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RM" sheetId="8" r:id="rId8"/>
    <sheet name="Deposits" sheetId="9" r:id="rId9"/>
    <sheet name="Sec.Loan" sheetId="10" r:id="rId10"/>
    <sheet name="Secu Com" sheetId="11" r:id="rId11"/>
    <sheet name="Claim Gov Ent" sheetId="12" r:id="rId12"/>
    <sheet name="Outright sale-purchase" sheetId="13" r:id="rId13"/>
    <sheet name="Reverse-repo" sheetId="14" r:id="rId14"/>
    <sheet name="Forex. Nrs" sheetId="15" r:id="rId15"/>
    <sheet name="Forex $" sheetId="16" r:id="rId16"/>
    <sheet name="IC Purchase" sheetId="17" r:id="rId17"/>
    <sheet name="Slf interbank" sheetId="18" r:id="rId18"/>
    <sheet name="Int" sheetId="19" r:id="rId19"/>
    <sheet name="TB 91" sheetId="20" r:id="rId20"/>
    <sheet name="TB-364" sheetId="21" r:id="rId21"/>
    <sheet name="Interbank RAte" sheetId="22" r:id="rId22"/>
    <sheet name="Share Market Indicator" sheetId="23" r:id="rId23"/>
    <sheet name="Public Issue Approval" sheetId="24" r:id="rId24"/>
    <sheet name="Listed Com" sheetId="25" r:id="rId25"/>
    <sheet name="Share Mkt Activities" sheetId="26" r:id="rId26"/>
    <sheet name="cpI_New" sheetId="27" r:id="rId27"/>
    <sheet name="WPI" sheetId="28" r:id="rId28"/>
    <sheet name="CPI YoY" sheetId="29" r:id="rId29"/>
    <sheet name="WPI YOY" sheetId="30" r:id="rId30"/>
    <sheet name="NSWI" sheetId="31" r:id="rId31"/>
    <sheet name="GBO" sheetId="32" r:id="rId32"/>
    <sheet name="Revenue" sheetId="33" r:id="rId33"/>
    <sheet name="Fresh TB" sheetId="34" r:id="rId34"/>
    <sheet name="ODD" sheetId="35" r:id="rId35"/>
    <sheet name="Direction" sheetId="36" r:id="rId36"/>
    <sheet name="X-India" sheetId="37" r:id="rId37"/>
    <sheet name="X-Other" sheetId="38" r:id="rId38"/>
    <sheet name="M-India" sheetId="39" r:id="rId39"/>
    <sheet name="M-Other" sheetId="40" r:id="rId40"/>
    <sheet name="BOP" sheetId="41" r:id="rId41"/>
    <sheet name="M-I_$" sheetId="42" r:id="rId42"/>
    <sheet name="ReserveRs" sheetId="43" r:id="rId43"/>
    <sheet name="Reserves $" sheetId="44" r:id="rId44"/>
    <sheet name="Ex Rate" sheetId="45" r:id="rId45"/>
  </sheets>
  <definedNames>
    <definedName name="_xlnm.Print_Area" localSheetId="18">'Int'!$A$66:$BL$108</definedName>
  </definedNames>
  <calcPr fullCalcOnLoad="1"/>
</workbook>
</file>

<file path=xl/comments4.xml><?xml version="1.0" encoding="utf-8"?>
<comments xmlns="http://schemas.openxmlformats.org/spreadsheetml/2006/main">
  <authors>
    <author>RED</author>
  </authors>
  <commentList>
    <comment ref="B5" authorId="0">
      <text>
        <r>
          <rPr>
            <b/>
            <sz val="8"/>
            <rFont val="Tahoma"/>
            <family val="0"/>
          </rPr>
          <t>RED: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<sst xmlns="http://schemas.openxmlformats.org/spreadsheetml/2006/main" count="4350" uniqueCount="1745">
  <si>
    <t>5.0  </t>
  </si>
  <si>
    <t>0.9  </t>
  </si>
  <si>
    <t>126.8  </t>
  </si>
  <si>
    <t>170.1  </t>
  </si>
  <si>
    <t>204.9  </t>
  </si>
  <si>
    <t>6.6  </t>
  </si>
  <si>
    <t>-0.7  </t>
  </si>
  <si>
    <t>186.1  </t>
  </si>
  <si>
    <t>136.9  </t>
  </si>
  <si>
    <t>165.2  </t>
  </si>
  <si>
    <t>156.1  </t>
  </si>
  <si>
    <t>196.3  </t>
  </si>
  <si>
    <t>130.9  </t>
  </si>
  <si>
    <t>141.7  </t>
  </si>
  <si>
    <t>Nov/Dec</t>
  </si>
  <si>
    <t xml:space="preserve">       Others@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</si>
  <si>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</si>
  <si>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</si>
  <si>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</si>
  <si>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>Name of Issuing Companies</t>
  </si>
  <si>
    <t xml:space="preserve">* Based on customs' data 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</si>
  <si>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</si>
  <si>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</si>
  <si>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</si>
  <si>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</si>
  <si>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</si>
  <si>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</si>
  <si>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</si>
  <si>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</si>
  <si>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</si>
  <si>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</si>
  <si>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</si>
  <si>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</si>
  <si>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</si>
  <si>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</si>
  <si>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</si>
  <si>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</si>
  <si>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</si>
  <si>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</si>
  <si>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</si>
  <si>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</si>
  <si>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</si>
  <si>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</si>
  <si>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</si>
  <si>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</si>
  <si>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</si>
  <si>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</si>
  <si>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</si>
  <si>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</si>
  <si>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</si>
  <si>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</si>
  <si>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</si>
  <si>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</si>
  <si>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</si>
  <si>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</si>
  <si>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</si>
  <si>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</si>
  <si>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</si>
  <si>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</si>
  <si>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</si>
  <si>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</si>
  <si>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</si>
  <si>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Financial (Principal Refund)</t>
  </si>
  <si>
    <t>(2005/06 = 100)</t>
  </si>
  <si>
    <t>2009                        Aug</t>
  </si>
  <si>
    <t>5.0-9.0</t>
  </si>
  <si>
    <t>6.0-10.0</t>
  </si>
  <si>
    <t>1.5-5.75</t>
  </si>
  <si>
    <t>1.50-6.5</t>
  </si>
  <si>
    <t>6.5.0-12.5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</si>
  <si>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</si>
  <si>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</si>
  <si>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</si>
  <si>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</si>
  <si>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</si>
  <si>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</si>
  <si>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</si>
  <si>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</si>
  <si>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</si>
  <si>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</si>
  <si>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</si>
  <si>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</si>
  <si>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</si>
  <si>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</si>
  <si>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</si>
  <si>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</si>
  <si>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</si>
  <si>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</si>
  <si>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</si>
  <si>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</si>
  <si>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</si>
  <si>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</si>
  <si>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 xml:space="preserve"> 10 Service Industries</t>
  </si>
  <si>
    <t>Jul (p)</t>
  </si>
  <si>
    <t xml:space="preserve">       d. Claims on Private Sector </t>
  </si>
  <si>
    <t xml:space="preserve">  3.1. Money Supply (M1+)</t>
  </si>
  <si>
    <t xml:space="preserve">  a. Money Supply (M1)</t>
  </si>
  <si>
    <t xml:space="preserve">        i. Currency</t>
  </si>
  <si>
    <t xml:space="preserve">         ii. Demand Deposits</t>
  </si>
  <si>
    <t xml:space="preserve">   b. Saving and Call Deposits</t>
  </si>
  <si>
    <t>Money multiplier (M1)</t>
  </si>
  <si>
    <t>Money multiplier (M1+)</t>
  </si>
  <si>
    <t>Money multiplier (M2)</t>
  </si>
  <si>
    <t xml:space="preserve"> e = estimates, p=provisional</t>
  </si>
  <si>
    <t>Central Bank Survey</t>
  </si>
  <si>
    <t>5. Claims on Banks and FIs</t>
  </si>
  <si>
    <t xml:space="preserve">     5.2 Repo Lending/SLF</t>
  </si>
  <si>
    <t xml:space="preserve">    8.1 Currency Outside ODCs</t>
  </si>
  <si>
    <t xml:space="preserve">    8.2 Currency Held by ODCs</t>
  </si>
  <si>
    <t xml:space="preserve">    8.4  Deposits of DBs and FCs</t>
  </si>
  <si>
    <t xml:space="preserve">    8.5 Other Deposits</t>
  </si>
  <si>
    <t xml:space="preserve">    10.6 PRGF</t>
  </si>
  <si>
    <t>Seven Months</t>
  </si>
  <si>
    <t>Broad Monetary Survey</t>
  </si>
  <si>
    <t xml:space="preserve">   1.4. Call Deposits</t>
  </si>
  <si>
    <t xml:space="preserve">   1.5. Margin Deposits</t>
  </si>
  <si>
    <t>Assets =  Liabilities</t>
  </si>
  <si>
    <t>a.Government</t>
  </si>
  <si>
    <t>b.Non-government</t>
  </si>
  <si>
    <t xml:space="preserve">   7.4. Claims on Private Sector</t>
  </si>
  <si>
    <t>Other Depository Corporation Survey</t>
  </si>
  <si>
    <t>Condensed Assets and Liabilities of Development Banks</t>
  </si>
  <si>
    <t>Condensed Assets  and Liabilities of Finance Companies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</si>
  <si>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</si>
  <si>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</si>
  <si>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</si>
  <si>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</si>
  <si>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</si>
  <si>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</si>
  <si>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        1.1 Janakpur Cigaratte Factory Ltd.</t>
  </si>
  <si>
    <t xml:space="preserve">         1.2 Royal Drugs LTd.</t>
  </si>
  <si>
    <t xml:space="preserve">         1.3 Himal Cement Company</t>
  </si>
  <si>
    <t xml:space="preserve">         1.4 Others</t>
  </si>
  <si>
    <t xml:space="preserve">         2.1 National Trading Ltd.</t>
  </si>
  <si>
    <t xml:space="preserve">         2.2 Nepal Food Corporation</t>
  </si>
  <si>
    <t xml:space="preserve">         2.3 Nepal Oil Corporation</t>
  </si>
  <si>
    <t xml:space="preserve">         2.4 The Timbre Corporation of Nepal</t>
  </si>
  <si>
    <t xml:space="preserve">         2.5 Others</t>
  </si>
  <si>
    <t xml:space="preserve">         3.2 Others</t>
  </si>
  <si>
    <t xml:space="preserve">         4.1 Nepal Airlines Corporation</t>
  </si>
  <si>
    <t xml:space="preserve">         4.2 Others</t>
  </si>
  <si>
    <t xml:space="preserve">         5.1 Gorakhapatra Corporation</t>
  </si>
  <si>
    <t xml:space="preserve">         5.2 Janak Educationa Material Center Ltd.</t>
  </si>
  <si>
    <t xml:space="preserve">         5.3 Nepal Electricity Authority</t>
  </si>
  <si>
    <t xml:space="preserve">         5.4 Others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</si>
  <si>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</si>
  <si>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</si>
  <si>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</si>
  <si>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</si>
  <si>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>* Change in reserve net is derived by netting out reserves and related items (Group E) and currency and deposits (under Group C) with adjustment of exchange valuation gain/loss.</t>
  </si>
  <si>
    <t>2.0-7.5</t>
  </si>
  <si>
    <t>1.50-6.0</t>
  </si>
  <si>
    <t>1.75-7.0</t>
  </si>
  <si>
    <t>2.5-9.0</t>
  </si>
  <si>
    <t>2.75-9.5</t>
  </si>
  <si>
    <t>6.5.0-11.0</t>
  </si>
  <si>
    <t>Percent</t>
  </si>
  <si>
    <t>(y-o-y changes)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</si>
  <si>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</si>
  <si>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</si>
  <si>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</si>
  <si>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</si>
  <si>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</si>
  <si>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</si>
  <si>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</si>
  <si>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</si>
  <si>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</si>
  <si>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</si>
  <si>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</si>
  <si>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</si>
  <si>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</si>
  <si>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</si>
  <si>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</si>
  <si>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</si>
  <si>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>Aug</t>
  </si>
  <si>
    <t>Amount</t>
  </si>
  <si>
    <t xml:space="preserve">Jul </t>
  </si>
  <si>
    <t>Changes in reserve net ( - increase )*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</si>
  <si>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</si>
  <si>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</si>
  <si>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</si>
  <si>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</si>
  <si>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</si>
  <si>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</si>
  <si>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</si>
  <si>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</si>
  <si>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</si>
  <si>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</si>
  <si>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    -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</si>
  <si>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</si>
  <si>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</si>
  <si>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</si>
  <si>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</si>
  <si>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</si>
  <si>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</si>
  <si>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</si>
  <si>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</si>
  <si>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</si>
  <si>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</si>
  <si>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</si>
  <si>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 xml:space="preserve">    8.3 Deposits of Commercial Banks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</si>
  <si>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</si>
  <si>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</si>
  <si>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</si>
  <si>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</si>
  <si>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</si>
  <si>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</si>
  <si>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</si>
  <si>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47.26  </t>
  </si>
  <si>
    <t>Loans to Government Enterprises</t>
  </si>
  <si>
    <t>142.6  </t>
  </si>
  <si>
    <t>52.74  </t>
  </si>
  <si>
    <t>Other Items, net</t>
  </si>
  <si>
    <t>1. Total Deposits</t>
  </si>
  <si>
    <t xml:space="preserve">   1.1. Demand Deposits</t>
  </si>
  <si>
    <t>Jul  (p)</t>
  </si>
  <si>
    <t>percent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</si>
  <si>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</si>
  <si>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</si>
  <si>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</si>
  <si>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</si>
  <si>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</si>
  <si>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</si>
  <si>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</si>
  <si>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</si>
  <si>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</si>
  <si>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</si>
  <si>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</si>
  <si>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</si>
  <si>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</si>
  <si>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</si>
  <si>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</si>
  <si>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</si>
  <si>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</si>
  <si>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</si>
  <si>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</si>
  <si>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</si>
  <si>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</si>
  <si>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</si>
  <si>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</si>
  <si>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</si>
  <si>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</si>
  <si>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</si>
  <si>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</si>
  <si>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</si>
  <si>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</si>
  <si>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</si>
  <si>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</si>
  <si>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</si>
  <si>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</si>
  <si>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</si>
  <si>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</si>
  <si>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</si>
  <si>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</si>
  <si>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</si>
  <si>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</si>
  <si>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</si>
  <si>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8. NRB Bonds</t>
  </si>
  <si>
    <t>5.0-9.5</t>
  </si>
  <si>
    <t>6.0-9.5</t>
  </si>
  <si>
    <t>6.0-9.75</t>
  </si>
  <si>
    <t>5.0-12.0</t>
  </si>
  <si>
    <t>5.0-12.5</t>
  </si>
  <si>
    <t>4.0-15.0</t>
  </si>
  <si>
    <t>4.0-15.5</t>
  </si>
  <si>
    <t># The SLF rate is determined at the penal rate added to the weighted average discount rate of  91-day Treasury Bills of the preceding week.</t>
  </si>
  <si>
    <t>2011/12*</t>
  </si>
  <si>
    <t>* The monthly data are updated based on the latest information from custom office and differ from earlier issues.</t>
  </si>
  <si>
    <r>
      <t>2010/11</t>
    </r>
    <r>
      <rPr>
        <b/>
        <vertAlign val="superscript"/>
        <sz val="10"/>
        <rFont val="Times New Roman"/>
        <family val="1"/>
      </rPr>
      <t>R</t>
    </r>
  </si>
  <si>
    <r>
      <t>2011/12</t>
    </r>
    <r>
      <rPr>
        <b/>
        <vertAlign val="superscript"/>
        <sz val="10"/>
        <rFont val="Times New Roman"/>
        <family val="1"/>
      </rPr>
      <t>P</t>
    </r>
  </si>
  <si>
    <r>
      <t>2011/12</t>
    </r>
    <r>
      <rPr>
        <b/>
        <vertAlign val="superscript"/>
        <sz val="9"/>
        <rFont val="Times New Roman"/>
        <family val="1"/>
      </rPr>
      <t>P</t>
    </r>
  </si>
  <si>
    <t>R=Revised, P= Povisional</t>
  </si>
  <si>
    <t>Other Stationery Goods</t>
  </si>
  <si>
    <t xml:space="preserve">2010/11 </t>
  </si>
  <si>
    <t>P= Povisional</t>
  </si>
  <si>
    <t>3 Over 1</t>
  </si>
  <si>
    <t>5 Over 3</t>
  </si>
  <si>
    <t>(Amount Rs. in million)</t>
  </si>
  <si>
    <t>*</t>
  </si>
  <si>
    <t xml:space="preserve">  Financial*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</si>
  <si>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</si>
  <si>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</si>
  <si>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</si>
  <si>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</si>
  <si>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</si>
  <si>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</si>
  <si>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</si>
  <si>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 xml:space="preserve">  V. A. T. </t>
  </si>
  <si>
    <t>Custom</t>
  </si>
  <si>
    <t>Local Authorities' Account (LAA)</t>
  </si>
  <si>
    <t>Deficits(-) Surplus(+)</t>
  </si>
  <si>
    <t>* Includes internal loan, external borrowing and investment.</t>
  </si>
  <si>
    <t>p=porvisional</t>
  </si>
  <si>
    <t>* * After adjusting exchange valuation gain/loss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</si>
  <si>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</si>
  <si>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</si>
  <si>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</si>
  <si>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</si>
  <si>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</si>
  <si>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</si>
  <si>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</si>
  <si>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</si>
  <si>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</si>
  <si>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</si>
  <si>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</si>
  <si>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</si>
  <si>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</si>
  <si>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</si>
  <si>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</si>
  <si>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</si>
  <si>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</si>
  <si>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</si>
  <si>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</si>
  <si>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</si>
  <si>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</si>
  <si>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Listed Companies and Market Capitalization</t>
  </si>
  <si>
    <t>Percent change</t>
  </si>
  <si>
    <t>Table 7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</si>
  <si>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</si>
  <si>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</si>
  <si>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</si>
  <si>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</si>
  <si>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</si>
  <si>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</si>
  <si>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</si>
  <si>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</si>
  <si>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>Loan to Government Enterprises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</si>
  <si>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</si>
  <si>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</si>
  <si>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</si>
  <si>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</si>
  <si>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</si>
  <si>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</si>
  <si>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</si>
  <si>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#  Change in outstanding amount disbursed to VDC/DDC remaining unspent.</t>
  </si>
  <si>
    <t xml:space="preserve">   2.2. Net Non-monetary Liabilities</t>
  </si>
  <si>
    <t>3. Broad Money (M2)</t>
  </si>
  <si>
    <t xml:space="preserve">  3.2. Time Deposits</t>
  </si>
  <si>
    <t>4. Broad Money Liquidity (M3)</t>
  </si>
  <si>
    <t>Reserve Money</t>
  </si>
  <si>
    <t>6.Change in NFA (before adj. ex. val.)*</t>
  </si>
  <si>
    <t xml:space="preserve">7.Exchange Valuation </t>
  </si>
  <si>
    <t>8.Change in NFA (6+7)**</t>
  </si>
  <si>
    <t>Table 43</t>
  </si>
  <si>
    <t>–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</si>
  <si>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</si>
  <si>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</si>
  <si>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</si>
  <si>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</si>
  <si>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</si>
  <si>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</si>
  <si>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</si>
  <si>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</si>
  <si>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</si>
  <si>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</si>
  <si>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</si>
  <si>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</si>
  <si>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</si>
  <si>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</si>
  <si>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</si>
  <si>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</si>
  <si>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</si>
  <si>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</si>
  <si>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</si>
  <si>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</si>
  <si>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</si>
  <si>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</si>
  <si>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</si>
  <si>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</si>
  <si>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</si>
  <si>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</si>
  <si>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</si>
  <si>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</si>
  <si>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</si>
  <si>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</si>
  <si>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</si>
  <si>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</si>
  <si>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</si>
  <si>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</si>
  <si>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</si>
  <si>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</si>
  <si>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</si>
  <si>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</si>
  <si>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</si>
  <si>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</si>
  <si>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</si>
  <si>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</si>
  <si>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</si>
  <si>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</si>
  <si>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</si>
  <si>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</si>
  <si>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</si>
  <si>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</si>
  <si>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</si>
  <si>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</si>
  <si>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</si>
  <si>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</si>
  <si>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</si>
  <si>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</si>
  <si>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</si>
  <si>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</si>
  <si>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</si>
  <si>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</si>
  <si>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</si>
  <si>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</si>
  <si>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</si>
  <si>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</si>
  <si>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</si>
  <si>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</si>
  <si>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</si>
  <si>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</si>
  <si>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</si>
  <si>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</si>
  <si>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</si>
  <si>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</si>
  <si>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</si>
  <si>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</si>
  <si>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</si>
  <si>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</si>
  <si>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</si>
  <si>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49.67  </t>
  </si>
  <si>
    <t>0.3  </t>
  </si>
  <si>
    <t>155.0  </t>
  </si>
  <si>
    <t>50.33  </t>
  </si>
  <si>
    <t>Unspent Government Balance</t>
  </si>
  <si>
    <t xml:space="preserve">   Revenue</t>
  </si>
  <si>
    <t xml:space="preserve">   Non-Budgetary Receipts,net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</si>
  <si>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</si>
  <si>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</si>
  <si>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</si>
  <si>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</si>
  <si>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</si>
  <si>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</si>
  <si>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  Educational Service Tax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</si>
  <si>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</si>
  <si>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</si>
  <si>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</si>
  <si>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</si>
  <si>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</si>
  <si>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</si>
  <si>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</si>
  <si>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</si>
  <si>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</si>
  <si>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</si>
  <si>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</si>
  <si>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</si>
  <si>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</si>
  <si>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</si>
  <si>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</si>
  <si>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</si>
  <si>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</si>
  <si>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</si>
  <si>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</si>
  <si>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</si>
  <si>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</si>
  <si>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</si>
  <si>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</si>
  <si>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</si>
  <si>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</si>
  <si>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</si>
  <si>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</si>
  <si>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</si>
  <si>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</si>
  <si>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</si>
  <si>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</si>
  <si>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</si>
  <si>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</si>
  <si>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</si>
  <si>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</si>
  <si>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</si>
  <si>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</si>
  <si>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</si>
  <si>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</si>
  <si>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</si>
  <si>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</si>
  <si>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</si>
  <si>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</si>
  <si>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</si>
  <si>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</si>
  <si>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</si>
  <si>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</si>
  <si>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</si>
  <si>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</si>
  <si>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</si>
  <si>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</si>
  <si>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</si>
  <si>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</si>
  <si>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</si>
  <si>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</si>
  <si>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</si>
  <si>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</si>
  <si>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</si>
  <si>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</si>
  <si>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</si>
  <si>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</si>
  <si>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</si>
  <si>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</si>
  <si>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</si>
  <si>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</si>
  <si>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</si>
  <si>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</si>
  <si>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</si>
  <si>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</si>
  <si>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</si>
  <si>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Groups &amp; Sub-groups</t>
  </si>
  <si>
    <t>Weight %</t>
  </si>
  <si>
    <t xml:space="preserve">Overall Index </t>
  </si>
  <si>
    <t>100.00  </t>
  </si>
  <si>
    <t>9.5  </t>
  </si>
  <si>
    <t>1. Food and Beverage</t>
  </si>
  <si>
    <t>46.82  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</si>
  <si>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</si>
  <si>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</si>
  <si>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</si>
  <si>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</si>
  <si>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</si>
  <si>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</si>
  <si>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5.65  </t>
  </si>
  <si>
    <t>      Meat &amp; Fish</t>
  </si>
  <si>
    <t>5.70  </t>
  </si>
  <si>
    <t>      Milk Products and Egg</t>
  </si>
  <si>
    <t>5.01  </t>
  </si>
  <si>
    <t>0.0  </t>
  </si>
  <si>
    <t>Feb(e)</t>
  </si>
  <si>
    <t>Mid-Jul To Mid-Feb</t>
  </si>
  <si>
    <t>      Ghee and Oil</t>
  </si>
  <si>
    <t>2.70  </t>
  </si>
  <si>
    <t>0.1  </t>
  </si>
  <si>
    <t>      Fruits</t>
  </si>
  <si>
    <t>2.23  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</si>
  <si>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</si>
  <si>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</si>
  <si>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</si>
  <si>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</si>
  <si>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</si>
  <si>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</si>
  <si>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July-July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</si>
  <si>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</si>
  <si>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</si>
  <si>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</si>
  <si>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</si>
  <si>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</si>
  <si>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</si>
  <si>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</si>
  <si>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</si>
  <si>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      Clothing &amp; Footwear</t>
  </si>
  <si>
    <t>8.49  </t>
  </si>
  <si>
    <t>Note: Government budgetary operation have been reported as per the Government Finance Statistics, 2001</t>
  </si>
  <si>
    <t xml:space="preserve"> from the fiscal year 2011/12 that  may not be consistent with the previous reporting.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</si>
  <si>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</si>
  <si>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</si>
  <si>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</si>
  <si>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</si>
  <si>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</si>
  <si>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</si>
  <si>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</si>
  <si>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</si>
  <si>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</si>
  <si>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</si>
  <si>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</si>
  <si>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100.1  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</si>
  <si>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</si>
  <si>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</si>
  <si>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</si>
  <si>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</si>
  <si>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</si>
  <si>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</si>
  <si>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</si>
  <si>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</si>
  <si>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</si>
  <si>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</si>
  <si>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</si>
  <si>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</si>
  <si>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</si>
  <si>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</si>
  <si>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</si>
  <si>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</si>
  <si>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</si>
  <si>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163.6  </t>
  </si>
  <si>
    <t>189.1  </t>
  </si>
  <si>
    <t>4.4  </t>
  </si>
  <si>
    <t>139.4  </t>
  </si>
  <si>
    <t>156.7  </t>
  </si>
  <si>
    <t>1.5  </t>
  </si>
  <si>
    <t>125.5  </t>
  </si>
  <si>
    <t>82.6  </t>
  </si>
  <si>
    <t>Selling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</si>
  <si>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</si>
  <si>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</si>
  <si>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</si>
  <si>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</si>
  <si>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</si>
  <si>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</si>
  <si>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</si>
  <si>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</si>
  <si>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</si>
  <si>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</si>
  <si>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</si>
  <si>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</si>
  <si>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</si>
  <si>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</si>
  <si>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</si>
  <si>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</si>
  <si>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</si>
  <si>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</si>
  <si>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</si>
  <si>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</si>
  <si>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</si>
  <si>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</si>
  <si>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</si>
  <si>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</si>
  <si>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</si>
  <si>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</si>
  <si>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</si>
  <si>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</si>
  <si>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</si>
  <si>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</si>
  <si>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</si>
  <si>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</si>
  <si>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</si>
  <si>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</si>
  <si>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</si>
  <si>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</si>
  <si>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</si>
  <si>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2010/11</t>
  </si>
  <si>
    <t>** Base: July 16, 2006</t>
  </si>
  <si>
    <t>Index</t>
  </si>
  <si>
    <t>Mid- Months</t>
  </si>
  <si>
    <t>Resources</t>
  </si>
  <si>
    <t>2009                 sep</t>
  </si>
  <si>
    <t xml:space="preserve">Changes during the seven months of 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</si>
  <si>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</si>
  <si>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</si>
  <si>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</si>
  <si>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</si>
  <si>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</si>
  <si>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</si>
  <si>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</si>
  <si>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</si>
  <si>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</si>
  <si>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</si>
  <si>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</si>
  <si>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</si>
  <si>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</si>
  <si>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</si>
  <si>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</si>
  <si>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</si>
  <si>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</si>
  <si>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</si>
  <si>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</si>
  <si>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</si>
  <si>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</si>
  <si>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</si>
  <si>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</si>
  <si>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2.75-11.5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</si>
  <si>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</si>
  <si>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</si>
  <si>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</si>
  <si>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</si>
  <si>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</si>
  <si>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</si>
  <si>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</si>
  <si>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</si>
  <si>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>Amount Change</t>
  </si>
  <si>
    <t>** Refers to past London historical fix.</t>
  </si>
  <si>
    <t>Gold ($/ounce)**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</si>
  <si>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</si>
  <si>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</si>
  <si>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</si>
  <si>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</si>
  <si>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</si>
  <si>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Share Market Activities and Turnover Details</t>
  </si>
  <si>
    <t>Outstanding Domestic Debt of the GON</t>
  </si>
  <si>
    <t>** Base; July 16, 2006</t>
  </si>
  <si>
    <t>138.9  </t>
  </si>
  <si>
    <t>192.2  </t>
  </si>
  <si>
    <t>-0.4  </t>
  </si>
  <si>
    <t>193.8  </t>
  </si>
  <si>
    <t>160.8  </t>
  </si>
  <si>
    <t>-0.2  </t>
  </si>
  <si>
    <t>136.0  </t>
  </si>
  <si>
    <t>15.2  </t>
  </si>
  <si>
    <t>117.8  </t>
  </si>
  <si>
    <t>149.5  </t>
  </si>
  <si>
    <t>145.2  </t>
  </si>
  <si>
    <t>Table 22</t>
  </si>
  <si>
    <t>Table 23</t>
  </si>
  <si>
    <t>Table 24</t>
  </si>
  <si>
    <t>Table 26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</si>
  <si>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</si>
  <si>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</si>
  <si>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</si>
  <si>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</si>
  <si>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</si>
  <si>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</si>
  <si>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</si>
  <si>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</si>
  <si>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</si>
  <si>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</si>
  <si>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</si>
  <si>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Name of Corporation</t>
  </si>
  <si>
    <t xml:space="preserve">     1. Industrial</t>
  </si>
  <si>
    <t>(US$ in million)</t>
  </si>
  <si>
    <t>(In million)</t>
  </si>
  <si>
    <t xml:space="preserve">  .</t>
  </si>
  <si>
    <t>* Since 2004/05, the outright purchase auction of treasury bills has been used as a monetary instrument which takes place at the initiative of NRB</t>
  </si>
  <si>
    <t>* Since 2004/05, the repo auction of treasury bills has been used as a monetary instrument which takes place at the initiative of NRB.</t>
  </si>
  <si>
    <t xml:space="preserve">* Since 2004/05, the outright sale auction of treasury bills has been used as a monetary instrument which takes place at the initiative of NRB. </t>
  </si>
  <si>
    <t xml:space="preserve">* Introduced as a safety valve for domestic payments system since 2004/05. This fully collateralised lending facility takes place </t>
  </si>
  <si>
    <t>Unique Finance Ltd.</t>
  </si>
  <si>
    <t>2068-4-13</t>
  </si>
  <si>
    <t>Patan Finance Ltd.</t>
  </si>
  <si>
    <t>2068-4-19</t>
  </si>
  <si>
    <t xml:space="preserve"> Sewa Bikas Bank Ltd.</t>
  </si>
  <si>
    <t>2068-4-9</t>
  </si>
  <si>
    <t>Everest Finance Ltd.</t>
  </si>
  <si>
    <t>Gorkha Finance Ltd.</t>
  </si>
  <si>
    <t>2068-5-20</t>
  </si>
  <si>
    <t>Salt Trading Co. Ltd.</t>
  </si>
  <si>
    <t>Civil Merchant Bitiya Santha Ltd.</t>
  </si>
  <si>
    <t>2068-6-1</t>
  </si>
  <si>
    <t>Lumbini Finance Ltd.</t>
  </si>
  <si>
    <t>Alpic Everest Finance Ltd.</t>
  </si>
  <si>
    <t>2068-6-12</t>
  </si>
  <si>
    <t>Paschimanchal Finance Ltd.</t>
  </si>
  <si>
    <t>NIDC Capital Market Ltd</t>
  </si>
  <si>
    <t>Neco Insurance Limited</t>
  </si>
  <si>
    <t>2068-8-1</t>
  </si>
  <si>
    <t>2009/10R</t>
  </si>
  <si>
    <t>2010/11R</t>
  </si>
  <si>
    <t>2011/12P</t>
  </si>
  <si>
    <t>Birat Laxmi Bikas Bank Ltd.</t>
  </si>
  <si>
    <t>Bank Of Kathmandu Ltd.</t>
  </si>
  <si>
    <t>Western Dev. Bank Ltd.</t>
  </si>
  <si>
    <t>Ime Financial Inst. Ltd.</t>
  </si>
  <si>
    <t>Hama Merchant and Finance Ltd.</t>
  </si>
  <si>
    <t>2068-6-26</t>
  </si>
  <si>
    <t>Multipurpose Finance Ltd.</t>
  </si>
  <si>
    <t>Sangrila Dev. Bank Ltd.</t>
  </si>
  <si>
    <t>Shine Dev.Bank Ltd.</t>
  </si>
  <si>
    <t>Muktinath Bikas Bank Ltd.</t>
  </si>
  <si>
    <t>Chilime Hydro Power Com. Ltd.</t>
  </si>
  <si>
    <t>Bikas Rinpatra 2071 "Ga"</t>
  </si>
  <si>
    <t>2068-5-22</t>
  </si>
  <si>
    <t>Convt. Pref.</t>
  </si>
  <si>
    <t>Pathivara Bikas Bank Ltd.</t>
  </si>
  <si>
    <t>Api Finace Ltd.</t>
  </si>
  <si>
    <t>NMB Bank Ltd.</t>
  </si>
  <si>
    <t>Global Bank Ltd.</t>
  </si>
  <si>
    <t>NB Insurance Co.Ltd.</t>
  </si>
  <si>
    <t>Clean Energy Development Bank Ltd.</t>
  </si>
  <si>
    <t>Chhimek Laghubitta Bikas Bank Ltd.</t>
  </si>
  <si>
    <t>Resunga Bikas Bank Ltd.</t>
  </si>
  <si>
    <t>General Finance Ltd.</t>
  </si>
  <si>
    <t>Royal Mer. Banking &amp; Finance Ltd.</t>
  </si>
  <si>
    <t>Nepal Express Finance Ltd.</t>
  </si>
  <si>
    <t>Diprosc Bikas Bank Ltd.</t>
  </si>
  <si>
    <t>Bhaju Ratna Finance &amp; Saving Co Ltd.</t>
  </si>
  <si>
    <t>Swabalamban Bikas Bank</t>
  </si>
  <si>
    <t>at the initiative of commercial banks</t>
  </si>
  <si>
    <t>(Percent)</t>
  </si>
  <si>
    <r>
      <t>Governmnet Budgetary Operation</t>
    </r>
    <r>
      <rPr>
        <b/>
        <vertAlign val="superscript"/>
        <sz val="12"/>
        <rFont val="Times New Roman"/>
        <family val="1"/>
      </rPr>
      <t>+</t>
    </r>
  </si>
  <si>
    <t xml:space="preserve">     3.3 Drinking Materials (Bear, Alcohol, Soda etc)</t>
  </si>
  <si>
    <t>Ocotber</t>
  </si>
  <si>
    <t xml:space="preserve">     2 Trading</t>
  </si>
  <si>
    <t xml:space="preserve">     3 Financial</t>
  </si>
  <si>
    <t xml:space="preserve">         3.1 Agriculture Development Bank</t>
  </si>
  <si>
    <t>2009/10</t>
  </si>
  <si>
    <t xml:space="preserve">     4 Service Oriented</t>
  </si>
  <si>
    <t xml:space="preserve">     5 Other Government Corporations</t>
  </si>
  <si>
    <t xml:space="preserve">Actual Expenditure 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</si>
  <si>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</si>
  <si>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</si>
  <si>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</si>
  <si>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</si>
  <si>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</si>
  <si>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</si>
  <si>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</si>
  <si>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</si>
  <si>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</si>
  <si>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</si>
  <si>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</si>
  <si>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</si>
  <si>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</si>
  <si>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</si>
  <si>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</si>
  <si>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</si>
  <si>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</si>
  <si>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</si>
  <si>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</si>
  <si>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</si>
  <si>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</si>
  <si>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</si>
  <si>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</si>
  <si>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</si>
  <si>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</si>
  <si>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</si>
  <si>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</si>
  <si>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</si>
  <si>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</si>
  <si>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Financial </t>
  </si>
  <si>
    <t xml:space="preserve">Non-financial </t>
  </si>
  <si>
    <t>Capitalised Interest</t>
  </si>
  <si>
    <t xml:space="preserve">    Financial </t>
  </si>
  <si>
    <t>* Since 2004/05, the reverse repo auction of treasury bills has been used as a monetary instrument which takes place at the</t>
  </si>
  <si>
    <t>initiative of NRB.</t>
  </si>
  <si>
    <t>5.0-9.6</t>
  </si>
  <si>
    <t>6.0-11</t>
  </si>
  <si>
    <t>Premier Finance Ltd.</t>
  </si>
  <si>
    <t xml:space="preserve">   Non-financial</t>
  </si>
  <si>
    <t>Types of  Securities</t>
  </si>
  <si>
    <t>Annual</t>
  </si>
  <si>
    <t>A. Current Account</t>
  </si>
  <si>
    <t xml:space="preserve">Monthly Turnover:                      </t>
  </si>
  <si>
    <t>Research Department</t>
  </si>
  <si>
    <t xml:space="preserve">       b.Foreign Grants</t>
  </si>
  <si>
    <t xml:space="preserve">   Foreign Loans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</si>
  <si>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</si>
  <si>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</si>
  <si>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</si>
  <si>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</si>
  <si>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</si>
  <si>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</si>
  <si>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</si>
  <si>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</si>
  <si>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</si>
  <si>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1.4 Forest, Fish Farming, Slaughter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</si>
  <si>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</si>
  <si>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</si>
  <si>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</si>
  <si>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</si>
  <si>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</si>
  <si>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7.6 Gas &amp; Gas Pipe Line Services</t>
  </si>
  <si>
    <t xml:space="preserve">     7.7 Other Services</t>
  </si>
  <si>
    <t xml:space="preserve">     9.12 Other Investment Institutions</t>
  </si>
  <si>
    <t xml:space="preserve">           a.Treasury Bills</t>
  </si>
  <si>
    <t>Table 21</t>
  </si>
  <si>
    <t>Table 31</t>
  </si>
  <si>
    <t>Table 37</t>
  </si>
  <si>
    <t>Table 48</t>
  </si>
  <si>
    <t>(Based on the Seven Months' Data of FY 2011/12)</t>
  </si>
  <si>
    <t xml:space="preserve">           b.Development Bonds</t>
  </si>
  <si>
    <t xml:space="preserve">           c.National Savings Certificates</t>
  </si>
  <si>
    <t xml:space="preserve">           d. Citizen Saving Certificates</t>
  </si>
  <si>
    <t xml:space="preserve">       Domestic Borrowings</t>
  </si>
  <si>
    <t xml:space="preserve">       Overdrafts++</t>
  </si>
  <si>
    <t>0.6  </t>
  </si>
  <si>
    <t>157.5  </t>
  </si>
  <si>
    <t>165.6  </t>
  </si>
  <si>
    <t>0.4  </t>
  </si>
  <si>
    <t>Ordinary</t>
  </si>
  <si>
    <t>174.3  </t>
  </si>
  <si>
    <t xml:space="preserve">     10.5 Hospitals, Clinic etc./Health Service 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</si>
  <si>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</si>
  <si>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</si>
  <si>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</si>
  <si>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</si>
  <si>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</si>
  <si>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</si>
  <si>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</si>
  <si>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</si>
  <si>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</si>
  <si>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</si>
  <si>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</si>
  <si>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</si>
  <si>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</si>
  <si>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</si>
  <si>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</si>
  <si>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</si>
  <si>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</si>
  <si>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</si>
  <si>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</si>
  <si>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</si>
  <si>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</si>
  <si>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</si>
  <si>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</si>
  <si>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</si>
  <si>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</si>
  <si>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</si>
  <si>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</si>
  <si>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</si>
  <si>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</si>
  <si>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</si>
  <si>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</si>
  <si>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</si>
  <si>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</si>
  <si>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</si>
  <si>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</si>
  <si>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</si>
  <si>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</si>
  <si>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</si>
  <si>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</si>
  <si>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</si>
  <si>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</si>
  <si>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</si>
  <si>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</si>
  <si>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</si>
  <si>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</si>
  <si>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</si>
  <si>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</si>
  <si>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</si>
  <si>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</si>
  <si>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</si>
  <si>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</si>
  <si>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Foreign Exchange Intervention*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</si>
  <si>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</si>
  <si>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</si>
  <si>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</si>
  <si>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</si>
  <si>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</si>
  <si>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</si>
  <si>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</si>
  <si>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</si>
  <si>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</si>
  <si>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</si>
  <si>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</si>
  <si>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</si>
  <si>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</si>
  <si>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</si>
  <si>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</si>
  <si>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</si>
  <si>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</si>
  <si>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</si>
  <si>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</si>
  <si>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</si>
  <si>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</si>
  <si>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</si>
  <si>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</si>
  <si>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</si>
  <si>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</si>
  <si>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</si>
  <si>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</si>
  <si>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</si>
  <si>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</si>
  <si>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</si>
  <si>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</si>
  <si>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</si>
  <si>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</si>
  <si>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</si>
  <si>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</si>
  <si>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</si>
  <si>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</si>
  <si>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</si>
  <si>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</si>
  <si>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 xml:space="preserve"> 1/ Adjusting the exchange valuation gain of  Rs. 2162.5 million</t>
  </si>
  <si>
    <t xml:space="preserve"> 2/ Adjusting the exchange valuation gain of Rs. 12500.2 million</t>
  </si>
  <si>
    <t xml:space="preserve"> 1/ Adjusting the exchange valuation gain of Rs. 1202.5 million</t>
  </si>
  <si>
    <t xml:space="preserve"> 2/ Adjusting the exchange valuation gain of Rs. 12429.6 million</t>
  </si>
  <si>
    <t xml:space="preserve"> 1/ Adjusting the exchange valuation gain of  Rs. 60.0 million</t>
  </si>
  <si>
    <t xml:space="preserve"> 2/ Adjusting the exchange valuation gain of Rs. 70.6 million</t>
  </si>
  <si>
    <t xml:space="preserve"> 1/ Adjusting the exchange valuation gain of  Rs. 58.6 million</t>
  </si>
  <si>
    <t xml:space="preserve"> 1/ Adjusting the exchange valuation gain of  Rs. 1.4 million</t>
  </si>
  <si>
    <t xml:space="preserve"> 2/ Adjusting the exchange valuation loss of Rs. 0.0 million</t>
  </si>
  <si>
    <t xml:space="preserve"> 1/ Adjusting the exchange valuation gain of  Rs.  0.0 million</t>
  </si>
  <si>
    <t xml:space="preserve"> 2/ Adjusting the exchange valuation loss of Rs. -0.1 million</t>
  </si>
  <si>
    <t xml:space="preserve"> 1/ Adjusting the exchange valuation gain of Rs. 2102.5 million</t>
  </si>
  <si>
    <t>Source: SEBON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</si>
  <si>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</si>
  <si>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</si>
  <si>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</si>
  <si>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</si>
  <si>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</si>
  <si>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</si>
  <si>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</si>
  <si>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</si>
  <si>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</si>
  <si>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</si>
  <si>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</si>
  <si>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</si>
  <si>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</si>
  <si>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</si>
  <si>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</si>
  <si>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</si>
  <si>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</si>
  <si>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</si>
  <si>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</si>
  <si>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</si>
  <si>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</si>
  <si>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</si>
  <si>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</si>
  <si>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</si>
  <si>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</si>
  <si>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</si>
  <si>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</si>
  <si>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</si>
  <si>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</si>
  <si>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</si>
  <si>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</si>
  <si>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</si>
  <si>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Outright Purchase Auction*</t>
  </si>
  <si>
    <t>Repo Auction*</t>
  </si>
  <si>
    <t>Reverse Repo Auction*</t>
  </si>
  <si>
    <t xml:space="preserve"> Turnover Details</t>
  </si>
  <si>
    <t xml:space="preserve">Rights Share </t>
  </si>
  <si>
    <t>Triveni Bikas Bank Ltd.</t>
  </si>
  <si>
    <t>2068-9-20</t>
  </si>
  <si>
    <t>Bagmati Development Bank Ltd.</t>
  </si>
  <si>
    <t>Ordinary Share</t>
  </si>
  <si>
    <t>2068-9-14</t>
  </si>
  <si>
    <t>Nepal SBI Bank Ltd.</t>
  </si>
  <si>
    <t>Debenture</t>
  </si>
  <si>
    <t>Manjushree Financial Institution Ltd.</t>
  </si>
  <si>
    <t>Kathmandu Finance Ltd.</t>
  </si>
  <si>
    <t>2068-9-27</t>
  </si>
  <si>
    <t>Yeti Finance Ltd.</t>
  </si>
  <si>
    <t>153.6  </t>
  </si>
  <si>
    <t>164.0  </t>
  </si>
  <si>
    <t>11.3  </t>
  </si>
  <si>
    <t>1.3  </t>
  </si>
  <si>
    <t>6.8  </t>
  </si>
  <si>
    <t>183.5  </t>
  </si>
  <si>
    <t>190.9  </t>
  </si>
  <si>
    <t>17.6  </t>
  </si>
  <si>
    <t>175.6  </t>
  </si>
  <si>
    <t>176.8  </t>
  </si>
  <si>
    <t>-1.2  </t>
  </si>
  <si>
    <t>194.5  </t>
  </si>
  <si>
    <t>1.2  </t>
  </si>
  <si>
    <t>248.4  </t>
  </si>
  <si>
    <t>235.8  </t>
  </si>
  <si>
    <t>-5.1  </t>
  </si>
  <si>
    <t>184.5  </t>
  </si>
  <si>
    <t>147.4  </t>
  </si>
  <si>
    <t>168.0  </t>
  </si>
  <si>
    <t>142.9  </t>
  </si>
  <si>
    <t>143.2  </t>
  </si>
  <si>
    <t>175.2  </t>
  </si>
  <si>
    <t>201.2  </t>
  </si>
  <si>
    <t>221.4  </t>
  </si>
  <si>
    <t>244.4  </t>
  </si>
  <si>
    <t>214.1  </t>
  </si>
  <si>
    <t>195.4  </t>
  </si>
  <si>
    <t>-1.1  </t>
  </si>
  <si>
    <t>175.0  </t>
  </si>
  <si>
    <t>139.0  </t>
  </si>
  <si>
    <t>151.8  </t>
  </si>
  <si>
    <t>2.4  </t>
  </si>
  <si>
    <t>6.4  </t>
  </si>
  <si>
    <t>179.5  </t>
  </si>
  <si>
    <t>195.6  </t>
  </si>
  <si>
    <t>10.0  </t>
  </si>
  <si>
    <t>9.0  </t>
  </si>
  <si>
    <t>209.1  </t>
  </si>
  <si>
    <t>131.6  </t>
  </si>
  <si>
    <t>143.5  </t>
  </si>
  <si>
    <t>2.6  </t>
  </si>
  <si>
    <t>164.3  </t>
  </si>
  <si>
    <t>4.8  </t>
  </si>
  <si>
    <t>135.4  </t>
  </si>
  <si>
    <t>140.1  </t>
  </si>
  <si>
    <t>164.4  </t>
  </si>
  <si>
    <t>121.2  </t>
  </si>
  <si>
    <t>129.0  </t>
  </si>
  <si>
    <t>2.9  </t>
  </si>
  <si>
    <t>135.8  </t>
  </si>
  <si>
    <t>159.1  </t>
  </si>
  <si>
    <t>17.1  </t>
  </si>
  <si>
    <t>89.7  </t>
  </si>
  <si>
    <t>82.4  </t>
  </si>
  <si>
    <t>-10.4  </t>
  </si>
  <si>
    <t>-8.2  </t>
  </si>
  <si>
    <t>118.3  </t>
  </si>
  <si>
    <t>130.1  </t>
  </si>
  <si>
    <t>131.9  </t>
  </si>
  <si>
    <t>144.3  </t>
  </si>
  <si>
    <t>141.0  </t>
  </si>
  <si>
    <t>160.5  </t>
  </si>
  <si>
    <t>171.0  </t>
  </si>
  <si>
    <t>202.8  </t>
  </si>
  <si>
    <t>-1.0  </t>
  </si>
  <si>
    <t>135.9  </t>
  </si>
  <si>
    <t>145.1  </t>
  </si>
  <si>
    <t>1.7  </t>
  </si>
  <si>
    <t>148.5  </t>
  </si>
  <si>
    <t>156.6  </t>
  </si>
  <si>
    <t>178.8  </t>
  </si>
  <si>
    <t>179.7  </t>
  </si>
  <si>
    <t>128.3  </t>
  </si>
  <si>
    <t>140.5  </t>
  </si>
  <si>
    <t>154.0  </t>
  </si>
  <si>
    <t>168.2  </t>
  </si>
  <si>
    <t>182.8  </t>
  </si>
  <si>
    <t>132.1  </t>
  </si>
  <si>
    <t>146.5  </t>
  </si>
  <si>
    <t>Dec/Jan</t>
  </si>
  <si>
    <t>8. Other Assets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</si>
  <si>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</si>
  <si>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</si>
  <si>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</si>
  <si>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</si>
  <si>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</si>
  <si>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</si>
  <si>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</si>
  <si>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</si>
  <si>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</si>
  <si>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</si>
  <si>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</si>
  <si>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</si>
  <si>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</si>
  <si>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</si>
  <si>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</si>
  <si>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Table 46</t>
  </si>
  <si>
    <t>Table 47</t>
  </si>
  <si>
    <t>Condensed Assets and Liabilities of Finance Companies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</si>
  <si>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</si>
  <si>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</si>
  <si>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</si>
  <si>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</si>
  <si>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</si>
  <si>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</si>
  <si>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</si>
  <si>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</si>
  <si>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</si>
  <si>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</si>
  <si>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</si>
  <si>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</si>
  <si>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</si>
  <si>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</si>
  <si>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</si>
  <si>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</si>
  <si>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</si>
  <si>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</si>
  <si>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</si>
  <si>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</si>
  <si>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</si>
  <si>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</si>
  <si>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</si>
  <si>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</si>
  <si>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</si>
  <si>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</si>
  <si>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</si>
  <si>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</si>
  <si>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</si>
  <si>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</si>
  <si>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</si>
  <si>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</si>
  <si>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</si>
  <si>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</si>
  <si>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</si>
  <si>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</si>
  <si>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</si>
  <si>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</si>
  <si>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</si>
  <si>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</si>
  <si>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</si>
  <si>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</si>
  <si>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</si>
  <si>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</si>
  <si>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 xml:space="preserve"> Changes duirng the seven months of </t>
  </si>
  <si>
    <t>Feb (e)</t>
  </si>
  <si>
    <t>Changes during the seven month of</t>
  </si>
  <si>
    <t>Changes during the Seven month of</t>
  </si>
  <si>
    <t xml:space="preserve">Changes during the Seven month of 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</si>
  <si>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</si>
  <si>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</si>
  <si>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</si>
  <si>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</si>
  <si>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</si>
  <si>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</si>
  <si>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</si>
  <si>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</si>
  <si>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</si>
  <si>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</si>
  <si>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 c. Claims on Non-Gov Fin.Ent</t>
  </si>
  <si>
    <t xml:space="preserve">  d. Claims on Banks and FIs</t>
  </si>
  <si>
    <t xml:space="preserve">  e. Claims on Pvt. Sector</t>
  </si>
  <si>
    <t>2.2 Other Items, Net</t>
  </si>
  <si>
    <t xml:space="preserve">3. Reserve Money </t>
  </si>
  <si>
    <t xml:space="preserve">   a.   Currency Outside NRB</t>
  </si>
  <si>
    <t xml:space="preserve">   b.  Deposits of Banks and FIs</t>
  </si>
  <si>
    <t xml:space="preserve">   c. Other Deposits</t>
  </si>
  <si>
    <t>4. Reserve Money (Use)</t>
  </si>
  <si>
    <t>5. Govt Deposits/Overdraft*</t>
  </si>
  <si>
    <t>*Government deposits(-)/Overdraft(+)</t>
  </si>
  <si>
    <t>Feb  (e)</t>
  </si>
  <si>
    <t xml:space="preserve">Change during the Seven month of </t>
  </si>
  <si>
    <t xml:space="preserve"> Changes during the Seven Months of </t>
  </si>
  <si>
    <t>Mid-February</t>
  </si>
  <si>
    <t>Seven  Months</t>
  </si>
  <si>
    <t>2068-9-18</t>
  </si>
  <si>
    <t>Shree Investment &amp; Finance</t>
  </si>
  <si>
    <t>Mahakali Bikas Bank Ltd.</t>
  </si>
  <si>
    <t>Mid February</t>
  </si>
  <si>
    <t>Jan/Feb</t>
  </si>
  <si>
    <t>Mid Feb  2012</t>
  </si>
  <si>
    <t>153.0  </t>
  </si>
  <si>
    <t>163.8  </t>
  </si>
  <si>
    <t>10.2  </t>
  </si>
  <si>
    <t>7.0  </t>
  </si>
  <si>
    <t>-0.1  </t>
  </si>
  <si>
    <t>182.0  </t>
  </si>
  <si>
    <t>189.4  </t>
  </si>
  <si>
    <t>16.6  </t>
  </si>
  <si>
    <t>4.1  </t>
  </si>
  <si>
    <t>-0.8  </t>
  </si>
  <si>
    <t>154.6  </t>
  </si>
  <si>
    <t>173.4  </t>
  </si>
  <si>
    <t>171.6  </t>
  </si>
  <si>
    <t>12.2  </t>
  </si>
  <si>
    <t>-2.9  </t>
  </si>
  <si>
    <t>221.1  </t>
  </si>
  <si>
    <t>191.4  </t>
  </si>
  <si>
    <t>-13.5  </t>
  </si>
  <si>
    <t>-1.6  </t>
  </si>
  <si>
    <t>131.4  </t>
  </si>
  <si>
    <t>227.4  </t>
  </si>
  <si>
    <t>223.8  </t>
  </si>
  <si>
    <t>73.1  </t>
  </si>
  <si>
    <t>-8.5  </t>
  </si>
  <si>
    <t>170.3  </t>
  </si>
  <si>
    <t>189.7  </t>
  </si>
  <si>
    <t>198.4  </t>
  </si>
  <si>
    <t>11.4  </t>
  </si>
  <si>
    <t>2.8  </t>
  </si>
  <si>
    <t>4.6  </t>
  </si>
  <si>
    <t>151.9  </t>
  </si>
  <si>
    <t>167.9  </t>
  </si>
  <si>
    <t>197.4  </t>
  </si>
  <si>
    <t>10.5  </t>
  </si>
  <si>
    <t>145.6  </t>
  </si>
  <si>
    <t>167.7  </t>
  </si>
  <si>
    <t>177.8  </t>
  </si>
  <si>
    <t>26.1  </t>
  </si>
  <si>
    <t>14.1  </t>
  </si>
  <si>
    <t>0.8  </t>
  </si>
  <si>
    <t>213.4  </t>
  </si>
  <si>
    <t>223.1  </t>
  </si>
  <si>
    <t>233.4  </t>
  </si>
  <si>
    <t>-4.5  </t>
  </si>
  <si>
    <t>215.3  </t>
  </si>
  <si>
    <t>193.4  </t>
  </si>
  <si>
    <t>20.0  </t>
  </si>
  <si>
    <t>-10.2  </t>
  </si>
  <si>
    <t>151.4  </t>
  </si>
  <si>
    <t>164.9  </t>
  </si>
  <si>
    <t>175.4  </t>
  </si>
  <si>
    <t>136.1  </t>
  </si>
  <si>
    <t>2.1  </t>
  </si>
  <si>
    <t>153.3  </t>
  </si>
  <si>
    <t>166.2  </t>
  </si>
  <si>
    <t>212.2  </t>
  </si>
  <si>
    <t>131.7  </t>
  </si>
  <si>
    <t>144.4  </t>
  </si>
  <si>
    <t>125.2  </t>
  </si>
  <si>
    <t>13.8  </t>
  </si>
  <si>
    <t>126.0  </t>
  </si>
  <si>
    <t>135.2  </t>
  </si>
  <si>
    <t>7.3  </t>
  </si>
  <si>
    <t>5.7  </t>
  </si>
  <si>
    <t>2.0  </t>
  </si>
  <si>
    <t>164.8  </t>
  </si>
  <si>
    <t>6.9  </t>
  </si>
  <si>
    <t>13.6  </t>
  </si>
  <si>
    <t>124.4  </t>
  </si>
  <si>
    <t>160.9  </t>
  </si>
  <si>
    <t>18.5  </t>
  </si>
  <si>
    <t>123.8  </t>
  </si>
  <si>
    <t>119.0  </t>
  </si>
  <si>
    <t>-3.8  </t>
  </si>
  <si>
    <t>4.7  </t>
  </si>
  <si>
    <t>126.2  </t>
  </si>
  <si>
    <t>145.4  </t>
  </si>
  <si>
    <t>10.1  </t>
  </si>
  <si>
    <t>140.6  </t>
  </si>
  <si>
    <t>159.3  </t>
  </si>
  <si>
    <t>169.3  </t>
  </si>
  <si>
    <t>13.3  </t>
  </si>
  <si>
    <t>6.3  </t>
  </si>
  <si>
    <t>188.4  </t>
  </si>
  <si>
    <t>20.3  </t>
  </si>
  <si>
    <t>-1.3  </t>
  </si>
  <si>
    <t>-2.7  </t>
  </si>
  <si>
    <t>126.4  </t>
  </si>
  <si>
    <t>135.6  </t>
  </si>
  <si>
    <t>8.0  </t>
  </si>
  <si>
    <t>1.0  </t>
  </si>
  <si>
    <t>137.5  </t>
  </si>
  <si>
    <t>147.5  </t>
  </si>
  <si>
    <t>157.3  </t>
  </si>
  <si>
    <t>155.9  </t>
  </si>
  <si>
    <t>175.8  </t>
  </si>
  <si>
    <t>180.4  </t>
  </si>
  <si>
    <t>12.8  </t>
  </si>
  <si>
    <t>-1.7  </t>
  </si>
  <si>
    <t>124.6  </t>
  </si>
  <si>
    <t>128.6  </t>
  </si>
  <si>
    <t>141.1  </t>
  </si>
  <si>
    <t>3.2  </t>
  </si>
  <si>
    <t>9.8  </t>
  </si>
  <si>
    <t>139.2  </t>
  </si>
  <si>
    <t>168.3  </t>
  </si>
  <si>
    <t>8.6  </t>
  </si>
  <si>
    <t>156.0  </t>
  </si>
  <si>
    <t>184.8  </t>
  </si>
  <si>
    <t>-0.5  </t>
  </si>
  <si>
    <t>125.9  </t>
  </si>
  <si>
    <t>132.3  </t>
  </si>
  <si>
    <t>5.1  </t>
  </si>
  <si>
    <t>Mid-February  2012</t>
  </si>
  <si>
    <t>Mid-February 2012</t>
  </si>
  <si>
    <t>During Seven months</t>
  </si>
  <si>
    <t>February-February</t>
  </si>
  <si>
    <t>1993/94</t>
  </si>
  <si>
    <t>1994/95</t>
  </si>
  <si>
    <t>1995/96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</si>
  <si>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</si>
  <si>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</si>
  <si>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</si>
  <si>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</si>
  <si>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</si>
  <si>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</si>
  <si>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</si>
  <si>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</si>
  <si>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</si>
  <si>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</si>
  <si>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</si>
  <si>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</si>
  <si>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Mid-Month\Year</t>
  </si>
  <si>
    <t>Annual Average</t>
  </si>
  <si>
    <t>2.0-5.25</t>
  </si>
  <si>
    <t>1.50-6.75</t>
  </si>
  <si>
    <t>1.75-6.75</t>
  </si>
  <si>
    <t>2.25-6.75</t>
  </si>
  <si>
    <t>2.75-6.75</t>
  </si>
  <si>
    <t>6.50-14.5</t>
  </si>
  <si>
    <t>NEPSE Float Index (Closing)***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</si>
  <si>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</si>
  <si>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</si>
  <si>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</si>
  <si>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</si>
  <si>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</si>
  <si>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</si>
  <si>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</si>
  <si>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</si>
  <si>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</si>
  <si>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</si>
  <si>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</si>
  <si>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</si>
  <si>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</si>
  <si>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</si>
  <si>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Treasury Bills</t>
  </si>
  <si>
    <t>A. Banking Sector</t>
  </si>
  <si>
    <t xml:space="preserve">    a. Nepal Rastra Bank</t>
  </si>
  <si>
    <t xml:space="preserve">    b. Commercial Banks</t>
  </si>
  <si>
    <t>B. Non-Banking Sector</t>
  </si>
  <si>
    <t xml:space="preserve">    a. Development Banks</t>
  </si>
  <si>
    <t xml:space="preserve">    b. Finance Companies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</si>
  <si>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</si>
  <si>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</si>
  <si>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</si>
  <si>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</si>
  <si>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</si>
  <si>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</si>
  <si>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</si>
  <si>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</si>
  <si>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</si>
  <si>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</si>
  <si>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</si>
  <si>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</si>
  <si>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</si>
  <si>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</si>
  <si>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</si>
  <si>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</si>
  <si>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</si>
  <si>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</si>
  <si>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</si>
  <si>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</si>
  <si>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</si>
  <si>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</si>
  <si>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</si>
  <si>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</si>
  <si>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Name of Companies</t>
  </si>
  <si>
    <t>Listed Securities</t>
  </si>
  <si>
    <t>Listed Amounts in million</t>
  </si>
  <si>
    <t>Listed Date</t>
  </si>
  <si>
    <t>in Thousand</t>
  </si>
  <si>
    <t>Bonus</t>
  </si>
  <si>
    <t>Gov. Bond</t>
  </si>
  <si>
    <t>Everest Bank Ltd.</t>
  </si>
  <si>
    <t>Bank of Asia Nepal Ltd.</t>
  </si>
  <si>
    <t>Rights</t>
  </si>
  <si>
    <t>Citizen Bank Int. Ltd.</t>
  </si>
  <si>
    <t>Auction</t>
  </si>
  <si>
    <t>Zenith Finance Ltd.</t>
  </si>
  <si>
    <t>Lord Buddha Finance Ltd.</t>
  </si>
  <si>
    <t>Sunrise Bank Ltd.</t>
  </si>
  <si>
    <t xml:space="preserve">Grand Total </t>
  </si>
  <si>
    <t>Listed Securities and Bond in Nepal Stock Exchange Ltd.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</si>
  <si>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</si>
  <si>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</si>
  <si>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</si>
  <si>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</si>
  <si>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</si>
  <si>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</si>
  <si>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</si>
  <si>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</si>
  <si>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</si>
  <si>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</si>
  <si>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</si>
  <si>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</si>
  <si>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</si>
  <si>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</si>
  <si>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</si>
  <si>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</si>
  <si>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</si>
  <si>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</si>
  <si>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</si>
  <si>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</si>
  <si>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</si>
  <si>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</si>
  <si>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</si>
  <si>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</si>
  <si>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</si>
  <si>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</si>
  <si>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</si>
  <si>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</si>
  <si>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</si>
  <si>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</si>
  <si>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</si>
  <si>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</si>
  <si>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</si>
  <si>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</si>
  <si>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</si>
  <si>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</si>
  <si>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</si>
  <si>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</si>
  <si>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</si>
  <si>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</si>
  <si>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</si>
  <si>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</si>
  <si>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</si>
  <si>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</si>
  <si>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</si>
  <si>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</si>
  <si>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</si>
  <si>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</si>
  <si>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</si>
  <si>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</si>
  <si>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</si>
  <si>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</si>
  <si>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</si>
  <si>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</si>
  <si>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</si>
  <si>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</si>
  <si>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</si>
  <si>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</si>
  <si>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</si>
  <si>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</si>
  <si>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</si>
  <si>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</si>
  <si>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</si>
  <si>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</si>
  <si>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</si>
  <si>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</si>
  <si>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</si>
  <si>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</si>
  <si>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</si>
  <si>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</si>
  <si>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</si>
  <si>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</si>
  <si>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</si>
  <si>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</si>
  <si>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</si>
  <si>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</si>
  <si>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</si>
  <si>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</si>
  <si>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</si>
  <si>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</si>
  <si>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</si>
  <si>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</si>
  <si>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</si>
  <si>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</si>
  <si>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</si>
  <si>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</si>
  <si>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</si>
  <si>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</si>
  <si>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</si>
  <si>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</si>
  <si>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</si>
  <si>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</si>
  <si>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</si>
  <si>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</si>
  <si>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</si>
  <si>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</si>
  <si>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</si>
  <si>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</si>
  <si>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</si>
  <si>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</si>
  <si>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</si>
  <si>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</si>
  <si>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</si>
  <si>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</si>
  <si>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</si>
  <si>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</si>
  <si>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</si>
  <si>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</si>
  <si>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</si>
  <si>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</si>
  <si>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</si>
  <si>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</si>
  <si>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</si>
  <si>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</si>
  <si>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</si>
  <si>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</si>
  <si>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</si>
  <si>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</si>
  <si>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</si>
  <si>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</si>
  <si>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</si>
  <si>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</si>
  <si>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</si>
  <si>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 xml:space="preserve">Amount </t>
  </si>
  <si>
    <t>Permission Date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</si>
  <si>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</si>
  <si>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</si>
  <si>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</si>
  <si>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</si>
  <si>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</si>
  <si>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</si>
  <si>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</si>
  <si>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(Rs. in Million)</t>
  </si>
  <si>
    <r>
      <t xml:space="preserve">2011/12 </t>
    </r>
    <r>
      <rPr>
        <b/>
        <vertAlign val="superscript"/>
        <sz val="10"/>
        <rFont val="Times New Roman"/>
        <family val="1"/>
      </rPr>
      <t>P</t>
    </r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</si>
  <si>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</si>
  <si>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</si>
  <si>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</si>
  <si>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</si>
  <si>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</si>
  <si>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</si>
  <si>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</si>
  <si>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</si>
  <si>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</si>
  <si>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</si>
  <si>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</si>
  <si>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</si>
  <si>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</si>
  <si>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</si>
  <si>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</si>
  <si>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</si>
  <si>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</si>
  <si>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</si>
  <si>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</si>
  <si>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</si>
  <si>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</si>
  <si>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</si>
  <si>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</si>
  <si>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</si>
  <si>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</si>
  <si>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</si>
  <si>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2011/12p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</si>
  <si>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</si>
  <si>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</si>
  <si>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</si>
  <si>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</si>
  <si>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</si>
  <si>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</si>
  <si>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</si>
  <si>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</si>
  <si>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</si>
  <si>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</si>
  <si>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</si>
  <si>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</si>
  <si>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</si>
  <si>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</si>
  <si>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</si>
  <si>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</si>
  <si>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</si>
  <si>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</si>
  <si>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</si>
  <si>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</si>
  <si>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</si>
  <si>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</si>
  <si>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</si>
  <si>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</si>
  <si>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</si>
  <si>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</si>
  <si>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</si>
  <si>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</si>
  <si>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</si>
  <si>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</si>
  <si>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</si>
  <si>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</si>
  <si>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</si>
  <si>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</si>
  <si>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</si>
  <si>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</si>
  <si>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</si>
  <si>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</si>
  <si>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</si>
  <si>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</si>
  <si>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44.49  </t>
  </si>
  <si>
    <t>55.51  </t>
  </si>
  <si>
    <t>1.1  </t>
  </si>
  <si>
    <t>0.5  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</si>
  <si>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</si>
  <si>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</si>
  <si>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</si>
  <si>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</si>
  <si>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</si>
  <si>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</si>
  <si>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</si>
  <si>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</si>
  <si>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</si>
  <si>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</si>
  <si>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</si>
  <si>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</si>
  <si>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</si>
  <si>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</si>
  <si>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</si>
  <si>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</si>
  <si>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</si>
  <si>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2.0-5.50</t>
  </si>
  <si>
    <t>1.5-6.75</t>
  </si>
  <si>
    <t>1.75-5.75</t>
  </si>
  <si>
    <t>5.0-7.5</t>
  </si>
  <si>
    <t>6.0-7.5</t>
  </si>
  <si>
    <t>2008/09</t>
  </si>
  <si>
    <t>***Base:August 24, 2008</t>
  </si>
  <si>
    <t>R= Revised, P=Provisional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</si>
  <si>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</si>
  <si>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</si>
  <si>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</si>
  <si>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</si>
  <si>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</si>
  <si>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</si>
  <si>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</si>
  <si>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</si>
  <si>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</si>
  <si>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>181.8  </t>
  </si>
  <si>
    <t>8.9  </t>
  </si>
  <si>
    <t>Mid-Feb</t>
  </si>
  <si>
    <t>Feb-Jul</t>
  </si>
  <si>
    <t xml:space="preserve"> +     Based on data reported by 8 offices of NRB, 65 out of total 65 branches of Rastriya Banijya Bank Limited, 35 out of  total 43 branches of Nepal Bank Limited, 5 branches of Everest Bank Limited and 1-1 branch each from Nepal Bangladesh Bank Limited and Global Bank Limited conducting government transactions.</t>
  </si>
  <si>
    <t xml:space="preserve">Consumer Price Index : Kathmandu Valley </t>
  </si>
  <si>
    <t xml:space="preserve">Consumer Price Index : Terai </t>
  </si>
  <si>
    <t xml:space="preserve">Consumer Price Index : Hill </t>
  </si>
  <si>
    <t>139.9  </t>
  </si>
  <si>
    <t>Column 5 over 3</t>
  </si>
  <si>
    <t>Column 5 over 4</t>
  </si>
  <si>
    <t>Column 8 over 5</t>
  </si>
  <si>
    <t>Column 8 over 7</t>
  </si>
  <si>
    <t xml:space="preserve">2011/12 </t>
  </si>
  <si>
    <t xml:space="preserve">(2005/06=100) </t>
  </si>
  <si>
    <t>154.5  </t>
  </si>
  <si>
    <r>
      <t>2011/12</t>
    </r>
    <r>
      <rPr>
        <vertAlign val="superscript"/>
        <sz val="10"/>
        <rFont val="Times New Roman"/>
        <family val="1"/>
      </rPr>
      <t>P</t>
    </r>
  </si>
  <si>
    <r>
      <t>20011/12</t>
    </r>
    <r>
      <rPr>
        <b/>
        <vertAlign val="superscript"/>
        <sz val="9"/>
        <rFont val="Times New Roman"/>
        <family val="1"/>
      </rPr>
      <t>P</t>
    </r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</si>
  <si>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</si>
  <si>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</si>
  <si>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</si>
  <si>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</si>
  <si>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</si>
  <si>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</si>
  <si>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</si>
  <si>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</si>
  <si>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</si>
  <si>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</si>
  <si>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</si>
  <si>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</si>
  <si>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</si>
  <si>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</si>
  <si>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</si>
  <si>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</si>
  <si>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</si>
  <si>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</si>
  <si>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</si>
  <si>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</si>
  <si>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</si>
  <si>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</si>
  <si>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</si>
  <si>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</si>
  <si>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</si>
  <si>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</si>
  <si>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</si>
  <si>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</si>
  <si>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</si>
  <si>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</si>
  <si>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</si>
  <si>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</si>
  <si>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</si>
  <si>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>Table 45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</si>
  <si>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</si>
  <si>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</si>
  <si>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</si>
  <si>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</si>
  <si>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</si>
  <si>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</si>
  <si>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</si>
  <si>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</si>
  <si>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</si>
  <si>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>Percent Changes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</si>
  <si>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</si>
  <si>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</si>
  <si>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</si>
  <si>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</si>
  <si>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</si>
  <si>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</si>
  <si>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</si>
  <si>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</si>
  <si>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</si>
  <si>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</si>
  <si>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</si>
  <si>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</si>
  <si>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</si>
  <si>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</si>
  <si>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</si>
  <si>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</si>
  <si>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</si>
  <si>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</si>
  <si>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</si>
  <si>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</si>
  <si>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</si>
  <si>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</si>
  <si>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</si>
  <si>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</si>
  <si>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</si>
  <si>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</si>
  <si>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</si>
  <si>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</si>
  <si>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</si>
  <si>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</si>
  <si>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</si>
  <si>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</si>
  <si>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</si>
  <si>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</si>
  <si>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</si>
  <si>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</si>
  <si>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</si>
  <si>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</si>
  <si>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</si>
  <si>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</si>
  <si>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>163.0  </t>
  </si>
  <si>
    <t>9.6  </t>
  </si>
  <si>
    <t>194.4  </t>
  </si>
  <si>
    <t>-0.9  </t>
  </si>
  <si>
    <t>178.9  </t>
  </si>
  <si>
    <t>15.6  </t>
  </si>
  <si>
    <t>193.6  </t>
  </si>
  <si>
    <t>280.2  </t>
  </si>
  <si>
    <t>192.1  </t>
  </si>
  <si>
    <t>189.0  </t>
  </si>
  <si>
    <t>203.6  </t>
  </si>
  <si>
    <t>236.6  </t>
  </si>
  <si>
    <t>197.6  </t>
  </si>
  <si>
    <t>191.3  </t>
  </si>
  <si>
    <t>208.9  </t>
  </si>
  <si>
    <t>9.2  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</si>
</sst>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Helv"/>
      <family val="0"/>
    </font>
    <font>
      <i/>
      <sz val="10"/>
      <name val="Arial"/>
      <family val="2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i/>
      <u val="single"/>
      <sz val="8"/>
      <name val="Times New Roman"/>
      <family val="1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 style="thin"/>
      <right style="double"/>
      <top/>
      <bottom>
        <color indexed="63"/>
      </bottom>
    </border>
    <border>
      <left style="thin"/>
      <right style="double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9" fontId="0" fillId="0" borderId="0" applyFont="0" applyFill="0" applyBorder="0" applyAlignment="0" applyProtection="0"/>
  </cellStyleXfs>
  <cellXfs count="1942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2" fillId="0" borderId="0" xfId="21" applyFont="1">
      <alignment/>
      <protection/>
    </xf>
    <xf numFmtId="165" fontId="1" fillId="0" borderId="0" xfId="21" applyFont="1" applyBorder="1" applyAlignment="1" quotePrefix="1">
      <alignment horizontal="center"/>
      <protection/>
    </xf>
    <xf numFmtId="165" fontId="2" fillId="0" borderId="1" xfId="21" applyNumberFormat="1" applyFont="1" applyBorder="1" applyAlignment="1" applyProtection="1">
      <alignment horizontal="centerContinuous"/>
      <protection/>
    </xf>
    <xf numFmtId="165" fontId="2" fillId="0" borderId="2" xfId="21" applyFont="1" applyBorder="1" applyAlignment="1">
      <alignment horizontal="centerContinuous"/>
      <protection/>
    </xf>
    <xf numFmtId="165" fontId="2" fillId="0" borderId="3" xfId="21" applyNumberFormat="1" applyFont="1" applyBorder="1" applyAlignment="1" applyProtection="1">
      <alignment horizontal="center"/>
      <protection/>
    </xf>
    <xf numFmtId="165" fontId="2" fillId="0" borderId="0" xfId="21" applyNumberFormat="1" applyFont="1" applyAlignment="1" applyProtection="1">
      <alignment horizontal="left"/>
      <protection/>
    </xf>
    <xf numFmtId="164" fontId="2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21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25" applyFont="1">
      <alignment/>
      <protection/>
    </xf>
    <xf numFmtId="165" fontId="2" fillId="0" borderId="0" xfId="21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9" fontId="13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5" xfId="15" applyNumberFormat="1" applyFont="1" applyBorder="1" applyAlignment="1">
      <alignment/>
    </xf>
    <xf numFmtId="43" fontId="2" fillId="0" borderId="5" xfId="15" applyNumberFormat="1" applyFont="1" applyFill="1" applyBorder="1" applyAlignment="1">
      <alignment/>
    </xf>
    <xf numFmtId="43" fontId="2" fillId="0" borderId="9" xfId="15" applyNumberFormat="1" applyFont="1" applyBorder="1" applyAlignment="1">
      <alignment/>
    </xf>
    <xf numFmtId="43" fontId="2" fillId="0" borderId="9" xfId="15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26" applyFont="1">
      <alignment/>
      <protection/>
    </xf>
    <xf numFmtId="164" fontId="1" fillId="0" borderId="10" xfId="26" applyNumberFormat="1" applyFont="1" applyBorder="1">
      <alignment/>
      <protection/>
    </xf>
    <xf numFmtId="164" fontId="1" fillId="0" borderId="4" xfId="26" applyNumberFormat="1" applyFont="1" applyBorder="1">
      <alignment/>
      <protection/>
    </xf>
    <xf numFmtId="164" fontId="1" fillId="0" borderId="11" xfId="26" applyNumberFormat="1" applyFont="1" applyBorder="1">
      <alignment/>
      <protection/>
    </xf>
    <xf numFmtId="164" fontId="2" fillId="0" borderId="10" xfId="26" applyNumberFormat="1" applyFont="1" applyBorder="1">
      <alignment/>
      <protection/>
    </xf>
    <xf numFmtId="164" fontId="2" fillId="0" borderId="4" xfId="26" applyNumberFormat="1" applyFont="1" applyBorder="1">
      <alignment/>
      <protection/>
    </xf>
    <xf numFmtId="164" fontId="2" fillId="0" borderId="11" xfId="26" applyNumberFormat="1" applyFont="1" applyBorder="1">
      <alignment/>
      <protection/>
    </xf>
    <xf numFmtId="164" fontId="2" fillId="0" borderId="12" xfId="26" applyNumberFormat="1" applyFont="1" applyBorder="1">
      <alignment/>
      <protection/>
    </xf>
    <xf numFmtId="164" fontId="2" fillId="0" borderId="9" xfId="26" applyNumberFormat="1" applyFont="1" applyBorder="1">
      <alignment/>
      <protection/>
    </xf>
    <xf numFmtId="164" fontId="2" fillId="0" borderId="13" xfId="26" applyNumberFormat="1" applyFont="1" applyBorder="1">
      <alignment/>
      <protection/>
    </xf>
    <xf numFmtId="0" fontId="2" fillId="0" borderId="0" xfId="26" applyFont="1" applyAlignment="1">
      <alignment horizontal="right"/>
      <protection/>
    </xf>
    <xf numFmtId="164" fontId="2" fillId="0" borderId="14" xfId="26" applyNumberFormat="1" applyFont="1" applyBorder="1">
      <alignment/>
      <protection/>
    </xf>
    <xf numFmtId="164" fontId="2" fillId="0" borderId="3" xfId="26" applyNumberFormat="1" applyFont="1" applyBorder="1">
      <alignment/>
      <protection/>
    </xf>
    <xf numFmtId="164" fontId="2" fillId="0" borderId="4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0" xfId="26" applyFont="1" applyBorder="1">
      <alignment/>
      <protection/>
    </xf>
    <xf numFmtId="164" fontId="2" fillId="0" borderId="9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1" fillId="2" borderId="4" xfId="0" applyFont="1" applyFill="1" applyBorder="1" applyAlignment="1" quotePrefix="1">
      <alignment horizontal="center"/>
    </xf>
    <xf numFmtId="167" fontId="1" fillId="2" borderId="4" xfId="0" applyNumberFormat="1" applyFont="1" applyFill="1" applyBorder="1" applyAlignment="1" quotePrefix="1">
      <alignment horizontal="center"/>
    </xf>
    <xf numFmtId="167" fontId="1" fillId="2" borderId="8" xfId="0" applyNumberFormat="1" applyFont="1" applyFill="1" applyBorder="1" applyAlignment="1" quotePrefix="1">
      <alignment horizontal="center"/>
    </xf>
    <xf numFmtId="0" fontId="2" fillId="0" borderId="15" xfId="0" applyFont="1" applyBorder="1" applyAlignment="1">
      <alignment/>
    </xf>
    <xf numFmtId="0" fontId="3" fillId="0" borderId="5" xfId="0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2" fillId="0" borderId="5" xfId="0" applyFont="1" applyBorder="1" applyAlignment="1" quotePrefix="1">
      <alignment horizontal="left"/>
    </xf>
    <xf numFmtId="164" fontId="2" fillId="0" borderId="1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64" fontId="2" fillId="0" borderId="13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4" fontId="1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7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" fillId="0" borderId="9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4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4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43" fontId="2" fillId="0" borderId="4" xfId="15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9" fontId="2" fillId="0" borderId="17" xfId="0" applyNumberFormat="1" applyFont="1" applyFill="1" applyBorder="1" applyAlignment="1">
      <alignment horizontal="center"/>
    </xf>
    <xf numFmtId="169" fontId="2" fillId="0" borderId="18" xfId="0" applyNumberFormat="1" applyFont="1" applyFill="1" applyBorder="1" applyAlignment="1">
      <alignment horizontal="center"/>
    </xf>
    <xf numFmtId="169" fontId="2" fillId="0" borderId="1" xfId="0" applyNumberFormat="1" applyFont="1" applyFill="1" applyBorder="1" applyAlignment="1">
      <alignment horizontal="center"/>
    </xf>
    <xf numFmtId="169" fontId="2" fillId="0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16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165" fontId="2" fillId="0" borderId="0" xfId="21" applyFont="1" applyFill="1">
      <alignment/>
      <protection/>
    </xf>
    <xf numFmtId="0" fontId="12" fillId="0" borderId="0" xfId="0" applyFont="1" applyAlignment="1">
      <alignment horizontal="right"/>
    </xf>
    <xf numFmtId="164" fontId="7" fillId="0" borderId="5" xfId="0" applyNumberFormat="1" applyFont="1" applyFill="1" applyBorder="1" applyAlignment="1">
      <alignment vertical="center"/>
    </xf>
    <xf numFmtId="164" fontId="2" fillId="0" borderId="1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" fontId="1" fillId="2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2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164" fontId="1" fillId="2" borderId="16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 horizontal="right"/>
    </xf>
    <xf numFmtId="43" fontId="2" fillId="0" borderId="16" xfId="15" applyNumberFormat="1" applyFont="1" applyFill="1" applyBorder="1" applyAlignment="1">
      <alignment/>
    </xf>
    <xf numFmtId="43" fontId="2" fillId="0" borderId="4" xfId="15" applyNumberFormat="1" applyFont="1" applyFill="1" applyBorder="1" applyAlignment="1">
      <alignment/>
    </xf>
    <xf numFmtId="43" fontId="2" fillId="0" borderId="4" xfId="15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166" fontId="1" fillId="0" borderId="4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4" xfId="0" applyNumberFormat="1" applyFont="1" applyBorder="1" applyAlignment="1" applyProtection="1">
      <alignment horizontal="right"/>
      <protection locked="0"/>
    </xf>
    <xf numFmtId="0" fontId="1" fillId="2" borderId="21" xfId="0" applyFont="1" applyFill="1" applyBorder="1" applyAlignment="1">
      <alignment horizontal="center" vertical="center"/>
    </xf>
    <xf numFmtId="1" fontId="1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12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/>
      <protection locked="0"/>
    </xf>
    <xf numFmtId="1" fontId="12" fillId="0" borderId="22" xfId="0" applyNumberFormat="1" applyFont="1" applyBorder="1" applyAlignment="1" applyProtection="1">
      <alignment/>
      <protection locked="0"/>
    </xf>
    <xf numFmtId="164" fontId="2" fillId="0" borderId="23" xfId="0" applyNumberFormat="1" applyFont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1" fillId="0" borderId="24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" borderId="25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21" fillId="2" borderId="14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4" fontId="2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164" fontId="1" fillId="0" borderId="24" xfId="0" applyNumberFormat="1" applyFont="1" applyFill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/>
    </xf>
    <xf numFmtId="1" fontId="1" fillId="2" borderId="21" xfId="0" applyNumberFormat="1" applyFont="1" applyFill="1" applyBorder="1" applyAlignment="1">
      <alignment/>
    </xf>
    <xf numFmtId="164" fontId="1" fillId="2" borderId="22" xfId="0" applyNumberFormat="1" applyFont="1" applyFill="1" applyBorder="1" applyAlignment="1">
      <alignment/>
    </xf>
    <xf numFmtId="164" fontId="2" fillId="0" borderId="28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2" borderId="32" xfId="0" applyNumberFormat="1" applyFont="1" applyFill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2" borderId="3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164" fontId="2" fillId="0" borderId="22" xfId="0" applyNumberFormat="1" applyFont="1" applyFill="1" applyBorder="1" applyAlignment="1" applyProtection="1">
      <alignment horizontal="left"/>
      <protection/>
    </xf>
    <xf numFmtId="164" fontId="2" fillId="0" borderId="8" xfId="15" applyNumberFormat="1" applyFont="1" applyFill="1" applyBorder="1" applyAlignment="1">
      <alignment/>
    </xf>
    <xf numFmtId="164" fontId="2" fillId="0" borderId="19" xfId="15" applyNumberFormat="1" applyFont="1" applyFill="1" applyBorder="1" applyAlignment="1">
      <alignment/>
    </xf>
    <xf numFmtId="2" fontId="2" fillId="0" borderId="15" xfId="15" applyNumberFormat="1" applyFont="1" applyFill="1" applyBorder="1" applyAlignment="1">
      <alignment/>
    </xf>
    <xf numFmtId="164" fontId="2" fillId="0" borderId="16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2" fontId="2" fillId="0" borderId="35" xfId="15" applyNumberFormat="1" applyFont="1" applyFill="1" applyBorder="1" applyAlignment="1">
      <alignment/>
    </xf>
    <xf numFmtId="164" fontId="2" fillId="0" borderId="27" xfId="0" applyNumberFormat="1" applyFont="1" applyFill="1" applyBorder="1" applyAlignment="1" applyProtection="1">
      <alignment horizontal="left"/>
      <protection/>
    </xf>
    <xf numFmtId="2" fontId="2" fillId="0" borderId="5" xfId="15" applyNumberFormat="1" applyFont="1" applyFill="1" applyBorder="1" applyAlignment="1">
      <alignment/>
    </xf>
    <xf numFmtId="2" fontId="2" fillId="0" borderId="36" xfId="15" applyNumberFormat="1" applyFont="1" applyFill="1" applyBorder="1" applyAlignment="1">
      <alignment/>
    </xf>
    <xf numFmtId="164" fontId="2" fillId="0" borderId="32" xfId="0" applyNumberFormat="1" applyFont="1" applyFill="1" applyBorder="1" applyAlignment="1" applyProtection="1">
      <alignment horizontal="left"/>
      <protection/>
    </xf>
    <xf numFmtId="164" fontId="1" fillId="0" borderId="30" xfId="0" applyNumberFormat="1" applyFont="1" applyFill="1" applyBorder="1" applyAlignment="1" applyProtection="1">
      <alignment horizontal="left"/>
      <protection/>
    </xf>
    <xf numFmtId="164" fontId="1" fillId="0" borderId="37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15" applyNumberFormat="1" applyFont="1" applyFill="1" applyBorder="1" applyAlignment="1">
      <alignment/>
    </xf>
    <xf numFmtId="0" fontId="1" fillId="2" borderId="2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64" fontId="1" fillId="0" borderId="17" xfId="0" applyNumberFormat="1" applyFont="1" applyFill="1" applyBorder="1" applyAlignment="1">
      <alignment vertical="center"/>
    </xf>
    <xf numFmtId="164" fontId="1" fillId="0" borderId="33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 vertical="center"/>
    </xf>
    <xf numFmtId="164" fontId="7" fillId="0" borderId="39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7" fillId="0" borderId="36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vertical="center"/>
    </xf>
    <xf numFmtId="164" fontId="1" fillId="0" borderId="40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41" xfId="0" applyNumberFormat="1" applyFont="1" applyFill="1" applyBorder="1" applyAlignment="1">
      <alignment vertical="center"/>
    </xf>
    <xf numFmtId="164" fontId="13" fillId="0" borderId="41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/>
    </xf>
    <xf numFmtId="1" fontId="1" fillId="2" borderId="21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1" fillId="2" borderId="45" xfId="0" applyFont="1" applyFill="1" applyBorder="1" applyAlignment="1" quotePrefix="1">
      <alignment horizontal="center"/>
    </xf>
    <xf numFmtId="0" fontId="1" fillId="2" borderId="46" xfId="0" applyFont="1" applyFill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8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36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7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177" fontId="2" fillId="0" borderId="35" xfId="0" applyNumberFormat="1" applyFont="1" applyFill="1" applyBorder="1" applyAlignment="1">
      <alignment/>
    </xf>
    <xf numFmtId="0" fontId="1" fillId="0" borderId="47" xfId="0" applyFont="1" applyBorder="1" applyAlignment="1">
      <alignment horizontal="center" vertical="center"/>
    </xf>
    <xf numFmtId="176" fontId="13" fillId="0" borderId="37" xfId="0" applyNumberFormat="1" applyFont="1" applyFill="1" applyBorder="1" applyAlignment="1">
      <alignment vertical="center"/>
    </xf>
    <xf numFmtId="177" fontId="13" fillId="0" borderId="48" xfId="0" applyNumberFormat="1" applyFont="1" applyFill="1" applyBorder="1" applyAlignment="1">
      <alignment vertical="center"/>
    </xf>
    <xf numFmtId="176" fontId="13" fillId="0" borderId="49" xfId="0" applyNumberFormat="1" applyFont="1" applyFill="1" applyBorder="1" applyAlignment="1">
      <alignment vertical="center"/>
    </xf>
    <xf numFmtId="177" fontId="13" fillId="0" borderId="49" xfId="0" applyNumberFormat="1" applyFont="1" applyFill="1" applyBorder="1" applyAlignment="1">
      <alignment vertical="center"/>
    </xf>
    <xf numFmtId="177" fontId="13" fillId="0" borderId="50" xfId="0" applyNumberFormat="1" applyFont="1" applyFill="1" applyBorder="1" applyAlignment="1">
      <alignment vertical="center"/>
    </xf>
    <xf numFmtId="177" fontId="2" fillId="0" borderId="8" xfId="0" applyNumberFormat="1" applyFont="1" applyBorder="1" applyAlignment="1">
      <alignment/>
    </xf>
    <xf numFmtId="177" fontId="2" fillId="0" borderId="5" xfId="0" applyNumberFormat="1" applyFont="1" applyFill="1" applyBorder="1" applyAlignment="1">
      <alignment horizontal="left"/>
    </xf>
    <xf numFmtId="177" fontId="2" fillId="0" borderId="36" xfId="0" applyNumberFormat="1" applyFont="1" applyFill="1" applyBorder="1" applyAlignment="1">
      <alignment horizontal="left"/>
    </xf>
    <xf numFmtId="178" fontId="2" fillId="0" borderId="5" xfId="0" applyNumberFormat="1" applyFont="1" applyBorder="1" applyAlignment="1">
      <alignment/>
    </xf>
    <xf numFmtId="178" fontId="2" fillId="0" borderId="5" xfId="0" applyNumberFormat="1" applyFont="1" applyFill="1" applyBorder="1" applyAlignment="1">
      <alignment horizontal="left"/>
    </xf>
    <xf numFmtId="178" fontId="2" fillId="0" borderId="36" xfId="0" applyNumberFormat="1" applyFont="1" applyFill="1" applyBorder="1" applyAlignment="1">
      <alignment horizontal="left"/>
    </xf>
    <xf numFmtId="177" fontId="2" fillId="0" borderId="16" xfId="0" applyNumberFormat="1" applyFont="1" applyFill="1" applyBorder="1" applyAlignment="1">
      <alignment/>
    </xf>
    <xf numFmtId="0" fontId="1" fillId="0" borderId="51" xfId="0" applyFont="1" applyBorder="1" applyAlignment="1">
      <alignment horizontal="center" vertical="center"/>
    </xf>
    <xf numFmtId="177" fontId="1" fillId="0" borderId="52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7" fontId="1" fillId="0" borderId="37" xfId="0" applyNumberFormat="1" applyFont="1" applyFill="1" applyBorder="1" applyAlignment="1">
      <alignment vertical="center"/>
    </xf>
    <xf numFmtId="177" fontId="1" fillId="0" borderId="48" xfId="0" applyNumberFormat="1" applyFont="1" applyFill="1" applyBorder="1" applyAlignment="1">
      <alignment vertical="center"/>
    </xf>
    <xf numFmtId="177" fontId="1" fillId="0" borderId="50" xfId="0" applyNumberFormat="1" applyFont="1" applyFill="1" applyBorder="1" applyAlignment="1">
      <alignment vertical="center"/>
    </xf>
    <xf numFmtId="0" fontId="1" fillId="2" borderId="53" xfId="0" applyFont="1" applyFill="1" applyBorder="1" applyAlignment="1">
      <alignment horizontal="left"/>
    </xf>
    <xf numFmtId="176" fontId="2" fillId="0" borderId="4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28" xfId="0" applyNumberFormat="1" applyFont="1" applyFill="1" applyBorder="1" applyAlignment="1">
      <alignment/>
    </xf>
    <xf numFmtId="176" fontId="2" fillId="0" borderId="4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54" xfId="0" applyNumberFormat="1" applyFont="1" applyFill="1" applyBorder="1" applyAlignment="1">
      <alignment/>
    </xf>
    <xf numFmtId="176" fontId="1" fillId="0" borderId="34" xfId="0" applyNumberFormat="1" applyFont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center" vertical="center"/>
    </xf>
    <xf numFmtId="176" fontId="1" fillId="0" borderId="48" xfId="0" applyNumberFormat="1" applyFont="1" applyFill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5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4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176" fontId="1" fillId="0" borderId="49" xfId="0" applyNumberFormat="1" applyFont="1" applyFill="1" applyBorder="1" applyAlignment="1">
      <alignment horizontal="center" vertical="center"/>
    </xf>
    <xf numFmtId="39" fontId="1" fillId="2" borderId="25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7" xfId="0" applyNumberFormat="1" applyFont="1" applyFill="1" applyBorder="1" applyAlignment="1">
      <alignment/>
    </xf>
    <xf numFmtId="0" fontId="1" fillId="0" borderId="51" xfId="0" applyFont="1" applyFill="1" applyBorder="1" applyAlignment="1">
      <alignment horizontal="center" vertical="center"/>
    </xf>
    <xf numFmtId="177" fontId="1" fillId="0" borderId="49" xfId="0" applyNumberFormat="1" applyFont="1" applyFill="1" applyBorder="1" applyAlignment="1">
      <alignment vertical="center"/>
    </xf>
    <xf numFmtId="177" fontId="2" fillId="0" borderId="36" xfId="0" applyNumberFormat="1" applyFont="1" applyBorder="1" applyAlignment="1">
      <alignment/>
    </xf>
    <xf numFmtId="0" fontId="2" fillId="2" borderId="25" xfId="0" applyFont="1" applyFill="1" applyBorder="1" applyAlignment="1">
      <alignment horizontal="center"/>
    </xf>
    <xf numFmtId="0" fontId="1" fillId="2" borderId="32" xfId="0" applyFont="1" applyFill="1" applyBorder="1" applyAlignment="1">
      <alignment/>
    </xf>
    <xf numFmtId="0" fontId="1" fillId="2" borderId="16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35" xfId="0" applyFont="1" applyFill="1" applyBorder="1" applyAlignment="1">
      <alignment horizontal="right"/>
    </xf>
    <xf numFmtId="168" fontId="2" fillId="0" borderId="5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8" xfId="15" applyNumberFormat="1" applyFont="1" applyBorder="1" applyAlignment="1">
      <alignment horizontal="right" vertical="center"/>
    </xf>
    <xf numFmtId="168" fontId="2" fillId="0" borderId="36" xfId="15" applyNumberFormat="1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5" xfId="15" applyNumberFormat="1" applyFont="1" applyFill="1" applyBorder="1" applyAlignment="1">
      <alignment horizontal="right" vertical="center"/>
    </xf>
    <xf numFmtId="43" fontId="2" fillId="0" borderId="8" xfId="15" applyNumberFormat="1" applyFont="1" applyFill="1" applyBorder="1" applyAlignment="1">
      <alignment horizontal="right" vertical="center"/>
    </xf>
    <xf numFmtId="168" fontId="2" fillId="0" borderId="36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8" xfId="15" applyFont="1" applyFill="1" applyBorder="1" applyAlignment="1">
      <alignment horizontal="right" vertical="center"/>
    </xf>
    <xf numFmtId="43" fontId="2" fillId="0" borderId="7" xfId="15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16" xfId="15" applyFont="1" applyFill="1" applyBorder="1" applyAlignment="1">
      <alignment horizontal="right" vertical="center"/>
    </xf>
    <xf numFmtId="168" fontId="2" fillId="0" borderId="35" xfId="15" applyNumberFormat="1" applyFont="1" applyFill="1" applyBorder="1" applyAlignment="1">
      <alignment horizontal="right" vertical="center"/>
    </xf>
    <xf numFmtId="43" fontId="1" fillId="0" borderId="37" xfId="15" applyFont="1" applyFill="1" applyBorder="1" applyAlignment="1">
      <alignment horizontal="right" vertical="center"/>
    </xf>
    <xf numFmtId="168" fontId="1" fillId="0" borderId="48" xfId="15" applyNumberFormat="1" applyFont="1" applyFill="1" applyBorder="1" applyAlignment="1">
      <alignment horizontal="right" vertical="center"/>
    </xf>
    <xf numFmtId="43" fontId="1" fillId="0" borderId="37" xfId="15" applyNumberFormat="1" applyFont="1" applyFill="1" applyBorder="1" applyAlignment="1">
      <alignment horizontal="right" vertical="center"/>
    </xf>
    <xf numFmtId="168" fontId="1" fillId="0" borderId="50" xfId="15" applyNumberFormat="1" applyFont="1" applyFill="1" applyBorder="1" applyAlignment="1">
      <alignment horizontal="right" vertical="center"/>
    </xf>
    <xf numFmtId="0" fontId="1" fillId="2" borderId="53" xfId="0" applyFont="1" applyFill="1" applyBorder="1" applyAlignment="1">
      <alignment horizontal="left" vertical="center"/>
    </xf>
    <xf numFmtId="0" fontId="1" fillId="2" borderId="55" xfId="0" applyFont="1" applyFill="1" applyBorder="1" applyAlignment="1" quotePrefix="1">
      <alignment horizontal="center" vertical="center"/>
    </xf>
    <xf numFmtId="0" fontId="1" fillId="2" borderId="45" xfId="0" applyFont="1" applyFill="1" applyBorder="1" applyAlignment="1" quotePrefix="1">
      <alignment horizontal="center" vertical="center"/>
    </xf>
    <xf numFmtId="0" fontId="1" fillId="2" borderId="46" xfId="0" applyFont="1" applyFill="1" applyBorder="1" applyAlignment="1" quotePrefix="1">
      <alignment horizontal="center" vertical="center"/>
    </xf>
    <xf numFmtId="0" fontId="1" fillId="2" borderId="56" xfId="0" applyFont="1" applyFill="1" applyBorder="1" applyAlignment="1" quotePrefix="1">
      <alignment horizontal="center" vertical="center"/>
    </xf>
    <xf numFmtId="177" fontId="2" fillId="0" borderId="4" xfId="0" applyNumberFormat="1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54" xfId="0" applyNumberFormat="1" applyFont="1" applyFill="1" applyBorder="1" applyAlignment="1">
      <alignment/>
    </xf>
    <xf numFmtId="177" fontId="1" fillId="0" borderId="24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horizontal="center" vertical="center"/>
    </xf>
    <xf numFmtId="176" fontId="1" fillId="0" borderId="57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8" xfId="0" applyFont="1" applyFill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35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59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181" fontId="13" fillId="0" borderId="0" xfId="0" applyNumberFormat="1" applyFont="1" applyAlignment="1">
      <alignment horizontal="center" vertical="center"/>
    </xf>
    <xf numFmtId="0" fontId="13" fillId="2" borderId="53" xfId="0" applyFont="1" applyFill="1" applyBorder="1" applyAlignment="1" applyProtection="1">
      <alignment horizontal="left" vertical="center"/>
      <protection/>
    </xf>
    <xf numFmtId="0" fontId="13" fillId="2" borderId="60" xfId="0" applyNumberFormat="1" applyFont="1" applyFill="1" applyBorder="1" applyAlignment="1" quotePrefix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/>
    </xf>
    <xf numFmtId="168" fontId="2" fillId="0" borderId="36" xfId="0" applyNumberFormat="1" applyFont="1" applyBorder="1" applyAlignment="1">
      <alignment horizontal="right" vertical="center"/>
    </xf>
    <xf numFmtId="168" fontId="2" fillId="0" borderId="36" xfId="0" applyNumberFormat="1" applyFont="1" applyFill="1" applyBorder="1" applyAlignment="1">
      <alignment horizontal="right" vertical="center"/>
    </xf>
    <xf numFmtId="0" fontId="2" fillId="0" borderId="32" xfId="0" applyFont="1" applyBorder="1" applyAlignment="1" applyProtection="1">
      <alignment horizontal="left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168" fontId="13" fillId="0" borderId="61" xfId="15" applyNumberFormat="1" applyFont="1" applyFill="1" applyBorder="1" applyAlignment="1">
      <alignment horizontal="right" vertical="center"/>
    </xf>
    <xf numFmtId="0" fontId="1" fillId="2" borderId="53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13" fillId="2" borderId="62" xfId="0" applyFont="1" applyFill="1" applyBorder="1" applyAlignment="1">
      <alignment horizontal="left"/>
    </xf>
    <xf numFmtId="0" fontId="13" fillId="2" borderId="55" xfId="0" applyFont="1" applyFill="1" applyBorder="1" applyAlignment="1" quotePrefix="1">
      <alignment horizontal="center"/>
    </xf>
    <xf numFmtId="0" fontId="13" fillId="2" borderId="45" xfId="0" applyFont="1" applyFill="1" applyBorder="1" applyAlignment="1" quotePrefix="1">
      <alignment horizontal="center"/>
    </xf>
    <xf numFmtId="0" fontId="13" fillId="2" borderId="46" xfId="0" applyFont="1" applyFill="1" applyBorder="1" applyAlignment="1" quotePrefix="1">
      <alignment horizontal="center"/>
    </xf>
    <xf numFmtId="0" fontId="13" fillId="2" borderId="56" xfId="0" applyFont="1" applyFill="1" applyBorder="1" applyAlignment="1">
      <alignment horizontal="center"/>
    </xf>
    <xf numFmtId="0" fontId="2" fillId="0" borderId="44" xfId="0" applyFont="1" applyBorder="1" applyAlignment="1">
      <alignment/>
    </xf>
    <xf numFmtId="43" fontId="2" fillId="0" borderId="4" xfId="15" applyNumberFormat="1" applyFont="1" applyFill="1" applyBorder="1" applyAlignment="1">
      <alignment horizontal="center"/>
    </xf>
    <xf numFmtId="43" fontId="2" fillId="0" borderId="28" xfId="15" applyNumberFormat="1" applyFont="1" applyFill="1" applyBorder="1" applyAlignment="1">
      <alignment/>
    </xf>
    <xf numFmtId="43" fontId="2" fillId="0" borderId="28" xfId="15" applyNumberFormat="1" applyFont="1" applyFill="1" applyBorder="1" applyAlignment="1">
      <alignment/>
    </xf>
    <xf numFmtId="43" fontId="2" fillId="0" borderId="28" xfId="15" applyNumberFormat="1" applyFont="1" applyFill="1" applyBorder="1" applyAlignment="1" quotePrefix="1">
      <alignment horizontal="right"/>
    </xf>
    <xf numFmtId="43" fontId="2" fillId="0" borderId="4" xfId="15" applyNumberFormat="1" applyFont="1" applyFill="1" applyBorder="1" applyAlignment="1">
      <alignment horizontal="right"/>
    </xf>
    <xf numFmtId="43" fontId="2" fillId="0" borderId="28" xfId="15" applyNumberFormat="1" applyFont="1" applyFill="1" applyBorder="1" applyAlignment="1">
      <alignment horizontal="right"/>
    </xf>
    <xf numFmtId="0" fontId="2" fillId="0" borderId="43" xfId="0" applyFont="1" applyBorder="1" applyAlignment="1">
      <alignment/>
    </xf>
    <xf numFmtId="43" fontId="2" fillId="0" borderId="54" xfId="15" applyNumberFormat="1" applyFont="1" applyFill="1" applyBorder="1" applyAlignment="1">
      <alignment/>
    </xf>
    <xf numFmtId="0" fontId="13" fillId="0" borderId="63" xfId="0" applyFont="1" applyBorder="1" applyAlignment="1">
      <alignment horizontal="center" vertical="center"/>
    </xf>
    <xf numFmtId="43" fontId="13" fillId="0" borderId="34" xfId="15" applyNumberFormat="1" applyFont="1" applyFill="1" applyBorder="1" applyAlignment="1">
      <alignment horizontal="center" vertical="center"/>
    </xf>
    <xf numFmtId="43" fontId="13" fillId="0" borderId="57" xfId="15" applyNumberFormat="1" applyFont="1" applyFill="1" applyBorder="1" applyAlignment="1">
      <alignment horizontal="center" vertical="center"/>
    </xf>
    <xf numFmtId="43" fontId="13" fillId="0" borderId="23" xfId="15" applyNumberFormat="1" applyFont="1" applyFill="1" applyBorder="1" applyAlignment="1">
      <alignment horizontal="center" vertical="center"/>
    </xf>
    <xf numFmtId="43" fontId="13" fillId="0" borderId="59" xfId="15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2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 quotePrefix="1">
      <alignment horizontal="right"/>
    </xf>
    <xf numFmtId="2" fontId="2" fillId="3" borderId="17" xfId="0" applyNumberFormat="1" applyFont="1" applyFill="1" applyBorder="1" applyAlignment="1">
      <alignment horizontal="right"/>
    </xf>
    <xf numFmtId="1" fontId="2" fillId="0" borderId="17" xfId="0" applyNumberFormat="1" applyFont="1" applyBorder="1" applyAlignment="1" quotePrefix="1">
      <alignment horizontal="right"/>
    </xf>
    <xf numFmtId="1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64" fontId="2" fillId="0" borderId="17" xfId="0" applyNumberFormat="1" applyFont="1" applyBorder="1" applyAlignment="1" quotePrefix="1">
      <alignment horizontal="center"/>
    </xf>
    <xf numFmtId="2" fontId="2" fillId="0" borderId="17" xfId="0" applyNumberFormat="1" applyFont="1" applyBorder="1" applyAlignment="1">
      <alignment horizontal="right" vertical="center" wrapText="1"/>
    </xf>
    <xf numFmtId="164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164" fontId="2" fillId="0" borderId="17" xfId="0" applyNumberFormat="1" applyFont="1" applyFill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2" fontId="1" fillId="0" borderId="17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" fontId="1" fillId="2" borderId="17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24" xfId="0" applyFont="1" applyBorder="1" applyAlignment="1">
      <alignment/>
    </xf>
    <xf numFmtId="0" fontId="1" fillId="2" borderId="64" xfId="0" applyFont="1" applyFill="1" applyBorder="1" applyAlignment="1">
      <alignment horizontal="center" vertical="center"/>
    </xf>
    <xf numFmtId="177" fontId="1" fillId="2" borderId="65" xfId="0" applyNumberFormat="1" applyFont="1" applyFill="1" applyBorder="1" applyAlignment="1">
      <alignment horizontal="left" vertical="center"/>
    </xf>
    <xf numFmtId="39" fontId="1" fillId="2" borderId="66" xfId="0" applyNumberFormat="1" applyFont="1" applyFill="1" applyBorder="1" applyAlignment="1" applyProtection="1">
      <alignment horizontal="center" vertical="center"/>
      <protection/>
    </xf>
    <xf numFmtId="39" fontId="1" fillId="2" borderId="67" xfId="0" applyNumberFormat="1" applyFont="1" applyFill="1" applyBorder="1" applyAlignment="1" applyProtection="1">
      <alignment horizontal="center" vertical="center"/>
      <protection/>
    </xf>
    <xf numFmtId="39" fontId="1" fillId="2" borderId="68" xfId="0" applyNumberFormat="1" applyFont="1" applyFill="1" applyBorder="1" applyAlignment="1" applyProtection="1">
      <alignment horizontal="center" vertical="center" wrapText="1"/>
      <protection/>
    </xf>
    <xf numFmtId="39" fontId="1" fillId="2" borderId="67" xfId="0" applyNumberFormat="1" applyFont="1" applyFill="1" applyBorder="1" applyAlignment="1" applyProtection="1">
      <alignment horizontal="center" vertical="center" wrapText="1"/>
      <protection/>
    </xf>
    <xf numFmtId="39" fontId="1" fillId="2" borderId="69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/>
    </xf>
    <xf numFmtId="164" fontId="2" fillId="0" borderId="33" xfId="0" applyNumberFormat="1" applyFont="1" applyBorder="1" applyAlignment="1">
      <alignment horizontal="center"/>
    </xf>
    <xf numFmtId="164" fontId="2" fillId="0" borderId="33" xfId="0" applyNumberFormat="1" applyFont="1" applyBorder="1" applyAlignment="1" quotePrefix="1">
      <alignment horizontal="center"/>
    </xf>
    <xf numFmtId="0" fontId="2" fillId="0" borderId="38" xfId="0" applyFont="1" applyBorder="1" applyAlignment="1">
      <alignment wrapText="1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33" xfId="0" applyNumberFormat="1" applyFont="1" applyFill="1" applyBorder="1" applyAlignment="1" quotePrefix="1">
      <alignment horizontal="center"/>
    </xf>
    <xf numFmtId="0" fontId="2" fillId="0" borderId="30" xfId="0" applyFont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/>
    </xf>
    <xf numFmtId="164" fontId="2" fillId="0" borderId="24" xfId="0" applyNumberFormat="1" applyFont="1" applyBorder="1" applyAlignment="1" quotePrefix="1">
      <alignment horizontal="center"/>
    </xf>
    <xf numFmtId="164" fontId="2" fillId="0" borderId="31" xfId="0" applyNumberFormat="1" applyFont="1" applyBorder="1" applyAlignment="1" quotePrefix="1">
      <alignment horizontal="center"/>
    </xf>
    <xf numFmtId="0" fontId="1" fillId="2" borderId="33" xfId="0" applyFont="1" applyFill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right" vertical="center"/>
    </xf>
    <xf numFmtId="2" fontId="1" fillId="0" borderId="33" xfId="0" applyNumberFormat="1" applyFont="1" applyBorder="1" applyAlignment="1">
      <alignment horizontal="right" vertical="center"/>
    </xf>
    <xf numFmtId="2" fontId="2" fillId="0" borderId="24" xfId="0" applyNumberFormat="1" applyFont="1" applyBorder="1" applyAlignment="1">
      <alignment/>
    </xf>
    <xf numFmtId="0" fontId="1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2" fontId="2" fillId="0" borderId="24" xfId="0" applyNumberFormat="1" applyFont="1" applyFill="1" applyBorder="1" applyAlignment="1">
      <alignment/>
    </xf>
    <xf numFmtId="2" fontId="2" fillId="0" borderId="24" xfId="0" applyNumberFormat="1" applyFont="1" applyBorder="1" applyAlignment="1">
      <alignment horizontal="right" vertical="center"/>
    </xf>
    <xf numFmtId="43" fontId="2" fillId="0" borderId="28" xfId="15" applyNumberFormat="1" applyFont="1" applyFill="1" applyBorder="1" applyAlignment="1">
      <alignment horizontal="center"/>
    </xf>
    <xf numFmtId="0" fontId="1" fillId="0" borderId="4" xfId="0" applyFont="1" applyBorder="1" applyAlignment="1" applyProtection="1">
      <alignment horizontal="left"/>
      <protection locked="0"/>
    </xf>
    <xf numFmtId="166" fontId="1" fillId="0" borderId="28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/>
      <protection locked="0"/>
    </xf>
    <xf numFmtId="166" fontId="2" fillId="0" borderId="28" xfId="0" applyNumberFormat="1" applyFont="1" applyBorder="1" applyAlignment="1" applyProtection="1">
      <alignment horizontal="right"/>
      <protection locked="0"/>
    </xf>
    <xf numFmtId="0" fontId="12" fillId="0" borderId="4" xfId="0" applyFont="1" applyBorder="1" applyAlignment="1" applyProtection="1">
      <alignment horizontal="left"/>
      <protection locked="0"/>
    </xf>
    <xf numFmtId="164" fontId="2" fillId="0" borderId="0" xfId="26" applyNumberFormat="1" applyFont="1">
      <alignment/>
      <protection/>
    </xf>
    <xf numFmtId="0" fontId="2" fillId="0" borderId="4" xfId="26" applyFont="1" applyBorder="1">
      <alignment/>
      <protection/>
    </xf>
    <xf numFmtId="164" fontId="2" fillId="0" borderId="0" xfId="26" applyNumberFormat="1" applyFont="1" applyAlignment="1">
      <alignment horizontal="right"/>
      <protection/>
    </xf>
    <xf numFmtId="0" fontId="1" fillId="2" borderId="54" xfId="26" applyFont="1" applyFill="1" applyBorder="1" applyAlignment="1" applyProtection="1">
      <alignment horizontal="center"/>
      <protection/>
    </xf>
    <xf numFmtId="0" fontId="2" fillId="0" borderId="28" xfId="26" applyFont="1" applyBorder="1">
      <alignment/>
      <protection/>
    </xf>
    <xf numFmtId="164" fontId="1" fillId="0" borderId="28" xfId="26" applyNumberFormat="1" applyFont="1" applyBorder="1">
      <alignment/>
      <protection/>
    </xf>
    <xf numFmtId="164" fontId="2" fillId="0" borderId="28" xfId="26" applyNumberFormat="1" applyFont="1" applyBorder="1">
      <alignment/>
      <protection/>
    </xf>
    <xf numFmtId="164" fontId="2" fillId="0" borderId="54" xfId="26" applyNumberFormat="1" applyFont="1" applyBorder="1">
      <alignment/>
      <protection/>
    </xf>
    <xf numFmtId="164" fontId="2" fillId="0" borderId="23" xfId="26" applyNumberFormat="1" applyFont="1" applyBorder="1">
      <alignment/>
      <protection/>
    </xf>
    <xf numFmtId="164" fontId="2" fillId="0" borderId="59" xfId="26" applyNumberFormat="1" applyFont="1" applyBorder="1">
      <alignment/>
      <protection/>
    </xf>
    <xf numFmtId="0" fontId="2" fillId="0" borderId="44" xfId="26" applyFont="1" applyBorder="1">
      <alignment/>
      <protection/>
    </xf>
    <xf numFmtId="0" fontId="1" fillId="0" borderId="44" xfId="26" applyFont="1" applyBorder="1" applyAlignment="1" applyProtection="1">
      <alignment horizontal="left"/>
      <protection/>
    </xf>
    <xf numFmtId="0" fontId="2" fillId="0" borderId="44" xfId="26" applyFont="1" applyBorder="1" applyAlignment="1" applyProtection="1">
      <alignment horizontal="left"/>
      <protection/>
    </xf>
    <xf numFmtId="0" fontId="2" fillId="0" borderId="43" xfId="26" applyFont="1" applyBorder="1" applyAlignment="1" applyProtection="1">
      <alignment horizontal="left"/>
      <protection/>
    </xf>
    <xf numFmtId="0" fontId="2" fillId="0" borderId="63" xfId="26" applyFont="1" applyBorder="1" applyAlignment="1" applyProtection="1">
      <alignment horizontal="left"/>
      <protection/>
    </xf>
    <xf numFmtId="0" fontId="1" fillId="2" borderId="3" xfId="26" applyFont="1" applyFill="1" applyBorder="1" applyAlignment="1" applyProtection="1">
      <alignment horizontal="center"/>
      <protection/>
    </xf>
    <xf numFmtId="0" fontId="2" fillId="0" borderId="5" xfId="26" applyFont="1" applyBorder="1">
      <alignment/>
      <protection/>
    </xf>
    <xf numFmtId="164" fontId="1" fillId="0" borderId="5" xfId="26" applyNumberFormat="1" applyFont="1" applyBorder="1">
      <alignment/>
      <protection/>
    </xf>
    <xf numFmtId="164" fontId="2" fillId="0" borderId="5" xfId="26" applyNumberFormat="1" applyFont="1" applyBorder="1">
      <alignment/>
      <protection/>
    </xf>
    <xf numFmtId="164" fontId="2" fillId="0" borderId="34" xfId="26" applyNumberFormat="1" applyFont="1" applyBorder="1">
      <alignment/>
      <protection/>
    </xf>
    <xf numFmtId="0" fontId="2" fillId="0" borderId="11" xfId="26" applyFont="1" applyBorder="1">
      <alignment/>
      <protection/>
    </xf>
    <xf numFmtId="164" fontId="2" fillId="0" borderId="70" xfId="26" applyNumberFormat="1" applyFont="1" applyBorder="1">
      <alignment/>
      <protection/>
    </xf>
    <xf numFmtId="164" fontId="2" fillId="0" borderId="71" xfId="26" applyNumberFormat="1" applyFont="1" applyBorder="1">
      <alignment/>
      <protection/>
    </xf>
    <xf numFmtId="164" fontId="2" fillId="0" borderId="55" xfId="26" applyNumberFormat="1" applyFont="1" applyBorder="1">
      <alignment/>
      <protection/>
    </xf>
    <xf numFmtId="164" fontId="2" fillId="0" borderId="56" xfId="26" applyNumberFormat="1" applyFont="1" applyBorder="1">
      <alignment/>
      <protection/>
    </xf>
    <xf numFmtId="164" fontId="2" fillId="0" borderId="26" xfId="26" applyNumberFormat="1" applyFont="1" applyBorder="1">
      <alignment/>
      <protection/>
    </xf>
    <xf numFmtId="166" fontId="13" fillId="2" borderId="9" xfId="27" applyFont="1" applyFill="1" applyBorder="1" applyAlignment="1">
      <alignment horizontal="center"/>
      <protection/>
    </xf>
    <xf numFmtId="49" fontId="13" fillId="2" borderId="9" xfId="27" applyNumberFormat="1" applyFont="1" applyFill="1" applyBorder="1" applyAlignment="1">
      <alignment horizontal="center"/>
      <protection/>
    </xf>
    <xf numFmtId="166" fontId="13" fillId="0" borderId="4" xfId="27" applyFont="1" applyBorder="1">
      <alignment/>
      <protection/>
    </xf>
    <xf numFmtId="166" fontId="13" fillId="0" borderId="4" xfId="27" applyFont="1" applyBorder="1" applyAlignment="1" quotePrefix="1">
      <alignment horizontal="right"/>
      <protection/>
    </xf>
    <xf numFmtId="166" fontId="7" fillId="0" borderId="4" xfId="27" applyFont="1" applyBorder="1">
      <alignment/>
      <protection/>
    </xf>
    <xf numFmtId="166" fontId="7" fillId="0" borderId="4" xfId="27" applyFont="1" applyBorder="1" applyAlignment="1">
      <alignment horizontal="right"/>
      <protection/>
    </xf>
    <xf numFmtId="166" fontId="13" fillId="2" borderId="32" xfId="27" applyFont="1" applyFill="1" applyBorder="1" applyAlignment="1">
      <alignment horizontal="center"/>
      <protection/>
    </xf>
    <xf numFmtId="49" fontId="13" fillId="2" borderId="54" xfId="27" applyNumberFormat="1" applyFont="1" applyFill="1" applyBorder="1" applyAlignment="1">
      <alignment horizontal="center"/>
      <protection/>
    </xf>
    <xf numFmtId="166" fontId="7" fillId="0" borderId="22" xfId="27" applyFont="1" applyBorder="1" applyAlignment="1">
      <alignment horizontal="center"/>
      <protection/>
    </xf>
    <xf numFmtId="166" fontId="13" fillId="0" borderId="28" xfId="27" applyFont="1" applyBorder="1" applyAlignment="1" quotePrefix="1">
      <alignment horizontal="right"/>
      <protection/>
    </xf>
    <xf numFmtId="167" fontId="7" fillId="0" borderId="22" xfId="27" applyNumberFormat="1" applyFont="1" applyBorder="1" applyAlignment="1">
      <alignment horizontal="left"/>
      <protection/>
    </xf>
    <xf numFmtId="166" fontId="7" fillId="0" borderId="28" xfId="27" applyFont="1" applyBorder="1" applyAlignment="1">
      <alignment horizontal="right"/>
      <protection/>
    </xf>
    <xf numFmtId="166" fontId="7" fillId="0" borderId="0" xfId="27" applyFont="1" applyBorder="1">
      <alignment/>
      <protection/>
    </xf>
    <xf numFmtId="166" fontId="13" fillId="0" borderId="0" xfId="27" applyFont="1" applyBorder="1">
      <alignment/>
      <protection/>
    </xf>
    <xf numFmtId="166" fontId="13" fillId="0" borderId="0" xfId="27" applyFont="1" applyBorder="1" applyAlignment="1">
      <alignment horizontal="right"/>
      <protection/>
    </xf>
    <xf numFmtId="166" fontId="7" fillId="0" borderId="0" xfId="27" applyFont="1" applyBorder="1" applyAlignment="1">
      <alignment horizontal="right"/>
      <protection/>
    </xf>
    <xf numFmtId="166" fontId="13" fillId="0" borderId="0" xfId="27" applyFont="1" applyBorder="1" applyAlignment="1" quotePrefix="1">
      <alignment horizontal="right"/>
      <protection/>
    </xf>
    <xf numFmtId="167" fontId="13" fillId="0" borderId="51" xfId="27" applyNumberFormat="1" applyFont="1" applyBorder="1" applyAlignment="1">
      <alignment horizontal="left"/>
      <protection/>
    </xf>
    <xf numFmtId="166" fontId="13" fillId="0" borderId="23" xfId="27" applyFont="1" applyBorder="1">
      <alignment/>
      <protection/>
    </xf>
    <xf numFmtId="166" fontId="13" fillId="0" borderId="23" xfId="27" applyFont="1" applyBorder="1" applyAlignment="1">
      <alignment horizontal="right"/>
      <protection/>
    </xf>
    <xf numFmtId="166" fontId="7" fillId="0" borderId="23" xfId="27" applyFont="1" applyBorder="1" applyAlignment="1">
      <alignment horizontal="right"/>
      <protection/>
    </xf>
    <xf numFmtId="166" fontId="13" fillId="0" borderId="23" xfId="27" applyFont="1" applyBorder="1" applyAlignment="1" quotePrefix="1">
      <alignment horizontal="right"/>
      <protection/>
    </xf>
    <xf numFmtId="166" fontId="13" fillId="0" borderId="59" xfId="27" applyFont="1" applyBorder="1" applyAlignment="1" quotePrefix="1">
      <alignment horizontal="right"/>
      <protection/>
    </xf>
    <xf numFmtId="166" fontId="13" fillId="2" borderId="22" xfId="27" applyFont="1" applyFill="1" applyBorder="1" applyAlignment="1">
      <alignment horizontal="center"/>
      <protection/>
    </xf>
    <xf numFmtId="166" fontId="13" fillId="2" borderId="4" xfId="27" applyFont="1" applyFill="1" applyBorder="1">
      <alignment/>
      <protection/>
    </xf>
    <xf numFmtId="166" fontId="1" fillId="2" borderId="25" xfId="27" applyFont="1" applyFill="1" applyBorder="1">
      <alignment/>
      <protection/>
    </xf>
    <xf numFmtId="166" fontId="1" fillId="2" borderId="21" xfId="27" applyFont="1" applyFill="1" applyBorder="1">
      <alignment/>
      <protection/>
    </xf>
    <xf numFmtId="166" fontId="1" fillId="2" borderId="32" xfId="27" applyFont="1" applyFill="1" applyBorder="1" applyAlignment="1">
      <alignment horizontal="center"/>
      <protection/>
    </xf>
    <xf numFmtId="166" fontId="1" fillId="2" borderId="9" xfId="27" applyFont="1" applyFill="1" applyBorder="1" applyAlignment="1">
      <alignment horizontal="center"/>
      <protection/>
    </xf>
    <xf numFmtId="166" fontId="1" fillId="2" borderId="9" xfId="27" applyFont="1" applyFill="1" applyBorder="1" applyAlignment="1" quotePrefix="1">
      <alignment horizontal="center"/>
      <protection/>
    </xf>
    <xf numFmtId="166" fontId="1" fillId="2" borderId="54" xfId="27" applyFont="1" applyFill="1" applyBorder="1" applyAlignment="1" quotePrefix="1">
      <alignment horizontal="center"/>
      <protection/>
    </xf>
    <xf numFmtId="166" fontId="2" fillId="0" borderId="22" xfId="27" applyFont="1" applyBorder="1">
      <alignment/>
      <protection/>
    </xf>
    <xf numFmtId="166" fontId="1" fillId="0" borderId="4" xfId="27" applyFont="1" applyBorder="1">
      <alignment/>
      <protection/>
    </xf>
    <xf numFmtId="166" fontId="1" fillId="0" borderId="4" xfId="27" applyFont="1" applyBorder="1" applyAlignment="1" quotePrefix="1">
      <alignment horizontal="right"/>
      <protection/>
    </xf>
    <xf numFmtId="166" fontId="1" fillId="0" borderId="28" xfId="27" applyFont="1" applyBorder="1" applyAlignment="1" quotePrefix="1">
      <alignment horizontal="right"/>
      <protection/>
    </xf>
    <xf numFmtId="167" fontId="2" fillId="0" borderId="22" xfId="27" applyNumberFormat="1" applyFont="1" applyBorder="1" applyAlignment="1">
      <alignment horizontal="left"/>
      <protection/>
    </xf>
    <xf numFmtId="166" fontId="2" fillId="0" borderId="4" xfId="27" applyFont="1" applyBorder="1">
      <alignment/>
      <protection/>
    </xf>
    <xf numFmtId="166" fontId="2" fillId="0" borderId="4" xfId="27" applyFont="1" applyBorder="1" applyAlignment="1">
      <alignment horizontal="right"/>
      <protection/>
    </xf>
    <xf numFmtId="166" fontId="2" fillId="0" borderId="28" xfId="27" applyFont="1" applyBorder="1" applyAlignment="1">
      <alignment horizontal="right"/>
      <protection/>
    </xf>
    <xf numFmtId="166" fontId="1" fillId="0" borderId="4" xfId="27" applyFont="1" applyBorder="1" applyAlignment="1">
      <alignment horizontal="right"/>
      <protection/>
    </xf>
    <xf numFmtId="166" fontId="2" fillId="0" borderId="51" xfId="27" applyFont="1" applyBorder="1">
      <alignment/>
      <protection/>
    </xf>
    <xf numFmtId="166" fontId="1" fillId="0" borderId="23" xfId="27" applyFont="1" applyBorder="1">
      <alignment/>
      <protection/>
    </xf>
    <xf numFmtId="166" fontId="1" fillId="0" borderId="23" xfId="27" applyFont="1" applyBorder="1" applyAlignment="1">
      <alignment horizontal="right"/>
      <protection/>
    </xf>
    <xf numFmtId="166" fontId="1" fillId="0" borderId="23" xfId="27" applyFont="1" applyBorder="1" applyAlignment="1" quotePrefix="1">
      <alignment horizontal="right"/>
      <protection/>
    </xf>
    <xf numFmtId="166" fontId="1" fillId="0" borderId="59" xfId="27" applyFont="1" applyBorder="1" applyAlignment="1" quotePrefix="1">
      <alignment horizontal="right"/>
      <protection/>
    </xf>
    <xf numFmtId="166" fontId="1" fillId="0" borderId="4" xfId="27" applyFont="1" applyBorder="1" applyAlignment="1" quotePrefix="1">
      <alignment/>
      <protection/>
    </xf>
    <xf numFmtId="166" fontId="2" fillId="0" borderId="4" xfId="27" applyFont="1" applyBorder="1" applyAlignment="1">
      <alignment/>
      <protection/>
    </xf>
    <xf numFmtId="166" fontId="1" fillId="0" borderId="4" xfId="27" applyFont="1" applyBorder="1" applyAlignment="1">
      <alignment/>
      <protection/>
    </xf>
    <xf numFmtId="166" fontId="1" fillId="2" borderId="25" xfId="27" applyFont="1" applyFill="1" applyBorder="1" applyAlignment="1">
      <alignment horizontal="left"/>
      <protection/>
    </xf>
    <xf numFmtId="166" fontId="2" fillId="0" borderId="22" xfId="27" applyFont="1" applyBorder="1" applyAlignment="1">
      <alignment horizontal="left"/>
      <protection/>
    </xf>
    <xf numFmtId="167" fontId="2" fillId="0" borderId="51" xfId="27" applyNumberFormat="1" applyFont="1" applyBorder="1" applyAlignment="1">
      <alignment horizontal="left"/>
      <protection/>
    </xf>
    <xf numFmtId="166" fontId="1" fillId="0" borderId="23" xfId="27" applyFont="1" applyBorder="1" applyAlignment="1">
      <alignment/>
      <protection/>
    </xf>
    <xf numFmtId="166" fontId="1" fillId="2" borderId="3" xfId="27" applyFont="1" applyFill="1" applyBorder="1" applyAlignment="1" quotePrefix="1">
      <alignment horizontal="center"/>
      <protection/>
    </xf>
    <xf numFmtId="166" fontId="1" fillId="0" borderId="5" xfId="27" applyFont="1" applyBorder="1" applyAlignment="1" quotePrefix="1">
      <alignment/>
      <protection/>
    </xf>
    <xf numFmtId="166" fontId="2" fillId="0" borderId="5" xfId="27" applyFont="1" applyBorder="1" applyAlignment="1">
      <alignment/>
      <protection/>
    </xf>
    <xf numFmtId="166" fontId="1" fillId="0" borderId="5" xfId="27" applyFont="1" applyBorder="1" applyAlignment="1">
      <alignment/>
      <protection/>
    </xf>
    <xf numFmtId="166" fontId="1" fillId="0" borderId="34" xfId="27" applyFont="1" applyBorder="1" applyAlignment="1">
      <alignment/>
      <protection/>
    </xf>
    <xf numFmtId="166" fontId="1" fillId="2" borderId="72" xfId="27" applyFont="1" applyFill="1" applyBorder="1">
      <alignment/>
      <protection/>
    </xf>
    <xf numFmtId="166" fontId="1" fillId="2" borderId="13" xfId="27" applyFont="1" applyFill="1" applyBorder="1" applyAlignment="1">
      <alignment horizontal="center"/>
      <protection/>
    </xf>
    <xf numFmtId="166" fontId="1" fillId="0" borderId="11" xfId="27" applyFont="1" applyBorder="1">
      <alignment/>
      <protection/>
    </xf>
    <xf numFmtId="167" fontId="2" fillId="0" borderId="11" xfId="27" applyNumberFormat="1" applyFont="1" applyBorder="1" applyAlignment="1">
      <alignment horizontal="left"/>
      <protection/>
    </xf>
    <xf numFmtId="167" fontId="1" fillId="0" borderId="11" xfId="27" applyNumberFormat="1" applyFont="1" applyBorder="1" applyAlignment="1">
      <alignment horizontal="left"/>
      <protection/>
    </xf>
    <xf numFmtId="167" fontId="1" fillId="0" borderId="71" xfId="27" applyNumberFormat="1" applyFont="1" applyBorder="1" applyAlignment="1">
      <alignment horizontal="left"/>
      <protection/>
    </xf>
    <xf numFmtId="166" fontId="1" fillId="0" borderId="5" xfId="27" applyFont="1" applyBorder="1" applyAlignment="1" quotePrefix="1">
      <alignment horizontal="right"/>
      <protection/>
    </xf>
    <xf numFmtId="166" fontId="2" fillId="0" borderId="5" xfId="27" applyFont="1" applyBorder="1" applyAlignment="1">
      <alignment horizontal="right"/>
      <protection/>
    </xf>
    <xf numFmtId="166" fontId="1" fillId="0" borderId="34" xfId="27" applyFont="1" applyBorder="1" applyAlignment="1" quotePrefix="1">
      <alignment horizontal="right"/>
      <protection/>
    </xf>
    <xf numFmtId="166" fontId="1" fillId="2" borderId="13" xfId="27" applyFont="1" applyFill="1" applyBorder="1" applyAlignment="1" quotePrefix="1">
      <alignment horizontal="center"/>
      <protection/>
    </xf>
    <xf numFmtId="166" fontId="1" fillId="0" borderId="11" xfId="27" applyFont="1" applyBorder="1" applyAlignment="1" quotePrefix="1">
      <alignment/>
      <protection/>
    </xf>
    <xf numFmtId="166" fontId="2" fillId="0" borderId="11" xfId="27" applyFont="1" applyBorder="1" applyAlignment="1">
      <alignment/>
      <protection/>
    </xf>
    <xf numFmtId="166" fontId="1" fillId="0" borderId="11" xfId="27" applyFont="1" applyBorder="1" applyAlignment="1">
      <alignment/>
      <protection/>
    </xf>
    <xf numFmtId="166" fontId="1" fillId="0" borderId="71" xfId="27" applyFont="1" applyBorder="1" applyAlignment="1">
      <alignment/>
      <protection/>
    </xf>
    <xf numFmtId="166" fontId="1" fillId="0" borderId="11" xfId="27" applyFont="1" applyBorder="1" applyAlignment="1" quotePrefix="1">
      <alignment horizontal="right"/>
      <protection/>
    </xf>
    <xf numFmtId="166" fontId="2" fillId="0" borderId="11" xfId="27" applyFont="1" applyBorder="1" applyAlignment="1">
      <alignment horizontal="right"/>
      <protection/>
    </xf>
    <xf numFmtId="166" fontId="1" fillId="0" borderId="11" xfId="27" applyFont="1" applyBorder="1" applyAlignment="1">
      <alignment horizontal="right"/>
      <protection/>
    </xf>
    <xf numFmtId="166" fontId="1" fillId="0" borderId="71" xfId="27" applyFont="1" applyBorder="1" applyAlignment="1">
      <alignment horizontal="right"/>
      <protection/>
    </xf>
    <xf numFmtId="166" fontId="1" fillId="0" borderId="5" xfId="27" applyFont="1" applyBorder="1" applyAlignment="1">
      <alignment horizontal="right"/>
      <protection/>
    </xf>
    <xf numFmtId="166" fontId="1" fillId="0" borderId="34" xfId="27" applyFont="1" applyBorder="1" applyAlignment="1">
      <alignment horizontal="right"/>
      <protection/>
    </xf>
    <xf numFmtId="166" fontId="1" fillId="2" borderId="53" xfId="27" applyFont="1" applyFill="1" applyBorder="1" applyAlignment="1">
      <alignment horizontal="center"/>
      <protection/>
    </xf>
    <xf numFmtId="166" fontId="1" fillId="2" borderId="73" xfId="27" applyFont="1" applyFill="1" applyBorder="1" applyAlignment="1">
      <alignment horizontal="center"/>
      <protection/>
    </xf>
    <xf numFmtId="0" fontId="2" fillId="2" borderId="5" xfId="0" applyFont="1" applyFill="1" applyBorder="1" applyAlignment="1">
      <alignment/>
    </xf>
    <xf numFmtId="0" fontId="1" fillId="2" borderId="7" xfId="0" applyFont="1" applyFill="1" applyBorder="1" applyAlignment="1" quotePrefix="1">
      <alignment horizontal="centerContinuous"/>
    </xf>
    <xf numFmtId="167" fontId="1" fillId="2" borderId="74" xfId="0" applyNumberFormat="1" applyFont="1" applyFill="1" applyBorder="1" applyAlignment="1" quotePrefix="1">
      <alignment horizontal="center"/>
    </xf>
    <xf numFmtId="0" fontId="2" fillId="0" borderId="14" xfId="0" applyFon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9" fillId="0" borderId="8" xfId="0" applyFont="1" applyBorder="1" applyAlignment="1">
      <alignment/>
    </xf>
    <xf numFmtId="164" fontId="2" fillId="0" borderId="5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164" fontId="2" fillId="0" borderId="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4" xfId="0" applyNumberFormat="1" applyFont="1" applyBorder="1" applyAlignment="1" quotePrefix="1">
      <alignment horizontal="right"/>
    </xf>
    <xf numFmtId="0" fontId="2" fillId="0" borderId="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167" fontId="1" fillId="2" borderId="11" xfId="0" applyNumberFormat="1" applyFont="1" applyFill="1" applyBorder="1" applyAlignment="1" quotePrefix="1">
      <alignment horizontal="center"/>
    </xf>
    <xf numFmtId="0" fontId="2" fillId="0" borderId="75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2" borderId="76" xfId="0" applyFont="1" applyFill="1" applyBorder="1" applyAlignment="1">
      <alignment/>
    </xf>
    <xf numFmtId="0" fontId="2" fillId="2" borderId="7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78" xfId="0" applyFont="1" applyFill="1" applyBorder="1" applyAlignment="1">
      <alignment/>
    </xf>
    <xf numFmtId="0" fontId="2" fillId="2" borderId="72" xfId="0" applyFont="1" applyFill="1" applyBorder="1" applyAlignment="1">
      <alignment/>
    </xf>
    <xf numFmtId="0" fontId="1" fillId="2" borderId="79" xfId="0" applyFont="1" applyFill="1" applyBorder="1" applyAlignment="1" quotePrefix="1">
      <alignment horizontal="centerContinuous"/>
    </xf>
    <xf numFmtId="0" fontId="1" fillId="2" borderId="58" xfId="0" applyFont="1" applyFill="1" applyBorder="1" applyAlignment="1" quotePrefix="1">
      <alignment horizontal="centerContinuous"/>
    </xf>
    <xf numFmtId="0" fontId="2" fillId="2" borderId="44" xfId="0" applyFont="1" applyFill="1" applyBorder="1" applyAlignment="1">
      <alignment/>
    </xf>
    <xf numFmtId="0" fontId="1" fillId="2" borderId="35" xfId="0" applyFont="1" applyFill="1" applyBorder="1" applyAlignment="1" quotePrefix="1">
      <alignment horizontal="centerContinuous"/>
    </xf>
    <xf numFmtId="167" fontId="1" fillId="2" borderId="26" xfId="0" applyNumberFormat="1" applyFont="1" applyFill="1" applyBorder="1" applyAlignment="1" quotePrefix="1">
      <alignment horizontal="center"/>
    </xf>
    <xf numFmtId="0" fontId="2" fillId="0" borderId="42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44" xfId="0" applyFont="1" applyBorder="1" applyAlignment="1">
      <alignment/>
    </xf>
    <xf numFmtId="164" fontId="1" fillId="0" borderId="28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164" fontId="1" fillId="0" borderId="36" xfId="0" applyNumberFormat="1" applyFont="1" applyBorder="1" applyAlignment="1">
      <alignment horizontal="right"/>
    </xf>
    <xf numFmtId="164" fontId="2" fillId="0" borderId="36" xfId="0" applyNumberFormat="1" applyFont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64" fontId="2" fillId="0" borderId="28" xfId="0" applyNumberFormat="1" applyFont="1" applyFill="1" applyBorder="1" applyAlignment="1">
      <alignment horizontal="right"/>
    </xf>
    <xf numFmtId="0" fontId="1" fillId="0" borderId="42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2" fillId="0" borderId="35" xfId="0" applyNumberFormat="1" applyFont="1" applyBorder="1" applyAlignment="1">
      <alignment horizontal="right"/>
    </xf>
    <xf numFmtId="0" fontId="2" fillId="0" borderId="42" xfId="0" applyFont="1" applyBorder="1" applyAlignment="1" quotePrefix="1">
      <alignment horizontal="left"/>
    </xf>
    <xf numFmtId="0" fontId="2" fillId="0" borderId="44" xfId="0" applyFont="1" applyBorder="1" applyAlignment="1" quotePrefix="1">
      <alignment horizontal="left"/>
    </xf>
    <xf numFmtId="0" fontId="1" fillId="0" borderId="63" xfId="0" applyFont="1" applyBorder="1" applyAlignment="1" quotePrefix="1">
      <alignment horizontal="left"/>
    </xf>
    <xf numFmtId="164" fontId="1" fillId="0" borderId="23" xfId="0" applyNumberFormat="1" applyFont="1" applyBorder="1" applyAlignment="1" quotePrefix="1">
      <alignment horizontal="right"/>
    </xf>
    <xf numFmtId="164" fontId="1" fillId="0" borderId="23" xfId="0" applyNumberFormat="1" applyFont="1" applyBorder="1" applyAlignment="1">
      <alignment horizontal="right"/>
    </xf>
    <xf numFmtId="164" fontId="1" fillId="0" borderId="34" xfId="0" applyNumberFormat="1" applyFont="1" applyBorder="1" applyAlignment="1">
      <alignment horizontal="right"/>
    </xf>
    <xf numFmtId="164" fontId="1" fillId="0" borderId="71" xfId="0" applyNumberFormat="1" applyFont="1" applyBorder="1" applyAlignment="1">
      <alignment horizontal="right"/>
    </xf>
    <xf numFmtId="164" fontId="1" fillId="0" borderId="59" xfId="0" applyNumberFormat="1" applyFont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167" fontId="1" fillId="2" borderId="3" xfId="0" applyNumberFormat="1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 quotePrefix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Fill="1" applyBorder="1" applyAlignment="1">
      <alignment/>
    </xf>
    <xf numFmtId="164" fontId="2" fillId="0" borderId="1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9" fillId="2" borderId="77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1" fillId="2" borderId="80" xfId="0" applyFont="1" applyFill="1" applyBorder="1" applyAlignment="1" quotePrefix="1">
      <alignment horizontal="centerContinuous"/>
    </xf>
    <xf numFmtId="0" fontId="9" fillId="2" borderId="44" xfId="0" applyFont="1" applyFill="1" applyBorder="1" applyAlignment="1">
      <alignment/>
    </xf>
    <xf numFmtId="0" fontId="1" fillId="2" borderId="54" xfId="0" applyFont="1" applyFill="1" applyBorder="1" applyAlignment="1" quotePrefix="1">
      <alignment horizontal="centerContinuous"/>
    </xf>
    <xf numFmtId="0" fontId="9" fillId="2" borderId="43" xfId="0" applyFont="1" applyFill="1" applyBorder="1" applyAlignment="1">
      <alignment/>
    </xf>
    <xf numFmtId="167" fontId="1" fillId="2" borderId="54" xfId="0" applyNumberFormat="1" applyFont="1" applyFill="1" applyBorder="1" applyAlignment="1" quotePrefix="1">
      <alignment horizontal="center"/>
    </xf>
    <xf numFmtId="0" fontId="9" fillId="0" borderId="44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43" xfId="0" applyFont="1" applyBorder="1" applyAlignment="1">
      <alignment/>
    </xf>
    <xf numFmtId="0" fontId="1" fillId="0" borderId="42" xfId="0" applyFont="1" applyBorder="1" applyAlignment="1">
      <alignment/>
    </xf>
    <xf numFmtId="0" fontId="9" fillId="0" borderId="28" xfId="0" applyFont="1" applyFill="1" applyBorder="1" applyAlignment="1">
      <alignment/>
    </xf>
    <xf numFmtId="164" fontId="2" fillId="0" borderId="54" xfId="0" applyNumberFormat="1" applyFont="1" applyBorder="1" applyAlignment="1">
      <alignment horizontal="right"/>
    </xf>
    <xf numFmtId="0" fontId="9" fillId="0" borderId="44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164" fontId="2" fillId="0" borderId="39" xfId="0" applyNumberFormat="1" applyFont="1" applyBorder="1" applyAlignment="1">
      <alignment horizontal="right"/>
    </xf>
    <xf numFmtId="164" fontId="1" fillId="0" borderId="57" xfId="0" applyNumberFormat="1" applyFont="1" applyBorder="1" applyAlignment="1">
      <alignment horizontal="right"/>
    </xf>
    <xf numFmtId="164" fontId="1" fillId="0" borderId="61" xfId="0" applyNumberFormat="1" applyFont="1" applyBorder="1" applyAlignment="1">
      <alignment horizontal="right"/>
    </xf>
    <xf numFmtId="0" fontId="9" fillId="0" borderId="5" xfId="0" applyFont="1" applyFill="1" applyBorder="1" applyAlignment="1">
      <alignment/>
    </xf>
    <xf numFmtId="0" fontId="2" fillId="2" borderId="81" xfId="0" applyFont="1" applyFill="1" applyBorder="1" applyAlignment="1">
      <alignment/>
    </xf>
    <xf numFmtId="0" fontId="2" fillId="2" borderId="82" xfId="0" applyFont="1" applyFill="1" applyBorder="1" applyAlignment="1">
      <alignment/>
    </xf>
    <xf numFmtId="0" fontId="2" fillId="2" borderId="83" xfId="0" applyFont="1" applyFill="1" applyBorder="1" applyAlignment="1">
      <alignment/>
    </xf>
    <xf numFmtId="0" fontId="2" fillId="0" borderId="82" xfId="0" applyFont="1" applyBorder="1" applyAlignment="1">
      <alignment/>
    </xf>
    <xf numFmtId="0" fontId="3" fillId="0" borderId="82" xfId="0" applyFont="1" applyBorder="1" applyAlignment="1">
      <alignment/>
    </xf>
    <xf numFmtId="0" fontId="2" fillId="0" borderId="82" xfId="0" applyFont="1" applyBorder="1" applyAlignment="1" quotePrefix="1">
      <alignment horizontal="left"/>
    </xf>
    <xf numFmtId="0" fontId="2" fillId="0" borderId="83" xfId="0" applyFont="1" applyBorder="1" applyAlignment="1">
      <alignment/>
    </xf>
    <xf numFmtId="0" fontId="2" fillId="0" borderId="74" xfId="0" applyFont="1" applyBorder="1" applyAlignment="1">
      <alignment/>
    </xf>
    <xf numFmtId="0" fontId="3" fillId="0" borderId="74" xfId="0" applyFont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9" fillId="0" borderId="82" xfId="0" applyFont="1" applyBorder="1" applyAlignment="1">
      <alignment/>
    </xf>
    <xf numFmtId="0" fontId="9" fillId="0" borderId="84" xfId="0" applyFont="1" applyBorder="1" applyAlignment="1">
      <alignment/>
    </xf>
    <xf numFmtId="0" fontId="9" fillId="2" borderId="78" xfId="0" applyFont="1" applyFill="1" applyBorder="1" applyAlignment="1">
      <alignment/>
    </xf>
    <xf numFmtId="0" fontId="1" fillId="2" borderId="8" xfId="0" applyFont="1" applyFill="1" applyBorder="1" applyAlignment="1" quotePrefix="1">
      <alignment horizontal="center"/>
    </xf>
    <xf numFmtId="167" fontId="1" fillId="2" borderId="16" xfId="0" applyNumberFormat="1" applyFont="1" applyFill="1" applyBorder="1" applyAlignment="1" quotePrefix="1">
      <alignment horizontal="center"/>
    </xf>
    <xf numFmtId="0" fontId="2" fillId="0" borderId="8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1" fillId="2" borderId="85" xfId="0" applyFont="1" applyFill="1" applyBorder="1" applyAlignment="1" quotePrefix="1">
      <alignment horizontal="centerContinuous"/>
    </xf>
    <xf numFmtId="0" fontId="1" fillId="2" borderId="12" xfId="0" applyFont="1" applyFill="1" applyBorder="1" applyAlignment="1" quotePrefix="1">
      <alignment horizontal="centerContinuous"/>
    </xf>
    <xf numFmtId="167" fontId="1" fillId="2" borderId="12" xfId="0" applyNumberFormat="1" applyFont="1" applyFill="1" applyBorder="1" applyAlignment="1" quotePrefix="1">
      <alignment horizontal="center"/>
    </xf>
    <xf numFmtId="0" fontId="9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4" fontId="2" fillId="0" borderId="86" xfId="0" applyNumberFormat="1" applyFont="1" applyBorder="1" applyAlignment="1">
      <alignment horizontal="right"/>
    </xf>
    <xf numFmtId="164" fontId="1" fillId="0" borderId="70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0" fontId="1" fillId="2" borderId="29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 applyProtection="1">
      <alignment horizontal="right"/>
      <protection/>
    </xf>
    <xf numFmtId="1" fontId="1" fillId="2" borderId="17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2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7" xfId="0" applyFont="1" applyFill="1" applyBorder="1" applyAlignment="1" quotePrefix="1">
      <alignment horizontal="left"/>
    </xf>
    <xf numFmtId="0" fontId="1" fillId="0" borderId="16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3" fontId="2" fillId="0" borderId="0" xfId="15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164" fontId="7" fillId="0" borderId="5" xfId="0" applyNumberFormat="1" applyFont="1" applyFill="1" applyBorder="1" applyAlignment="1" quotePrefix="1">
      <alignment horizontal="right" vertical="center"/>
    </xf>
    <xf numFmtId="164" fontId="7" fillId="0" borderId="36" xfId="0" applyNumberFormat="1" applyFont="1" applyFill="1" applyBorder="1" applyAlignment="1" quotePrefix="1">
      <alignment horizontal="right" vertical="center"/>
    </xf>
    <xf numFmtId="0" fontId="2" fillId="0" borderId="79" xfId="0" applyFont="1" applyBorder="1" applyAlignment="1">
      <alignment/>
    </xf>
    <xf numFmtId="0" fontId="1" fillId="2" borderId="14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1" fillId="2" borderId="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39" xfId="0" applyFont="1" applyFill="1" applyBorder="1" applyAlignment="1">
      <alignment horizontal="center" wrapText="1"/>
    </xf>
    <xf numFmtId="177" fontId="2" fillId="0" borderId="15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19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39" xfId="0" applyNumberFormat="1" applyFont="1" applyFill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 horizontal="left"/>
    </xf>
    <xf numFmtId="177" fontId="2" fillId="0" borderId="39" xfId="0" applyNumberFormat="1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14" xfId="0" applyFont="1" applyFill="1" applyBorder="1" applyAlignment="1" quotePrefix="1">
      <alignment horizontal="center"/>
    </xf>
    <xf numFmtId="0" fontId="1" fillId="2" borderId="15" xfId="0" applyFont="1" applyFill="1" applyBorder="1" applyAlignment="1" quotePrefix="1">
      <alignment horizontal="center"/>
    </xf>
    <xf numFmtId="0" fontId="1" fillId="2" borderId="26" xfId="0" applyFont="1" applyFill="1" applyBorder="1" applyAlignment="1" quotePrefix="1">
      <alignment horizontal="center"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26" xfId="0" applyNumberFormat="1" applyFont="1" applyFill="1" applyBorder="1" applyAlignment="1">
      <alignment/>
    </xf>
    <xf numFmtId="0" fontId="1" fillId="2" borderId="25" xfId="0" applyFont="1" applyFill="1" applyBorder="1" applyAlignment="1">
      <alignment horizontal="left"/>
    </xf>
    <xf numFmtId="0" fontId="1" fillId="2" borderId="21" xfId="0" applyFont="1" applyFill="1" applyBorder="1" applyAlignment="1" quotePrefix="1">
      <alignment horizontal="center"/>
    </xf>
    <xf numFmtId="0" fontId="1" fillId="2" borderId="77" xfId="0" applyFont="1" applyFill="1" applyBorder="1" applyAlignment="1" quotePrefix="1">
      <alignment horizontal="center"/>
    </xf>
    <xf numFmtId="0" fontId="1" fillId="2" borderId="79" xfId="0" applyFont="1" applyFill="1" applyBorder="1" applyAlignment="1" quotePrefix="1">
      <alignment horizontal="center"/>
    </xf>
    <xf numFmtId="0" fontId="1" fillId="2" borderId="80" xfId="0" applyFont="1" applyFill="1" applyBorder="1" applyAlignment="1" quotePrefix="1">
      <alignment horizontal="center"/>
    </xf>
    <xf numFmtId="176" fontId="2" fillId="0" borderId="6" xfId="0" applyNumberFormat="1" applyFont="1" applyFill="1" applyBorder="1" applyAlignment="1">
      <alignment/>
    </xf>
    <xf numFmtId="177" fontId="1" fillId="2" borderId="22" xfId="0" applyNumberFormat="1" applyFont="1" applyFill="1" applyBorder="1" applyAlignment="1">
      <alignment horizontal="left" vertical="center"/>
    </xf>
    <xf numFmtId="39" fontId="1" fillId="2" borderId="19" xfId="0" applyNumberFormat="1" applyFont="1" applyFill="1" applyBorder="1" applyAlignment="1" applyProtection="1">
      <alignment horizontal="center" vertical="center"/>
      <protection/>
    </xf>
    <xf numFmtId="39" fontId="1" fillId="2" borderId="6" xfId="0" applyNumberFormat="1" applyFont="1" applyFill="1" applyBorder="1" applyAlignment="1" applyProtection="1">
      <alignment horizontal="center" vertical="center"/>
      <protection/>
    </xf>
    <xf numFmtId="39" fontId="1" fillId="2" borderId="15" xfId="0" applyNumberFormat="1" applyFont="1" applyFill="1" applyBorder="1" applyAlignment="1" applyProtection="1">
      <alignment horizontal="center" vertical="center" wrapText="1"/>
      <protection/>
    </xf>
    <xf numFmtId="39" fontId="1" fillId="2" borderId="39" xfId="0" applyNumberFormat="1" applyFont="1" applyFill="1" applyBorder="1" applyAlignment="1" applyProtection="1">
      <alignment horizontal="center" vertical="center" wrapText="1"/>
      <protection/>
    </xf>
    <xf numFmtId="177" fontId="2" fillId="0" borderId="6" xfId="0" applyNumberFormat="1" applyFont="1" applyBorder="1" applyAlignment="1">
      <alignment/>
    </xf>
    <xf numFmtId="177" fontId="2" fillId="0" borderId="6" xfId="0" applyNumberFormat="1" applyFont="1" applyFill="1" applyBorder="1" applyAlignment="1">
      <alignment/>
    </xf>
    <xf numFmtId="168" fontId="2" fillId="0" borderId="26" xfId="0" applyNumberFormat="1" applyFont="1" applyBorder="1" applyAlignment="1" applyProtection="1">
      <alignment horizontal="right" vertical="center"/>
      <protection/>
    </xf>
    <xf numFmtId="168" fontId="2" fillId="0" borderId="28" xfId="0" applyNumberFormat="1" applyFont="1" applyBorder="1" applyAlignment="1" applyProtection="1">
      <alignment horizontal="right" vertical="center"/>
      <protection/>
    </xf>
    <xf numFmtId="168" fontId="2" fillId="0" borderId="28" xfId="0" applyNumberFormat="1" applyFont="1" applyFill="1" applyBorder="1" applyAlignment="1" applyProtection="1">
      <alignment horizontal="right" vertical="center"/>
      <protection/>
    </xf>
    <xf numFmtId="0" fontId="1" fillId="2" borderId="4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0" fontId="12" fillId="0" borderId="88" xfId="0" applyFont="1" applyBorder="1" applyAlignment="1">
      <alignment horizontal="left" vertical="center"/>
    </xf>
    <xf numFmtId="0" fontId="2" fillId="0" borderId="88" xfId="0" applyFont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164" fontId="2" fillId="0" borderId="17" xfId="0" applyNumberFormat="1" applyFont="1" applyBorder="1" applyAlignment="1" quotePrefix="1">
      <alignment/>
    </xf>
    <xf numFmtId="164" fontId="2" fillId="0" borderId="17" xfId="0" applyNumberFormat="1" applyFont="1" applyBorder="1" applyAlignment="1">
      <alignment/>
    </xf>
    <xf numFmtId="164" fontId="2" fillId="0" borderId="33" xfId="0" applyNumberFormat="1" applyFont="1" applyBorder="1" applyAlignment="1" quotePrefix="1">
      <alignment/>
    </xf>
    <xf numFmtId="0" fontId="2" fillId="0" borderId="87" xfId="0" applyFont="1" applyBorder="1" applyAlignment="1">
      <alignment vertical="center"/>
    </xf>
    <xf numFmtId="0" fontId="2" fillId="0" borderId="24" xfId="0" applyFont="1" applyFill="1" applyBorder="1" applyAlignment="1">
      <alignment horizontal="center"/>
    </xf>
    <xf numFmtId="164" fontId="2" fillId="0" borderId="24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1" fillId="0" borderId="88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8" fontId="2" fillId="0" borderId="36" xfId="0" applyNumberFormat="1" applyFont="1" applyBorder="1" applyAlignment="1" applyProtection="1">
      <alignment horizontal="right" vertical="center"/>
      <protection/>
    </xf>
    <xf numFmtId="168" fontId="2" fillId="0" borderId="8" xfId="0" applyNumberFormat="1" applyFont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/>
    </xf>
    <xf numFmtId="168" fontId="2" fillId="0" borderId="28" xfId="0" applyNumberFormat="1" applyFont="1" applyBorder="1" applyAlignment="1">
      <alignment horizontal="right" vertical="center"/>
    </xf>
    <xf numFmtId="0" fontId="12" fillId="0" borderId="0" xfId="26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22" applyFont="1">
      <alignment/>
      <protection/>
    </xf>
    <xf numFmtId="0" fontId="1" fillId="0" borderId="44" xfId="22" applyFont="1" applyBorder="1">
      <alignment/>
      <protection/>
    </xf>
    <xf numFmtId="2" fontId="1" fillId="0" borderId="4" xfId="22" applyNumberFormat="1" applyFont="1" applyBorder="1" applyAlignment="1">
      <alignment horizontal="center" vertical="center"/>
      <protection/>
    </xf>
    <xf numFmtId="164" fontId="1" fillId="0" borderId="0" xfId="22" applyNumberFormat="1" applyFont="1" applyBorder="1" applyAlignment="1">
      <alignment vertical="center"/>
      <protection/>
    </xf>
    <xf numFmtId="164" fontId="1" fillId="0" borderId="36" xfId="22" applyNumberFormat="1" applyFont="1" applyBorder="1" applyAlignment="1">
      <alignment vertical="center"/>
      <protection/>
    </xf>
    <xf numFmtId="0" fontId="1" fillId="0" borderId="88" xfId="22" applyFont="1" applyBorder="1">
      <alignment/>
      <protection/>
    </xf>
    <xf numFmtId="2" fontId="1" fillId="0" borderId="18" xfId="22" applyNumberFormat="1" applyFont="1" applyBorder="1" applyAlignment="1">
      <alignment horizontal="center" vertical="center"/>
      <protection/>
    </xf>
    <xf numFmtId="164" fontId="1" fillId="0" borderId="1" xfId="22" applyNumberFormat="1" applyFont="1" applyBorder="1" applyAlignment="1">
      <alignment vertical="center"/>
      <protection/>
    </xf>
    <xf numFmtId="164" fontId="1" fillId="0" borderId="40" xfId="22" applyNumberFormat="1" applyFont="1" applyBorder="1" applyAlignment="1">
      <alignment vertical="center"/>
      <protection/>
    </xf>
    <xf numFmtId="0" fontId="2" fillId="0" borderId="44" xfId="22" applyFont="1" applyBorder="1">
      <alignment/>
      <protection/>
    </xf>
    <xf numFmtId="2" fontId="2" fillId="0" borderId="4" xfId="22" applyNumberFormat="1" applyFont="1" applyBorder="1" applyAlignment="1">
      <alignment horizontal="center" vertical="center"/>
      <protection/>
    </xf>
    <xf numFmtId="164" fontId="2" fillId="0" borderId="0" xfId="22" applyNumberFormat="1" applyFont="1" applyBorder="1" applyAlignment="1">
      <alignment vertical="center"/>
      <protection/>
    </xf>
    <xf numFmtId="164" fontId="2" fillId="0" borderId="36" xfId="22" applyNumberFormat="1" applyFont="1" applyBorder="1" applyAlignment="1">
      <alignment vertical="center"/>
      <protection/>
    </xf>
    <xf numFmtId="2" fontId="1" fillId="0" borderId="17" xfId="22" applyNumberFormat="1" applyFont="1" applyBorder="1" applyAlignment="1">
      <alignment horizontal="center" vertical="center"/>
      <protection/>
    </xf>
    <xf numFmtId="0" fontId="1" fillId="0" borderId="0" xfId="22" applyFont="1">
      <alignment/>
      <protection/>
    </xf>
    <xf numFmtId="0" fontId="2" fillId="0" borderId="63" xfId="22" applyFont="1" applyBorder="1">
      <alignment/>
      <protection/>
    </xf>
    <xf numFmtId="2" fontId="2" fillId="0" borderId="23" xfId="22" applyNumberFormat="1" applyFont="1" applyBorder="1" applyAlignment="1">
      <alignment horizontal="center" vertical="center"/>
      <protection/>
    </xf>
    <xf numFmtId="164" fontId="2" fillId="0" borderId="57" xfId="22" applyNumberFormat="1" applyFont="1" applyBorder="1" applyAlignment="1">
      <alignment vertical="center"/>
      <protection/>
    </xf>
    <xf numFmtId="164" fontId="2" fillId="0" borderId="61" xfId="22" applyNumberFormat="1" applyFont="1" applyBorder="1" applyAlignment="1">
      <alignment vertical="center"/>
      <protection/>
    </xf>
    <xf numFmtId="0" fontId="1" fillId="0" borderId="22" xfId="22" applyFont="1" applyBorder="1">
      <alignment/>
      <protection/>
    </xf>
    <xf numFmtId="164" fontId="1" fillId="0" borderId="4" xfId="22" applyNumberFormat="1" applyFont="1" applyBorder="1" applyAlignment="1">
      <alignment vertical="center"/>
      <protection/>
    </xf>
    <xf numFmtId="0" fontId="1" fillId="0" borderId="22" xfId="22" applyFont="1" applyBorder="1" applyAlignment="1">
      <alignment horizontal="center"/>
      <protection/>
    </xf>
    <xf numFmtId="164" fontId="2" fillId="0" borderId="4" xfId="22" applyNumberFormat="1" applyFont="1" applyBorder="1" applyAlignment="1">
      <alignment vertical="center"/>
      <protection/>
    </xf>
    <xf numFmtId="164" fontId="1" fillId="0" borderId="4" xfId="24" applyNumberFormat="1" applyFont="1" applyBorder="1" applyAlignment="1">
      <alignment vertical="center"/>
      <protection/>
    </xf>
    <xf numFmtId="164" fontId="2" fillId="0" borderId="4" xfId="24" applyNumberFormat="1" applyFont="1" applyBorder="1" applyAlignment="1">
      <alignment vertical="center"/>
      <protection/>
    </xf>
    <xf numFmtId="0" fontId="2" fillId="0" borderId="22" xfId="22" applyFont="1" applyBorder="1" applyAlignment="1">
      <alignment horizontal="center"/>
      <protection/>
    </xf>
    <xf numFmtId="0" fontId="1" fillId="0" borderId="51" xfId="22" applyFont="1" applyBorder="1">
      <alignment/>
      <protection/>
    </xf>
    <xf numFmtId="164" fontId="2" fillId="0" borderId="23" xfId="22" applyNumberFormat="1" applyFont="1" applyBorder="1" applyAlignment="1">
      <alignment vertical="center"/>
      <protection/>
    </xf>
    <xf numFmtId="0" fontId="1" fillId="0" borderId="0" xfId="22" applyFont="1" applyAlignment="1">
      <alignment horizontal="center"/>
      <protection/>
    </xf>
    <xf numFmtId="2" fontId="2" fillId="0" borderId="0" xfId="22" applyNumberFormat="1" applyFont="1">
      <alignment/>
      <protection/>
    </xf>
    <xf numFmtId="0" fontId="2" fillId="0" borderId="0" xfId="22" applyFont="1" applyFill="1" applyBorder="1">
      <alignment/>
      <protection/>
    </xf>
    <xf numFmtId="0" fontId="2" fillId="0" borderId="0" xfId="22" applyFont="1" applyAlignment="1">
      <alignment horizontal="center"/>
      <protection/>
    </xf>
    <xf numFmtId="0" fontId="1" fillId="2" borderId="21" xfId="22" applyFont="1" applyFill="1" applyBorder="1" applyAlignment="1">
      <alignment horizontal="center"/>
      <protection/>
    </xf>
    <xf numFmtId="0" fontId="1" fillId="2" borderId="9" xfId="22" applyFont="1" applyFill="1" applyBorder="1" applyAlignment="1">
      <alignment horizontal="center"/>
      <protection/>
    </xf>
    <xf numFmtId="0" fontId="1" fillId="0" borderId="32" xfId="22" applyFont="1" applyBorder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164" fontId="1" fillId="0" borderId="0" xfId="22" applyNumberFormat="1" applyFont="1" applyBorder="1" applyAlignment="1">
      <alignment horizontal="center" vertical="center"/>
      <protection/>
    </xf>
    <xf numFmtId="164" fontId="1" fillId="0" borderId="36" xfId="22" applyNumberFormat="1" applyFont="1" applyBorder="1" applyAlignment="1">
      <alignment horizontal="center" vertical="center"/>
      <protection/>
    </xf>
    <xf numFmtId="164" fontId="1" fillId="0" borderId="0" xfId="23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0" xfId="23" applyNumberFormat="1" applyFont="1" applyBorder="1" applyAlignment="1">
      <alignment horizontal="center" vertical="center"/>
      <protection/>
    </xf>
    <xf numFmtId="164" fontId="2" fillId="0" borderId="5" xfId="0" applyNumberFormat="1" applyFont="1" applyBorder="1" applyAlignment="1">
      <alignment vertical="center"/>
    </xf>
    <xf numFmtId="0" fontId="2" fillId="0" borderId="0" xfId="22" applyFont="1" applyBorder="1" applyAlignment="1">
      <alignment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36" xfId="22" applyNumberFormat="1" applyFont="1" applyBorder="1" applyAlignment="1">
      <alignment horizontal="center" vertical="center"/>
      <protection/>
    </xf>
    <xf numFmtId="0" fontId="2" fillId="0" borderId="52" xfId="22" applyFont="1" applyBorder="1" applyAlignment="1">
      <alignment vertical="center"/>
      <protection/>
    </xf>
    <xf numFmtId="164" fontId="2" fillId="0" borderId="57" xfId="23" applyNumberFormat="1" applyFont="1" applyBorder="1" applyAlignment="1">
      <alignment horizontal="center" vertical="center"/>
      <protection/>
    </xf>
    <xf numFmtId="164" fontId="2" fillId="0" borderId="57" xfId="0" applyNumberFormat="1" applyFont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164" fontId="2" fillId="0" borderId="57" xfId="22" applyNumberFormat="1" applyFont="1" applyBorder="1" applyAlignment="1">
      <alignment horizontal="center" vertical="center"/>
      <protection/>
    </xf>
    <xf numFmtId="164" fontId="2" fillId="0" borderId="61" xfId="22" applyNumberFormat="1" applyFont="1" applyBorder="1" applyAlignment="1">
      <alignment horizontal="center" vertical="center"/>
      <protection/>
    </xf>
    <xf numFmtId="0" fontId="1" fillId="2" borderId="89" xfId="0" applyFont="1" applyFill="1" applyBorder="1" applyAlignment="1" applyProtection="1" quotePrefix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7" xfId="22" applyFont="1" applyFill="1" applyBorder="1" applyAlignment="1">
      <alignment horizontal="center"/>
      <protection/>
    </xf>
    <xf numFmtId="0" fontId="1" fillId="2" borderId="16" xfId="22" applyFont="1" applyFill="1" applyBorder="1" applyAlignment="1">
      <alignment horizontal="center"/>
      <protection/>
    </xf>
    <xf numFmtId="0" fontId="1" fillId="2" borderId="2" xfId="22" applyFont="1" applyFill="1" applyBorder="1" applyAlignment="1">
      <alignment horizontal="center"/>
      <protection/>
    </xf>
    <xf numFmtId="1" fontId="1" fillId="2" borderId="17" xfId="22" applyNumberFormat="1" applyFont="1" applyFill="1" applyBorder="1" applyAlignment="1" quotePrefix="1">
      <alignment horizontal="center"/>
      <protection/>
    </xf>
    <xf numFmtId="0" fontId="2" fillId="2" borderId="89" xfId="0" applyFont="1" applyFill="1" applyBorder="1" applyAlignment="1" applyProtection="1" quotePrefix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19" xfId="22" applyFont="1" applyFill="1" applyBorder="1" applyAlignment="1">
      <alignment horizontal="center"/>
      <protection/>
    </xf>
    <xf numFmtId="0" fontId="2" fillId="2" borderId="14" xfId="22" applyFont="1" applyFill="1" applyBorder="1" applyAlignment="1">
      <alignment horizontal="center"/>
      <protection/>
    </xf>
    <xf numFmtId="0" fontId="2" fillId="2" borderId="6" xfId="22" applyFont="1" applyFill="1" applyBorder="1" applyAlignment="1">
      <alignment horizontal="center"/>
      <protection/>
    </xf>
    <xf numFmtId="0" fontId="2" fillId="2" borderId="26" xfId="22" applyFont="1" applyFill="1" applyBorder="1" applyAlignment="1">
      <alignment horizontal="center"/>
      <protection/>
    </xf>
    <xf numFmtId="0" fontId="2" fillId="2" borderId="88" xfId="22" applyNumberFormat="1" applyFont="1" applyFill="1" applyBorder="1" applyAlignment="1">
      <alignment horizontal="center"/>
      <protection/>
    </xf>
    <xf numFmtId="0" fontId="2" fillId="2" borderId="17" xfId="22" applyFont="1" applyFill="1" applyBorder="1" applyAlignment="1">
      <alignment horizontal="center"/>
      <protection/>
    </xf>
    <xf numFmtId="0" fontId="2" fillId="2" borderId="18" xfId="22" applyFont="1" applyFill="1" applyBorder="1" applyAlignment="1">
      <alignment horizontal="center"/>
      <protection/>
    </xf>
    <xf numFmtId="0" fontId="2" fillId="2" borderId="2" xfId="22" applyFont="1" applyFill="1" applyBorder="1" applyAlignment="1">
      <alignment horizontal="center"/>
      <protection/>
    </xf>
    <xf numFmtId="0" fontId="2" fillId="2" borderId="16" xfId="22" applyFont="1" applyFill="1" applyBorder="1" applyAlignment="1">
      <alignment horizontal="center"/>
      <protection/>
    </xf>
    <xf numFmtId="0" fontId="2" fillId="2" borderId="9" xfId="22" applyFont="1" applyFill="1" applyBorder="1" applyAlignment="1">
      <alignment horizontal="center"/>
      <protection/>
    </xf>
    <xf numFmtId="0" fontId="2" fillId="2" borderId="7" xfId="22" applyFont="1" applyFill="1" applyBorder="1" applyAlignment="1">
      <alignment horizontal="center"/>
      <protection/>
    </xf>
    <xf numFmtId="0" fontId="2" fillId="2" borderId="54" xfId="22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7" xfId="0" applyNumberFormat="1" applyFont="1" applyBorder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165" fontId="13" fillId="2" borderId="17" xfId="21" applyNumberFormat="1" applyFont="1" applyFill="1" applyBorder="1" applyAlignment="1" applyProtection="1">
      <alignment horizontal="center" vertical="center"/>
      <protection/>
    </xf>
    <xf numFmtId="165" fontId="13" fillId="2" borderId="9" xfId="21" applyNumberFormat="1" applyFont="1" applyFill="1" applyBorder="1" applyAlignment="1" applyProtection="1">
      <alignment horizontal="center" vertical="center"/>
      <protection/>
    </xf>
    <xf numFmtId="165" fontId="13" fillId="2" borderId="54" xfId="21" applyNumberFormat="1" applyFont="1" applyFill="1" applyBorder="1" applyAlignment="1" applyProtection="1">
      <alignment horizontal="center" vertical="center"/>
      <protection/>
    </xf>
    <xf numFmtId="164" fontId="7" fillId="0" borderId="4" xfId="21" applyNumberFormat="1" applyFont="1" applyBorder="1" applyAlignment="1">
      <alignment horizontal="center" vertical="center"/>
      <protection/>
    </xf>
    <xf numFmtId="164" fontId="7" fillId="0" borderId="28" xfId="21" applyNumberFormat="1" applyFont="1" applyBorder="1" applyAlignment="1">
      <alignment horizontal="center" vertical="center"/>
      <protection/>
    </xf>
    <xf numFmtId="165" fontId="13" fillId="0" borderId="30" xfId="21" applyNumberFormat="1" applyFont="1" applyBorder="1" applyAlignment="1" applyProtection="1">
      <alignment horizontal="center" vertical="center"/>
      <protection/>
    </xf>
    <xf numFmtId="164" fontId="13" fillId="0" borderId="24" xfId="21" applyNumberFormat="1" applyFont="1" applyBorder="1" applyAlignment="1">
      <alignment horizontal="center" vertical="center"/>
      <protection/>
    </xf>
    <xf numFmtId="164" fontId="13" fillId="0" borderId="31" xfId="21" applyNumberFormat="1" applyFont="1" applyBorder="1" applyAlignment="1">
      <alignment horizontal="center" vertical="center"/>
      <protection/>
    </xf>
    <xf numFmtId="165" fontId="13" fillId="2" borderId="33" xfId="21" applyNumberFormat="1" applyFont="1" applyFill="1" applyBorder="1" applyAlignment="1" applyProtection="1">
      <alignment horizontal="center" vertical="center"/>
      <protection/>
    </xf>
    <xf numFmtId="165" fontId="7" fillId="0" borderId="55" xfId="21" applyNumberFormat="1" applyFont="1" applyBorder="1" applyAlignment="1" applyProtection="1">
      <alignment horizontal="centerContinuous"/>
      <protection/>
    </xf>
    <xf numFmtId="165" fontId="7" fillId="0" borderId="55" xfId="21" applyFont="1" applyBorder="1" applyAlignment="1">
      <alignment horizontal="centerContinuous"/>
      <protection/>
    </xf>
    <xf numFmtId="165" fontId="7" fillId="0" borderId="9" xfId="21" applyNumberFormat="1" applyFont="1" applyBorder="1" applyAlignment="1" applyProtection="1">
      <alignment horizontal="center"/>
      <protection/>
    </xf>
    <xf numFmtId="0" fontId="13" fillId="0" borderId="90" xfId="0" applyFont="1" applyBorder="1" applyAlignment="1">
      <alignment horizontal="right" wrapText="1"/>
    </xf>
    <xf numFmtId="0" fontId="7" fillId="0" borderId="90" xfId="0" applyFont="1" applyBorder="1" applyAlignment="1">
      <alignment horizontal="right" wrapText="1"/>
    </xf>
    <xf numFmtId="0" fontId="13" fillId="2" borderId="91" xfId="0" applyFont="1" applyFill="1" applyBorder="1" applyAlignment="1">
      <alignment horizontal="center" vertical="center" wrapText="1"/>
    </xf>
    <xf numFmtId="0" fontId="13" fillId="2" borderId="92" xfId="0" applyFont="1" applyFill="1" applyBorder="1" applyAlignment="1">
      <alignment horizontal="center" vertical="center" wrapText="1"/>
    </xf>
    <xf numFmtId="0" fontId="13" fillId="0" borderId="93" xfId="0" applyFont="1" applyBorder="1" applyAlignment="1">
      <alignment horizontal="center" wrapText="1"/>
    </xf>
    <xf numFmtId="0" fontId="13" fillId="0" borderId="94" xfId="0" applyFont="1" applyBorder="1" applyAlignment="1">
      <alignment horizontal="right" wrapText="1"/>
    </xf>
    <xf numFmtId="0" fontId="13" fillId="0" borderId="93" xfId="0" applyFont="1" applyBorder="1" applyAlignment="1">
      <alignment horizontal="left" wrapText="1"/>
    </xf>
    <xf numFmtId="0" fontId="7" fillId="0" borderId="93" xfId="0" applyFont="1" applyBorder="1" applyAlignment="1">
      <alignment horizontal="left" wrapText="1"/>
    </xf>
    <xf numFmtId="0" fontId="7" fillId="0" borderId="94" xfId="0" applyFont="1" applyBorder="1" applyAlignment="1">
      <alignment horizontal="right" wrapText="1"/>
    </xf>
    <xf numFmtId="0" fontId="7" fillId="0" borderId="95" xfId="0" applyFont="1" applyBorder="1" applyAlignment="1">
      <alignment horizontal="left" wrapText="1"/>
    </xf>
    <xf numFmtId="0" fontId="7" fillId="0" borderId="96" xfId="0" applyFont="1" applyBorder="1" applyAlignment="1">
      <alignment horizontal="right" wrapText="1"/>
    </xf>
    <xf numFmtId="0" fontId="7" fillId="0" borderId="97" xfId="0" applyFont="1" applyBorder="1" applyAlignment="1">
      <alignment horizontal="right" wrapText="1"/>
    </xf>
    <xf numFmtId="0" fontId="1" fillId="0" borderId="9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 quotePrefix="1">
      <alignment horizontal="left"/>
    </xf>
    <xf numFmtId="0" fontId="1" fillId="2" borderId="21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79" xfId="0" applyNumberFormat="1" applyFont="1" applyBorder="1" applyAlignment="1">
      <alignment horizontal="center"/>
    </xf>
    <xf numFmtId="166" fontId="2" fillId="0" borderId="79" xfId="0" applyNumberFormat="1" applyFont="1" applyBorder="1" applyAlignment="1">
      <alignment/>
    </xf>
    <xf numFmtId="0" fontId="2" fillId="0" borderId="0" xfId="0" applyFont="1" applyFill="1" applyBorder="1" applyAlignment="1" quotePrefix="1">
      <alignment/>
    </xf>
    <xf numFmtId="166" fontId="2" fillId="0" borderId="0" xfId="0" applyNumberFormat="1" applyFont="1" applyBorder="1" applyAlignment="1">
      <alignment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88" xfId="0" applyFont="1" applyBorder="1" applyAlignment="1">
      <alignment/>
    </xf>
    <xf numFmtId="0" fontId="1" fillId="0" borderId="88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6" fontId="1" fillId="0" borderId="17" xfId="0" applyNumberFormat="1" applyFont="1" applyBorder="1" applyAlignment="1">
      <alignment horizontal="left"/>
    </xf>
    <xf numFmtId="0" fontId="1" fillId="0" borderId="8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/>
    </xf>
    <xf numFmtId="0" fontId="28" fillId="0" borderId="0" xfId="0" applyFont="1" applyAlignment="1">
      <alignment/>
    </xf>
    <xf numFmtId="49" fontId="3" fillId="2" borderId="21" xfId="0" applyNumberFormat="1" applyFont="1" applyFill="1" applyBorder="1" applyAlignment="1">
      <alignment horizontal="centerContinuous"/>
    </xf>
    <xf numFmtId="49" fontId="3" fillId="2" borderId="21" xfId="0" applyNumberFormat="1" applyFont="1" applyFill="1" applyBorder="1" applyAlignment="1" quotePrefix="1">
      <alignment horizontal="centerContinuous"/>
    </xf>
    <xf numFmtId="0" fontId="1" fillId="2" borderId="32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49" fontId="1" fillId="2" borderId="17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Continuous"/>
    </xf>
    <xf numFmtId="49" fontId="1" fillId="2" borderId="33" xfId="0" applyNumberFormat="1" applyFont="1" applyFill="1" applyBorder="1" applyAlignment="1">
      <alignment horizontal="center"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164" fontId="1" fillId="0" borderId="14" xfId="0" applyNumberFormat="1" applyFont="1" applyBorder="1" applyAlignment="1" applyProtection="1">
      <alignment horizontal="right" vertical="center"/>
      <protection/>
    </xf>
    <xf numFmtId="164" fontId="1" fillId="0" borderId="14" xfId="0" applyNumberFormat="1" applyFont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 quotePrefix="1">
      <alignment horizontal="right" vertical="center"/>
    </xf>
    <xf numFmtId="164" fontId="1" fillId="0" borderId="28" xfId="0" applyNumberFormat="1" applyFont="1" applyBorder="1" applyAlignment="1" quotePrefix="1">
      <alignment horizontal="right" vertical="center"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>
      <alignment horizontal="right" vertical="center"/>
    </xf>
    <xf numFmtId="164" fontId="12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164" fontId="1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 quotePrefix="1">
      <alignment horizontal="right" vertical="center"/>
    </xf>
    <xf numFmtId="164" fontId="1" fillId="0" borderId="54" xfId="0" applyNumberFormat="1" applyFont="1" applyBorder="1" applyAlignment="1" quotePrefix="1">
      <alignment horizontal="right" vertical="center"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>
      <alignment horizontal="right" vertical="center"/>
    </xf>
    <xf numFmtId="164" fontId="1" fillId="0" borderId="28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 quotePrefix="1">
      <alignment horizontal="right" vertical="center"/>
    </xf>
    <xf numFmtId="164" fontId="2" fillId="0" borderId="28" xfId="0" applyNumberFormat="1" applyFont="1" applyBorder="1" applyAlignment="1" quotePrefix="1">
      <alignment horizontal="right" vertical="center"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>
      <alignment horizontal="right" vertical="center"/>
    </xf>
    <xf numFmtId="164" fontId="2" fillId="0" borderId="9" xfId="0" applyNumberFormat="1" applyFont="1" applyBorder="1" applyAlignment="1" quotePrefix="1">
      <alignment horizontal="right" vertical="center"/>
    </xf>
    <xf numFmtId="164" fontId="2" fillId="0" borderId="54" xfId="0" applyNumberFormat="1" applyFont="1" applyBorder="1" applyAlignment="1" quotePrefix="1">
      <alignment horizontal="right"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164" fontId="1" fillId="0" borderId="17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>
      <alignment horizontal="right" vertical="center"/>
    </xf>
    <xf numFmtId="0" fontId="1" fillId="0" borderId="38" xfId="0" applyFont="1" applyBorder="1" applyAlignment="1" applyProtection="1">
      <alignment horizontal="left" vertical="center"/>
      <protection/>
    </xf>
    <xf numFmtId="164" fontId="1" fillId="0" borderId="17" xfId="0" applyNumberFormat="1" applyFont="1" applyBorder="1" applyAlignment="1">
      <alignment horizontal="right" vertical="center"/>
    </xf>
    <xf numFmtId="164" fontId="1" fillId="0" borderId="33" xfId="0" applyNumberFormat="1" applyFont="1" applyBorder="1" applyAlignment="1">
      <alignment horizontal="right" vertical="center"/>
    </xf>
    <xf numFmtId="0" fontId="7" fillId="0" borderId="4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quotePrefix="1">
      <alignment horizontal="center" vertical="center"/>
    </xf>
    <xf numFmtId="164" fontId="1" fillId="0" borderId="9" xfId="0" applyNumberFormat="1" applyFont="1" applyBorder="1" applyAlignment="1" applyProtection="1" quotePrefix="1">
      <alignment horizontal="right"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164" fontId="1" fillId="0" borderId="17" xfId="0" applyNumberFormat="1" applyFont="1" applyBorder="1" applyAlignment="1" applyProtection="1">
      <alignment vertical="center"/>
      <protection/>
    </xf>
    <xf numFmtId="0" fontId="1" fillId="0" borderId="4" xfId="0" applyFont="1" applyBorder="1" applyAlignment="1">
      <alignment horizontal="right" vertical="center"/>
    </xf>
    <xf numFmtId="0" fontId="12" fillId="0" borderId="4" xfId="0" applyFont="1" applyBorder="1" applyAlignment="1" applyProtection="1">
      <alignment horizontal="right" vertical="center"/>
      <protection/>
    </xf>
    <xf numFmtId="164" fontId="12" fillId="0" borderId="4" xfId="0" applyNumberFormat="1" applyFont="1" applyBorder="1" applyAlignment="1" applyProtection="1">
      <alignment horizontal="right" vertical="center"/>
      <protection/>
    </xf>
    <xf numFmtId="164" fontId="2" fillId="0" borderId="4" xfId="0" applyNumberFormat="1" applyFont="1" applyBorder="1" applyAlignment="1" applyProtection="1" quotePrefix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79" xfId="0" applyFont="1" applyBorder="1" applyAlignment="1" applyProtection="1">
      <alignment horizontal="left" vertical="center"/>
      <protection/>
    </xf>
    <xf numFmtId="0" fontId="2" fillId="0" borderId="79" xfId="0" applyFont="1" applyBorder="1" applyAlignment="1">
      <alignment horizontal="right" vertical="center"/>
    </xf>
    <xf numFmtId="164" fontId="2" fillId="0" borderId="79" xfId="0" applyNumberFormat="1" applyFont="1" applyBorder="1" applyAlignment="1">
      <alignment horizontal="right" vertical="center"/>
    </xf>
    <xf numFmtId="164" fontId="2" fillId="0" borderId="79" xfId="0" applyNumberFormat="1" applyFont="1" applyBorder="1" applyAlignment="1" applyProtection="1">
      <alignment horizontal="right" vertical="center"/>
      <protection/>
    </xf>
    <xf numFmtId="0" fontId="1" fillId="0" borderId="91" xfId="0" applyFont="1" applyBorder="1" applyAlignment="1">
      <alignment horizontal="center" wrapText="1"/>
    </xf>
    <xf numFmtId="0" fontId="13" fillId="0" borderId="92" xfId="0" applyFont="1" applyBorder="1" applyAlignment="1">
      <alignment horizontal="right" wrapText="1"/>
    </xf>
    <xf numFmtId="0" fontId="13" fillId="0" borderId="98" xfId="0" applyFont="1" applyBorder="1" applyAlignment="1">
      <alignment horizontal="right" wrapText="1"/>
    </xf>
    <xf numFmtId="0" fontId="1" fillId="0" borderId="95" xfId="0" applyFont="1" applyBorder="1" applyAlignment="1">
      <alignment horizontal="left" wrapText="1"/>
    </xf>
    <xf numFmtId="0" fontId="13" fillId="0" borderId="96" xfId="0" applyFont="1" applyBorder="1" applyAlignment="1">
      <alignment horizontal="right" wrapText="1"/>
    </xf>
    <xf numFmtId="0" fontId="13" fillId="0" borderId="97" xfId="0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165" fontId="1" fillId="0" borderId="0" xfId="21" applyFont="1">
      <alignment/>
      <protection/>
    </xf>
    <xf numFmtId="165" fontId="7" fillId="0" borderId="22" xfId="21" applyNumberFormat="1" applyFont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1" fillId="0" borderId="9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13" fillId="0" borderId="24" xfId="0" applyNumberFormat="1" applyFont="1" applyFill="1" applyBorder="1" applyAlignment="1">
      <alignment vertical="center"/>
    </xf>
    <xf numFmtId="164" fontId="13" fillId="0" borderId="31" xfId="0" applyNumberFormat="1" applyFont="1" applyFill="1" applyBorder="1" applyAlignment="1">
      <alignment vertical="center"/>
    </xf>
    <xf numFmtId="0" fontId="1" fillId="0" borderId="79" xfId="0" applyFont="1" applyFill="1" applyBorder="1" applyAlignment="1">
      <alignment/>
    </xf>
    <xf numFmtId="164" fontId="1" fillId="0" borderId="79" xfId="0" applyNumberFormat="1" applyFont="1" applyFill="1" applyBorder="1" applyAlignment="1">
      <alignment/>
    </xf>
    <xf numFmtId="164" fontId="13" fillId="0" borderId="79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 quotePrefix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 applyProtection="1">
      <alignment horizontal="center" vertical="center"/>
      <protection/>
    </xf>
    <xf numFmtId="168" fontId="2" fillId="0" borderId="4" xfId="0" applyNumberFormat="1" applyFont="1" applyBorder="1" applyAlignment="1" applyProtection="1">
      <alignment horizontal="right" vertical="center"/>
      <protection/>
    </xf>
    <xf numFmtId="168" fontId="2" fillId="0" borderId="4" xfId="0" applyNumberFormat="1" applyFont="1" applyBorder="1" applyAlignment="1">
      <alignment horizontal="right" vertical="center"/>
    </xf>
    <xf numFmtId="168" fontId="2" fillId="0" borderId="4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8" fontId="2" fillId="0" borderId="4" xfId="0" applyNumberFormat="1" applyFont="1" applyFill="1" applyBorder="1" applyAlignment="1" applyProtection="1">
      <alignment horizontal="right" vertical="center"/>
      <protection/>
    </xf>
    <xf numFmtId="0" fontId="13" fillId="2" borderId="55" xfId="0" applyNumberFormat="1" applyFont="1" applyFill="1" applyBorder="1" applyAlignment="1" quotePrefix="1">
      <alignment horizontal="center" vertical="center"/>
    </xf>
    <xf numFmtId="168" fontId="2" fillId="0" borderId="4" xfId="15" applyNumberFormat="1" applyFont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168" fontId="2" fillId="0" borderId="9" xfId="15" applyNumberFormat="1" applyFont="1" applyFill="1" applyBorder="1" applyAlignment="1">
      <alignment horizontal="right" vertical="center"/>
    </xf>
    <xf numFmtId="168" fontId="13" fillId="0" borderId="23" xfId="15" applyNumberFormat="1" applyFont="1" applyFill="1" applyBorder="1" applyAlignment="1">
      <alignment horizontal="right" vertical="center"/>
    </xf>
    <xf numFmtId="0" fontId="1" fillId="2" borderId="93" xfId="0" applyFont="1" applyFill="1" applyBorder="1" applyAlignment="1">
      <alignment horizontal="center" wrapText="1"/>
    </xf>
    <xf numFmtId="0" fontId="1" fillId="2" borderId="90" xfId="0" applyFont="1" applyFill="1" applyBorder="1" applyAlignment="1">
      <alignment wrapText="1"/>
    </xf>
    <xf numFmtId="0" fontId="13" fillId="2" borderId="90" xfId="0" applyFont="1" applyFill="1" applyBorder="1" applyAlignment="1">
      <alignment horizontal="center" wrapText="1"/>
    </xf>
    <xf numFmtId="16" fontId="13" fillId="2" borderId="99" xfId="0" applyNumberFormat="1" applyFont="1" applyFill="1" applyBorder="1" applyAlignment="1">
      <alignment horizontal="center" wrapText="1"/>
    </xf>
    <xf numFmtId="16" fontId="13" fillId="2" borderId="100" xfId="0" applyNumberFormat="1" applyFont="1" applyFill="1" applyBorder="1" applyAlignment="1">
      <alignment horizontal="center" wrapText="1"/>
    </xf>
    <xf numFmtId="0" fontId="13" fillId="2" borderId="93" xfId="0" applyFont="1" applyFill="1" applyBorder="1" applyAlignment="1">
      <alignment horizontal="center" wrapText="1"/>
    </xf>
    <xf numFmtId="0" fontId="13" fillId="2" borderId="94" xfId="0" applyFont="1" applyFill="1" applyBorder="1" applyAlignment="1">
      <alignment horizontal="center" wrapText="1"/>
    </xf>
    <xf numFmtId="0" fontId="13" fillId="2" borderId="90" xfId="0" applyFont="1" applyFill="1" applyBorder="1" applyAlignment="1">
      <alignment wrapText="1"/>
    </xf>
    <xf numFmtId="0" fontId="13" fillId="2" borderId="94" xfId="0" applyFont="1" applyFill="1" applyBorder="1" applyAlignment="1">
      <alignment wrapText="1"/>
    </xf>
    <xf numFmtId="0" fontId="1" fillId="0" borderId="7" xfId="22" applyFont="1" applyBorder="1" applyAlignment="1">
      <alignment vertical="center"/>
      <protection/>
    </xf>
    <xf numFmtId="164" fontId="1" fillId="0" borderId="9" xfId="22" applyNumberFormat="1" applyFont="1" applyBorder="1" applyAlignment="1">
      <alignment vertical="center"/>
      <protection/>
    </xf>
    <xf numFmtId="164" fontId="1" fillId="0" borderId="7" xfId="23" applyNumberFormat="1" applyFont="1" applyBorder="1" applyAlignment="1">
      <alignment horizontal="center" vertical="center"/>
      <protection/>
    </xf>
    <xf numFmtId="164" fontId="1" fillId="0" borderId="7" xfId="0" applyNumberFormat="1" applyFont="1" applyBorder="1" applyAlignment="1">
      <alignment vertical="center"/>
    </xf>
    <xf numFmtId="164" fontId="1" fillId="0" borderId="16" xfId="22" applyNumberFormat="1" applyFont="1" applyBorder="1" applyAlignment="1">
      <alignment horizontal="center" vertical="center"/>
      <protection/>
    </xf>
    <xf numFmtId="164" fontId="1" fillId="0" borderId="7" xfId="22" applyNumberFormat="1" applyFont="1" applyBorder="1" applyAlignment="1">
      <alignment horizontal="center" vertical="center"/>
      <protection/>
    </xf>
    <xf numFmtId="164" fontId="1" fillId="0" borderId="35" xfId="22" applyNumberFormat="1" applyFont="1" applyBorder="1" applyAlignment="1">
      <alignment horizontal="center" vertical="center"/>
      <protection/>
    </xf>
    <xf numFmtId="43" fontId="2" fillId="0" borderId="14" xfId="15" applyNumberFormat="1" applyFont="1" applyBorder="1" applyAlignment="1">
      <alignment/>
    </xf>
    <xf numFmtId="43" fontId="2" fillId="0" borderId="4" xfId="15" applyNumberFormat="1" applyFont="1" applyBorder="1" applyAlignment="1">
      <alignment/>
    </xf>
    <xf numFmtId="43" fontId="13" fillId="0" borderId="24" xfId="15" applyNumberFormat="1" applyFont="1" applyBorder="1" applyAlignment="1">
      <alignment horizontal="center" vertical="center"/>
    </xf>
    <xf numFmtId="0" fontId="1" fillId="2" borderId="33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1" fontId="1" fillId="2" borderId="33" xfId="0" applyNumberFormat="1" applyFont="1" applyFill="1" applyBorder="1" applyAlignment="1" applyProtection="1">
      <alignment horizontal="right"/>
      <protection/>
    </xf>
    <xf numFmtId="0" fontId="1" fillId="0" borderId="32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164" fontId="2" fillId="0" borderId="31" xfId="0" applyNumberFormat="1" applyFont="1" applyBorder="1" applyAlignment="1">
      <alignment/>
    </xf>
    <xf numFmtId="166" fontId="1" fillId="0" borderId="14" xfId="0" applyNumberFormat="1" applyFont="1" applyBorder="1" applyAlignment="1" applyProtection="1">
      <alignment horizontal="right"/>
      <protection locked="0"/>
    </xf>
    <xf numFmtId="166" fontId="2" fillId="0" borderId="4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6" fontId="2" fillId="0" borderId="4" xfId="0" applyNumberFormat="1" applyFont="1" applyBorder="1" applyAlignment="1" applyProtection="1">
      <alignment horizontal="right"/>
      <protection/>
    </xf>
    <xf numFmtId="166" fontId="1" fillId="0" borderId="4" xfId="0" applyNumberFormat="1" applyFont="1" applyBorder="1" applyAlignment="1" applyProtection="1">
      <alignment horizontal="right"/>
      <protection/>
    </xf>
    <xf numFmtId="166" fontId="12" fillId="0" borderId="4" xfId="0" applyNumberFormat="1" applyFont="1" applyBorder="1" applyAlignment="1" applyProtection="1">
      <alignment horizontal="right"/>
      <protection locked="0"/>
    </xf>
    <xf numFmtId="166" fontId="2" fillId="0" borderId="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4" xfId="0" applyFont="1" applyFill="1" applyBorder="1" applyAlignment="1">
      <alignment horizontal="center"/>
    </xf>
    <xf numFmtId="4" fontId="2" fillId="0" borderId="4" xfId="15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44" xfId="0" applyFont="1" applyFill="1" applyBorder="1" applyAlignment="1">
      <alignment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vertical="center"/>
    </xf>
    <xf numFmtId="164" fontId="13" fillId="0" borderId="57" xfId="0" applyNumberFormat="1" applyFont="1" applyFill="1" applyBorder="1" applyAlignment="1">
      <alignment horizontal="center" vertical="center"/>
    </xf>
    <xf numFmtId="164" fontId="13" fillId="0" borderId="57" xfId="0" applyNumberFormat="1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 quotePrefix="1">
      <alignment horizontal="center"/>
    </xf>
    <xf numFmtId="168" fontId="2" fillId="0" borderId="4" xfId="0" applyNumberFormat="1" applyFont="1" applyBorder="1" applyAlignment="1" applyProtection="1">
      <alignment vertical="center"/>
      <protection/>
    </xf>
    <xf numFmtId="168" fontId="2" fillId="0" borderId="28" xfId="0" applyNumberFormat="1" applyFont="1" applyFill="1" applyBorder="1" applyAlignment="1" applyProtection="1">
      <alignment vertical="center"/>
      <protection/>
    </xf>
    <xf numFmtId="168" fontId="2" fillId="0" borderId="23" xfId="0" applyNumberFormat="1" applyFont="1" applyBorder="1" applyAlignment="1" applyProtection="1">
      <alignment vertical="center"/>
      <protection/>
    </xf>
    <xf numFmtId="168" fontId="2" fillId="0" borderId="59" xfId="0" applyNumberFormat="1" applyFont="1" applyFill="1" applyBorder="1" applyAlignment="1" applyProtection="1">
      <alignment vertical="center"/>
      <protection/>
    </xf>
    <xf numFmtId="168" fontId="2" fillId="0" borderId="4" xfId="0" applyNumberFormat="1" applyFont="1" applyBorder="1" applyAlignment="1">
      <alignment vertical="center"/>
    </xf>
    <xf numFmtId="168" fontId="2" fillId="0" borderId="23" xfId="0" applyNumberFormat="1" applyFont="1" applyBorder="1" applyAlignment="1">
      <alignment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7" xfId="0" applyNumberFormat="1" applyFont="1" applyBorder="1" applyAlignment="1" quotePrefix="1">
      <alignment horizontal="right" vertical="center"/>
    </xf>
    <xf numFmtId="0" fontId="2" fillId="0" borderId="51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2" borderId="79" xfId="0" applyFill="1" applyBorder="1" applyAlignment="1">
      <alignment/>
    </xf>
    <xf numFmtId="0" fontId="0" fillId="2" borderId="77" xfId="0" applyFill="1" applyBorder="1" applyAlignment="1">
      <alignment/>
    </xf>
    <xf numFmtId="2" fontId="1" fillId="0" borderId="14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 vertical="center"/>
    </xf>
    <xf numFmtId="2" fontId="1" fillId="0" borderId="26" xfId="0" applyNumberFormat="1" applyFont="1" applyBorder="1" applyAlignment="1">
      <alignment horizontal="right" vertical="center"/>
    </xf>
    <xf numFmtId="0" fontId="1" fillId="0" borderId="79" xfId="0" applyFont="1" applyBorder="1" applyAlignment="1">
      <alignment horizontal="center" vertical="center"/>
    </xf>
    <xf numFmtId="2" fontId="2" fillId="0" borderId="79" xfId="0" applyNumberFormat="1" applyFont="1" applyBorder="1" applyAlignment="1">
      <alignment/>
    </xf>
    <xf numFmtId="2" fontId="2" fillId="0" borderId="79" xfId="0" applyNumberFormat="1" applyFont="1" applyBorder="1" applyAlignment="1">
      <alignment horizontal="center" vertical="center"/>
    </xf>
    <xf numFmtId="2" fontId="2" fillId="0" borderId="79" xfId="0" applyNumberFormat="1" applyFont="1" applyBorder="1" applyAlignment="1">
      <alignment vertical="center"/>
    </xf>
    <xf numFmtId="164" fontId="2" fillId="0" borderId="17" xfId="0" applyNumberFormat="1" applyFont="1" applyFill="1" applyBorder="1" applyAlignment="1">
      <alignment horizontal="right" vertical="center"/>
    </xf>
    <xf numFmtId="0" fontId="0" fillId="2" borderId="76" xfId="0" applyFill="1" applyBorder="1" applyAlignment="1">
      <alignment/>
    </xf>
    <xf numFmtId="0" fontId="0" fillId="0" borderId="79" xfId="0" applyBorder="1" applyAlignment="1">
      <alignment/>
    </xf>
    <xf numFmtId="0" fontId="0" fillId="0" borderId="77" xfId="0" applyBorder="1" applyAlignment="1">
      <alignment/>
    </xf>
    <xf numFmtId="0" fontId="0" fillId="0" borderId="15" xfId="0" applyBorder="1" applyAlignment="1">
      <alignment/>
    </xf>
    <xf numFmtId="166" fontId="1" fillId="0" borderId="76" xfId="26" applyNumberFormat="1" applyFont="1" applyBorder="1" applyAlignment="1" applyProtection="1" quotePrefix="1">
      <alignment horizontal="left"/>
      <protection/>
    </xf>
    <xf numFmtId="166" fontId="2" fillId="0" borderId="42" xfId="26" applyNumberFormat="1" applyFont="1" applyBorder="1" applyAlignment="1" applyProtection="1" quotePrefix="1">
      <alignment horizontal="left"/>
      <protection/>
    </xf>
    <xf numFmtId="166" fontId="2" fillId="0" borderId="43" xfId="26" applyNumberFormat="1" applyFont="1" applyBorder="1" applyAlignment="1" applyProtection="1">
      <alignment horizontal="left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2" fillId="0" borderId="15" xfId="26" applyNumberFormat="1" applyFont="1" applyBorder="1">
      <alignment/>
      <protection/>
    </xf>
    <xf numFmtId="0" fontId="0" fillId="0" borderId="3" xfId="0" applyBorder="1" applyAlignment="1">
      <alignment/>
    </xf>
    <xf numFmtId="0" fontId="0" fillId="0" borderId="34" xfId="0" applyBorder="1" applyAlignment="1">
      <alignment/>
    </xf>
    <xf numFmtId="166" fontId="2" fillId="0" borderId="44" xfId="26" applyNumberFormat="1" applyFont="1" applyBorder="1" applyAlignment="1" applyProtection="1">
      <alignment horizontal="left"/>
      <protection/>
    </xf>
    <xf numFmtId="166" fontId="2" fillId="0" borderId="63" xfId="26" applyNumberFormat="1" applyFont="1" applyBorder="1" applyAlignment="1" applyProtection="1">
      <alignment horizontal="left"/>
      <protection/>
    </xf>
    <xf numFmtId="0" fontId="0" fillId="0" borderId="57" xfId="0" applyBorder="1" applyAlignment="1">
      <alignment/>
    </xf>
    <xf numFmtId="0" fontId="2" fillId="0" borderId="36" xfId="26" applyFont="1" applyBorder="1">
      <alignment/>
      <protection/>
    </xf>
    <xf numFmtId="0" fontId="2" fillId="0" borderId="1" xfId="26" applyFont="1" applyBorder="1">
      <alignment/>
      <protection/>
    </xf>
    <xf numFmtId="0" fontId="2" fillId="0" borderId="40" xfId="26" applyFont="1" applyBorder="1">
      <alignment/>
      <protection/>
    </xf>
    <xf numFmtId="0" fontId="21" fillId="0" borderId="22" xfId="0" applyFont="1" applyBorder="1" applyAlignment="1" applyProtection="1">
      <alignment horizontal="left" vertical="center"/>
      <protection/>
    </xf>
    <xf numFmtId="0" fontId="1" fillId="0" borderId="51" xfId="0" applyFont="1" applyBorder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right" vertical="center"/>
      <protection/>
    </xf>
    <xf numFmtId="164" fontId="13" fillId="0" borderId="4" xfId="0" applyNumberFormat="1" applyFont="1" applyBorder="1" applyAlignment="1" applyProtection="1">
      <alignment horizontal="right" vertical="center"/>
      <protection/>
    </xf>
    <xf numFmtId="164" fontId="13" fillId="0" borderId="4" xfId="0" applyNumberFormat="1" applyFont="1" applyBorder="1" applyAlignment="1" applyProtection="1" quotePrefix="1">
      <alignment horizontal="center" vertical="center"/>
      <protection/>
    </xf>
    <xf numFmtId="164" fontId="13" fillId="0" borderId="4" xfId="0" applyNumberFormat="1" applyFont="1" applyBorder="1" applyAlignment="1" applyProtection="1" quotePrefix="1">
      <alignment horizontal="right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21" fillId="0" borderId="4" xfId="0" applyFont="1" applyBorder="1" applyAlignment="1">
      <alignment horizontal="right" vertical="center"/>
    </xf>
    <xf numFmtId="164" fontId="21" fillId="0" borderId="4" xfId="0" applyNumberFormat="1" applyFont="1" applyBorder="1" applyAlignment="1">
      <alignment horizontal="right" vertical="center"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 applyProtection="1">
      <alignment horizontal="right" vertical="center"/>
      <protection/>
    </xf>
    <xf numFmtId="164" fontId="1" fillId="0" borderId="59" xfId="0" applyNumberFormat="1" applyFont="1" applyBorder="1" applyAlignment="1">
      <alignment horizontal="right" vertical="center"/>
    </xf>
    <xf numFmtId="165" fontId="13" fillId="0" borderId="30" xfId="21" applyNumberFormat="1" applyFont="1" applyBorder="1" applyAlignment="1" applyProtection="1">
      <alignment horizontal="left" vertical="center"/>
      <protection/>
    </xf>
    <xf numFmtId="2" fontId="1" fillId="0" borderId="17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4" xfId="21" applyNumberFormat="1" applyFont="1" applyBorder="1" applyAlignment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5" fontId="2" fillId="0" borderId="4" xfId="21" applyNumberFormat="1" applyFont="1" applyBorder="1" applyAlignment="1" applyProtection="1">
      <alignment horizontal="center"/>
      <protection/>
    </xf>
    <xf numFmtId="166" fontId="2" fillId="0" borderId="36" xfId="21" applyNumberFormat="1" applyFont="1" applyBorder="1" applyAlignment="1" applyProtection="1">
      <alignment horizontal="center" vertical="center"/>
      <protection/>
    </xf>
    <xf numFmtId="165" fontId="2" fillId="0" borderId="4" xfId="21" applyNumberFormat="1" applyFont="1" applyFill="1" applyBorder="1" applyAlignment="1" applyProtection="1">
      <alignment horizontal="center" vertical="center"/>
      <protection/>
    </xf>
    <xf numFmtId="165" fontId="2" fillId="0" borderId="28" xfId="21" applyNumberFormat="1" applyFont="1" applyFill="1" applyBorder="1" applyAlignment="1" applyProtection="1">
      <alignment horizontal="center" vertical="center"/>
      <protection/>
    </xf>
    <xf numFmtId="165" fontId="2" fillId="0" borderId="4" xfId="21" applyFont="1" applyBorder="1">
      <alignment/>
      <protection/>
    </xf>
    <xf numFmtId="166" fontId="2" fillId="0" borderId="28" xfId="21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>
      <alignment horizontal="center" vertical="center"/>
    </xf>
    <xf numFmtId="166" fontId="2" fillId="0" borderId="0" xfId="21" applyNumberFormat="1" applyFont="1" applyBorder="1" applyAlignment="1" applyProtection="1">
      <alignment horizontal="center" vertical="center"/>
      <protection/>
    </xf>
    <xf numFmtId="164" fontId="1" fillId="0" borderId="24" xfId="21" applyNumberFormat="1" applyFont="1" applyBorder="1" applyAlignment="1">
      <alignment horizontal="center" vertical="center"/>
      <protection/>
    </xf>
    <xf numFmtId="165" fontId="1" fillId="0" borderId="23" xfId="21" applyFont="1" applyBorder="1">
      <alignment/>
      <protection/>
    </xf>
    <xf numFmtId="164" fontId="1" fillId="0" borderId="31" xfId="21" applyNumberFormat="1" applyFont="1" applyBorder="1" applyAlignment="1">
      <alignment horizontal="center" vertical="center"/>
      <protection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3" xfId="0" applyFont="1" applyBorder="1" applyAlignment="1">
      <alignment/>
    </xf>
    <xf numFmtId="166" fontId="7" fillId="0" borderId="4" xfId="0" applyNumberFormat="1" applyFont="1" applyBorder="1" applyAlignment="1" applyProtection="1">
      <alignment horizontal="left"/>
      <protection/>
    </xf>
    <xf numFmtId="164" fontId="2" fillId="0" borderId="26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54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164" fontId="2" fillId="0" borderId="36" xfId="0" applyNumberFormat="1" applyFont="1" applyFill="1" applyBorder="1" applyAlignment="1">
      <alignment/>
    </xf>
    <xf numFmtId="0" fontId="1" fillId="0" borderId="7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2" fillId="0" borderId="8" xfId="0" applyFont="1" applyFill="1" applyBorder="1" applyAlignment="1" quotePrefix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176" fontId="2" fillId="0" borderId="101" xfId="0" applyNumberFormat="1" applyFont="1" applyFill="1" applyBorder="1" applyAlignment="1">
      <alignment/>
    </xf>
    <xf numFmtId="43" fontId="1" fillId="0" borderId="50" xfId="15" applyNumberFormat="1" applyFont="1" applyFill="1" applyBorder="1" applyAlignment="1">
      <alignment horizontal="right" vertical="center"/>
    </xf>
    <xf numFmtId="43" fontId="1" fillId="0" borderId="87" xfId="15" applyNumberFormat="1" applyFont="1" applyFill="1" applyBorder="1" applyAlignment="1">
      <alignment horizontal="right" vertical="center"/>
    </xf>
    <xf numFmtId="168" fontId="0" fillId="0" borderId="0" xfId="0" applyNumberFormat="1" applyAlignment="1">
      <alignment/>
    </xf>
    <xf numFmtId="43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applyProtection="1">
      <alignment horizontal="left"/>
      <protection/>
    </xf>
    <xf numFmtId="0" fontId="2" fillId="0" borderId="4" xfId="0" applyFont="1" applyFill="1" applyBorder="1" applyAlignment="1" quotePrefix="1">
      <alignment horizontal="center"/>
    </xf>
    <xf numFmtId="0" fontId="7" fillId="0" borderId="23" xfId="0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164" fontId="7" fillId="0" borderId="8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2" fontId="2" fillId="0" borderId="9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2" fontId="2" fillId="0" borderId="33" xfId="0" applyNumberFormat="1" applyFont="1" applyBorder="1" applyAlignment="1" quotePrefix="1">
      <alignment horizontal="right" vertical="center"/>
    </xf>
    <xf numFmtId="164" fontId="1" fillId="0" borderId="0" xfId="0" applyNumberFormat="1" applyFont="1" applyFill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7" fontId="1" fillId="2" borderId="15" xfId="0" applyNumberFormat="1" applyFont="1" applyFill="1" applyBorder="1" applyAlignment="1" applyProtection="1" quotePrefix="1">
      <alignment horizontal="center"/>
      <protection/>
    </xf>
    <xf numFmtId="166" fontId="2" fillId="0" borderId="7" xfId="0" applyNumberFormat="1" applyFont="1" applyBorder="1" applyAlignment="1" applyProtection="1">
      <alignment/>
      <protection/>
    </xf>
    <xf numFmtId="166" fontId="2" fillId="0" borderId="7" xfId="0" applyNumberFormat="1" applyFont="1" applyFill="1" applyBorder="1" applyAlignment="1" applyProtection="1">
      <alignment/>
      <protection/>
    </xf>
    <xf numFmtId="166" fontId="2" fillId="0" borderId="18" xfId="0" applyNumberFormat="1" applyFont="1" applyBorder="1" applyAlignment="1" applyProtection="1">
      <alignment/>
      <protection/>
    </xf>
    <xf numFmtId="167" fontId="1" fillId="2" borderId="19" xfId="0" applyNumberFormat="1" applyFont="1" applyFill="1" applyBorder="1" applyAlignment="1" applyProtection="1" quotePrefix="1">
      <alignment horizontal="center"/>
      <protection/>
    </xf>
    <xf numFmtId="167" fontId="1" fillId="2" borderId="6" xfId="0" applyNumberFormat="1" applyFont="1" applyFill="1" applyBorder="1" applyAlignment="1" applyProtection="1" quotePrefix="1">
      <alignment horizontal="center"/>
      <protection/>
    </xf>
    <xf numFmtId="167" fontId="22" fillId="0" borderId="1" xfId="0" applyNumberFormat="1" applyFont="1" applyFill="1" applyBorder="1" applyAlignment="1" applyProtection="1">
      <alignment/>
      <protection/>
    </xf>
    <xf numFmtId="166" fontId="2" fillId="0" borderId="2" xfId="0" applyNumberFormat="1" applyFont="1" applyBorder="1" applyAlignment="1" applyProtection="1">
      <alignment/>
      <protection/>
    </xf>
    <xf numFmtId="166" fontId="2" fillId="0" borderId="18" xfId="0" applyNumberFormat="1" applyFont="1" applyFill="1" applyBorder="1" applyAlignment="1" applyProtection="1">
      <alignment/>
      <protection/>
    </xf>
    <xf numFmtId="166" fontId="2" fillId="0" borderId="2" xfId="0" applyNumberFormat="1" applyFont="1" applyFill="1" applyBorder="1" applyAlignment="1" applyProtection="1">
      <alignment/>
      <protection/>
    </xf>
    <xf numFmtId="166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66" fontId="2" fillId="0" borderId="6" xfId="0" applyNumberFormat="1" applyFont="1" applyBorder="1" applyAlignment="1" applyProtection="1">
      <alignment/>
      <protection/>
    </xf>
    <xf numFmtId="166" fontId="2" fillId="0" borderId="6" xfId="0" applyNumberFormat="1" applyFont="1" applyFill="1" applyBorder="1" applyAlignment="1" applyProtection="1">
      <alignment/>
      <protection/>
    </xf>
    <xf numFmtId="166" fontId="2" fillId="0" borderId="19" xfId="0" applyNumberFormat="1" applyFont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8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2" fillId="0" borderId="5" xfId="0" applyNumberFormat="1" applyFont="1" applyFill="1" applyBorder="1" applyAlignment="1" applyProtection="1">
      <alignment/>
      <protection/>
    </xf>
    <xf numFmtId="166" fontId="2" fillId="0" borderId="8" xfId="0" applyNumberFormat="1" applyFont="1" applyBorder="1" applyAlignment="1" applyProtection="1">
      <alignment/>
      <protection/>
    </xf>
    <xf numFmtId="166" fontId="2" fillId="0" borderId="16" xfId="0" applyNumberFormat="1" applyFont="1" applyBorder="1" applyAlignment="1" applyProtection="1">
      <alignment/>
      <protection/>
    </xf>
    <xf numFmtId="167" fontId="2" fillId="0" borderId="7" xfId="0" applyNumberFormat="1" applyFont="1" applyFill="1" applyBorder="1" applyAlignment="1" applyProtection="1">
      <alignment/>
      <protection/>
    </xf>
    <xf numFmtId="167" fontId="22" fillId="0" borderId="7" xfId="0" applyNumberFormat="1" applyFont="1" applyFill="1" applyBorder="1" applyAlignment="1" applyProtection="1">
      <alignment/>
      <protection/>
    </xf>
    <xf numFmtId="167" fontId="22" fillId="0" borderId="7" xfId="0" applyNumberFormat="1" applyFont="1" applyFill="1" applyBorder="1" applyAlignment="1" applyProtection="1" quotePrefix="1">
      <alignment horizontal="left"/>
      <protection/>
    </xf>
    <xf numFmtId="167" fontId="2" fillId="0" borderId="6" xfId="0" applyNumberFormat="1" applyFont="1" applyFill="1" applyBorder="1" applyAlignment="1" applyProtection="1">
      <alignment/>
      <protection/>
    </xf>
    <xf numFmtId="166" fontId="2" fillId="0" borderId="15" xfId="0" applyNumberFormat="1" applyFont="1" applyBorder="1" applyAlignment="1" applyProtection="1">
      <alignment/>
      <protection/>
    </xf>
    <xf numFmtId="166" fontId="36" fillId="0" borderId="0" xfId="0" applyNumberFormat="1" applyFont="1" applyFill="1" applyBorder="1" applyAlignment="1" applyProtection="1">
      <alignment/>
      <protection/>
    </xf>
    <xf numFmtId="166" fontId="2" fillId="0" borderId="5" xfId="0" applyNumberFormat="1" applyFont="1" applyBorder="1" applyAlignment="1" applyProtection="1">
      <alignment/>
      <protection/>
    </xf>
    <xf numFmtId="167" fontId="22" fillId="0" borderId="0" xfId="0" applyNumberFormat="1" applyFont="1" applyFill="1" applyBorder="1" applyAlignment="1" applyProtection="1" quotePrefix="1">
      <alignment horizontal="left"/>
      <protection/>
    </xf>
    <xf numFmtId="166" fontId="2" fillId="0" borderId="3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/>
    </xf>
    <xf numFmtId="167" fontId="2" fillId="0" borderId="1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>
      <alignment/>
    </xf>
    <xf numFmtId="168" fontId="12" fillId="0" borderId="0" xfId="0" applyNumberFormat="1" applyFont="1" applyBorder="1" applyAlignment="1" applyProtection="1" quotePrefix="1">
      <alignment horizontal="left"/>
      <protection/>
    </xf>
    <xf numFmtId="168" fontId="12" fillId="0" borderId="0" xfId="0" applyNumberFormat="1" applyFont="1" applyBorder="1" applyAlignment="1" applyProtection="1">
      <alignment horizontal="left"/>
      <protection/>
    </xf>
    <xf numFmtId="168" fontId="2" fillId="0" borderId="32" xfId="0" applyNumberFormat="1" applyFont="1" applyBorder="1" applyAlignment="1" applyProtection="1">
      <alignment horizontal="left"/>
      <protection/>
    </xf>
    <xf numFmtId="166" fontId="2" fillId="0" borderId="40" xfId="0" applyNumberFormat="1" applyFont="1" applyFill="1" applyBorder="1" applyAlignment="1" applyProtection="1">
      <alignment/>
      <protection/>
    </xf>
    <xf numFmtId="168" fontId="2" fillId="0" borderId="22" xfId="0" applyNumberFormat="1" applyFont="1" applyBorder="1" applyAlignment="1" applyProtection="1" quotePrefix="1">
      <alignment horizontal="left"/>
      <protection/>
    </xf>
    <xf numFmtId="166" fontId="2" fillId="0" borderId="36" xfId="0" applyNumberFormat="1" applyFont="1" applyFill="1" applyBorder="1" applyAlignment="1" applyProtection="1">
      <alignment/>
      <protection/>
    </xf>
    <xf numFmtId="168" fontId="2" fillId="0" borderId="22" xfId="0" applyNumberFormat="1" applyFont="1" applyBorder="1" applyAlignment="1" applyProtection="1">
      <alignment horizontal="left"/>
      <protection/>
    </xf>
    <xf numFmtId="168" fontId="2" fillId="0" borderId="32" xfId="0" applyNumberFormat="1" applyFont="1" applyBorder="1" applyAlignment="1" applyProtection="1" quotePrefix="1">
      <alignment horizontal="left"/>
      <protection/>
    </xf>
    <xf numFmtId="166" fontId="2" fillId="0" borderId="35" xfId="0" applyNumberFormat="1" applyFont="1" applyFill="1" applyBorder="1" applyAlignment="1" applyProtection="1">
      <alignment/>
      <protection/>
    </xf>
    <xf numFmtId="166" fontId="36" fillId="0" borderId="36" xfId="0" applyNumberFormat="1" applyFont="1" applyFill="1" applyBorder="1" applyAlignment="1" applyProtection="1">
      <alignment/>
      <protection/>
    </xf>
    <xf numFmtId="168" fontId="2" fillId="0" borderId="38" xfId="0" applyNumberFormat="1" applyFont="1" applyBorder="1" applyAlignment="1" applyProtection="1">
      <alignment horizontal="left"/>
      <protection/>
    </xf>
    <xf numFmtId="164" fontId="2" fillId="0" borderId="36" xfId="0" applyNumberFormat="1" applyFont="1" applyFill="1" applyBorder="1" applyAlignment="1" applyProtection="1">
      <alignment/>
      <protection/>
    </xf>
    <xf numFmtId="0" fontId="2" fillId="0" borderId="63" xfId="0" applyFont="1" applyBorder="1" applyAlignment="1">
      <alignment/>
    </xf>
    <xf numFmtId="170" fontId="2" fillId="0" borderId="57" xfId="0" applyNumberFormat="1" applyFont="1" applyBorder="1" applyAlignment="1">
      <alignment/>
    </xf>
    <xf numFmtId="170" fontId="2" fillId="0" borderId="57" xfId="0" applyNumberFormat="1" applyFont="1" applyFill="1" applyBorder="1" applyAlignment="1">
      <alignment/>
    </xf>
    <xf numFmtId="166" fontId="2" fillId="0" borderId="57" xfId="0" applyNumberFormat="1" applyFont="1" applyBorder="1" applyAlignment="1" applyProtection="1">
      <alignment/>
      <protection/>
    </xf>
    <xf numFmtId="167" fontId="2" fillId="0" borderId="57" xfId="0" applyNumberFormat="1" applyFont="1" applyFill="1" applyBorder="1" applyAlignment="1" applyProtection="1">
      <alignment/>
      <protection/>
    </xf>
    <xf numFmtId="166" fontId="2" fillId="0" borderId="57" xfId="0" applyNumberFormat="1" applyFont="1" applyFill="1" applyBorder="1" applyAlignment="1" applyProtection="1">
      <alignment/>
      <protection/>
    </xf>
    <xf numFmtId="166" fontId="2" fillId="0" borderId="61" xfId="0" applyNumberFormat="1" applyFont="1" applyFill="1" applyBorder="1" applyAlignment="1" applyProtection="1">
      <alignment/>
      <protection/>
    </xf>
    <xf numFmtId="166" fontId="2" fillId="0" borderId="16" xfId="0" applyNumberFormat="1" applyFont="1" applyFill="1" applyBorder="1" applyAlignment="1" applyProtection="1">
      <alignment/>
      <protection/>
    </xf>
    <xf numFmtId="164" fontId="23" fillId="2" borderId="3" xfId="0" applyNumberFormat="1" applyFont="1" applyFill="1" applyBorder="1" applyAlignment="1">
      <alignment horizontal="right"/>
    </xf>
    <xf numFmtId="166" fontId="2" fillId="0" borderId="5" xfId="0" applyNumberFormat="1" applyFont="1" applyBorder="1" applyAlignment="1" applyProtection="1" quotePrefix="1">
      <alignment horizontal="right"/>
      <protection/>
    </xf>
    <xf numFmtId="166" fontId="2" fillId="0" borderId="36" xfId="0" applyNumberFormat="1" applyFont="1" applyFill="1" applyBorder="1" applyAlignment="1" applyProtection="1" quotePrefix="1">
      <alignment horizontal="right"/>
      <protection/>
    </xf>
    <xf numFmtId="167" fontId="22" fillId="0" borderId="0" xfId="0" applyNumberFormat="1" applyFont="1" applyFill="1" applyBorder="1" applyAlignment="1" applyProtection="1">
      <alignment/>
      <protection/>
    </xf>
    <xf numFmtId="166" fontId="2" fillId="0" borderId="19" xfId="0" applyNumberFormat="1" applyFont="1" applyFill="1" applyBorder="1" applyAlignment="1" applyProtection="1">
      <alignment/>
      <protection/>
    </xf>
    <xf numFmtId="166" fontId="2" fillId="0" borderId="15" xfId="0" applyNumberFormat="1" applyFont="1" applyFill="1" applyBorder="1" applyAlignment="1" applyProtection="1">
      <alignment/>
      <protection/>
    </xf>
    <xf numFmtId="167" fontId="22" fillId="0" borderId="6" xfId="0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2" borderId="25" xfId="0" applyFont="1" applyFill="1" applyBorder="1" applyAlignment="1">
      <alignment/>
    </xf>
    <xf numFmtId="168" fontId="2" fillId="2" borderId="78" xfId="0" applyNumberFormat="1" applyFont="1" applyFill="1" applyBorder="1" applyAlignment="1" applyProtection="1">
      <alignment horizontal="center"/>
      <protection/>
    </xf>
    <xf numFmtId="0" fontId="1" fillId="2" borderId="73" xfId="0" applyFont="1" applyFill="1" applyBorder="1" applyAlignment="1" applyProtection="1">
      <alignment horizontal="centerContinuous"/>
      <protection/>
    </xf>
    <xf numFmtId="0" fontId="2" fillId="2" borderId="22" xfId="0" applyFont="1" applyFill="1" applyBorder="1" applyAlignment="1">
      <alignment/>
    </xf>
    <xf numFmtId="166" fontId="2" fillId="0" borderId="39" xfId="0" applyNumberFormat="1" applyFont="1" applyFill="1" applyBorder="1" applyAlignment="1" applyProtection="1">
      <alignment/>
      <protection/>
    </xf>
    <xf numFmtId="168" fontId="2" fillId="0" borderId="38" xfId="0" applyNumberFormat="1" applyFont="1" applyBorder="1" applyAlignment="1" applyProtection="1" quotePrefix="1">
      <alignment horizontal="left"/>
      <protection/>
    </xf>
    <xf numFmtId="168" fontId="2" fillId="0" borderId="27" xfId="0" applyNumberFormat="1" applyFont="1" applyBorder="1" applyAlignment="1" applyProtection="1">
      <alignment horizontal="left"/>
      <protection/>
    </xf>
    <xf numFmtId="168" fontId="2" fillId="0" borderId="88" xfId="0" applyNumberFormat="1" applyFont="1" applyBorder="1" applyAlignment="1" applyProtection="1">
      <alignment horizontal="left"/>
      <protection/>
    </xf>
    <xf numFmtId="167" fontId="22" fillId="0" borderId="6" xfId="0" applyNumberFormat="1" applyFont="1" applyFill="1" applyBorder="1" applyAlignment="1" applyProtection="1" quotePrefix="1">
      <alignment horizontal="left"/>
      <protection/>
    </xf>
    <xf numFmtId="168" fontId="2" fillId="2" borderId="89" xfId="0" applyNumberFormat="1" applyFont="1" applyFill="1" applyBorder="1" applyAlignment="1" applyProtection="1">
      <alignment horizontal="center"/>
      <protection/>
    </xf>
    <xf numFmtId="168" fontId="2" fillId="2" borderId="46" xfId="0" applyNumberFormat="1" applyFont="1" applyFill="1" applyBorder="1" applyAlignment="1" applyProtection="1">
      <alignment horizontal="center"/>
      <protection/>
    </xf>
    <xf numFmtId="168" fontId="2" fillId="2" borderId="45" xfId="0" applyNumberFormat="1" applyFont="1" applyFill="1" applyBorder="1" applyAlignment="1" applyProtection="1">
      <alignment horizontal="center"/>
      <protection/>
    </xf>
    <xf numFmtId="168" fontId="2" fillId="0" borderId="44" xfId="0" applyNumberFormat="1" applyFont="1" applyBorder="1" applyAlignment="1" applyProtection="1">
      <alignment horizontal="left"/>
      <protection/>
    </xf>
    <xf numFmtId="168" fontId="2" fillId="0" borderId="88" xfId="0" applyNumberFormat="1" applyFont="1" applyBorder="1" applyAlignment="1" applyProtection="1" quotePrefix="1">
      <alignment horizontal="left"/>
      <protection/>
    </xf>
    <xf numFmtId="168" fontId="2" fillId="0" borderId="42" xfId="0" applyNumberFormat="1" applyFont="1" applyBorder="1" applyAlignment="1" applyProtection="1" quotePrefix="1">
      <alignment horizontal="left"/>
      <protection/>
    </xf>
    <xf numFmtId="168" fontId="2" fillId="0" borderId="43" xfId="0" applyNumberFormat="1" applyFont="1" applyBorder="1" applyAlignment="1" applyProtection="1" quotePrefix="1">
      <alignment horizontal="left"/>
      <protection/>
    </xf>
    <xf numFmtId="168" fontId="2" fillId="0" borderId="44" xfId="0" applyNumberFormat="1" applyFont="1" applyBorder="1" applyAlignment="1" applyProtection="1" quotePrefix="1">
      <alignment horizontal="left"/>
      <protection/>
    </xf>
    <xf numFmtId="168" fontId="2" fillId="0" borderId="43" xfId="0" applyNumberFormat="1" applyFont="1" applyBorder="1" applyAlignment="1" applyProtection="1">
      <alignment horizontal="left"/>
      <protection/>
    </xf>
    <xf numFmtId="166" fontId="2" fillId="0" borderId="42" xfId="0" applyNumberFormat="1" applyFont="1" applyBorder="1" applyAlignment="1" applyProtection="1" quotePrefix="1">
      <alignment horizontal="left"/>
      <protection/>
    </xf>
    <xf numFmtId="166" fontId="2" fillId="0" borderId="44" xfId="0" applyNumberFormat="1" applyFont="1" applyBorder="1" applyAlignment="1" applyProtection="1">
      <alignment horizontal="left"/>
      <protection/>
    </xf>
    <xf numFmtId="166" fontId="2" fillId="0" borderId="88" xfId="0" applyNumberFormat="1" applyFont="1" applyBorder="1" applyAlignment="1" applyProtection="1" quotePrefix="1">
      <alignment horizontal="left"/>
      <protection/>
    </xf>
    <xf numFmtId="168" fontId="2" fillId="0" borderId="44" xfId="0" applyNumberFormat="1" applyFont="1" applyBorder="1" applyAlignment="1" applyProtection="1">
      <alignment horizontal="left" indent="3"/>
      <protection/>
    </xf>
    <xf numFmtId="166" fontId="2" fillId="0" borderId="43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Alignment="1">
      <alignment/>
    </xf>
    <xf numFmtId="166" fontId="2" fillId="0" borderId="88" xfId="0" applyNumberFormat="1" applyFont="1" applyBorder="1" applyAlignment="1" applyProtection="1">
      <alignment horizontal="left"/>
      <protection/>
    </xf>
    <xf numFmtId="166" fontId="2" fillId="0" borderId="57" xfId="0" applyNumberFormat="1" applyFont="1" applyFill="1" applyBorder="1" applyAlignment="1">
      <alignment/>
    </xf>
    <xf numFmtId="166" fontId="2" fillId="0" borderId="8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6" fontId="2" fillId="0" borderId="8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166" fontId="2" fillId="0" borderId="52" xfId="0" applyNumberFormat="1" applyFont="1" applyFill="1" applyBorder="1" applyAlignment="1">
      <alignment/>
    </xf>
    <xf numFmtId="166" fontId="2" fillId="0" borderId="34" xfId="0" applyNumberFormat="1" applyFont="1" applyFill="1" applyBorder="1" applyAlignment="1">
      <alignment/>
    </xf>
    <xf numFmtId="166" fontId="2" fillId="0" borderId="34" xfId="0" applyNumberFormat="1" applyFont="1" applyBorder="1" applyAlignment="1" applyProtection="1">
      <alignment/>
      <protection/>
    </xf>
    <xf numFmtId="166" fontId="2" fillId="0" borderId="42" xfId="0" applyNumberFormat="1" applyFont="1" applyBorder="1" applyAlignment="1" applyProtection="1">
      <alignment horizontal="left"/>
      <protection/>
    </xf>
    <xf numFmtId="166" fontId="2" fillId="0" borderId="79" xfId="0" applyNumberFormat="1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14" fillId="2" borderId="76" xfId="0" applyFont="1" applyFill="1" applyBorder="1" applyAlignment="1">
      <alignment/>
    </xf>
    <xf numFmtId="167" fontId="2" fillId="2" borderId="78" xfId="0" applyNumberFormat="1" applyFont="1" applyFill="1" applyBorder="1" applyAlignment="1">
      <alignment horizontal="centerContinuous"/>
    </xf>
    <xf numFmtId="167" fontId="2" fillId="2" borderId="79" xfId="0" applyNumberFormat="1" applyFont="1" applyFill="1" applyBorder="1" applyAlignment="1">
      <alignment horizontal="centerContinuous"/>
    </xf>
    <xf numFmtId="167" fontId="2" fillId="2" borderId="77" xfId="0" applyNumberFormat="1" applyFont="1" applyFill="1" applyBorder="1" applyAlignment="1">
      <alignment horizontal="centerContinuous"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0" fontId="2" fillId="2" borderId="76" xfId="0" applyFont="1" applyFill="1" applyBorder="1" applyAlignment="1">
      <alignment/>
    </xf>
    <xf numFmtId="0" fontId="2" fillId="2" borderId="43" xfId="0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5" xfId="15" applyNumberFormat="1" applyFont="1" applyFill="1" applyBorder="1" applyAlignment="1">
      <alignment/>
    </xf>
    <xf numFmtId="164" fontId="2" fillId="0" borderId="39" xfId="15" applyNumberFormat="1" applyFont="1" applyFill="1" applyBorder="1" applyAlignment="1">
      <alignment/>
    </xf>
    <xf numFmtId="164" fontId="2" fillId="0" borderId="14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9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15" xfId="15" applyNumberFormat="1" applyFont="1" applyFill="1" applyBorder="1" applyAlignment="1">
      <alignment/>
    </xf>
    <xf numFmtId="1" fontId="2" fillId="0" borderId="8" xfId="15" applyNumberFormat="1" applyFont="1" applyFill="1" applyBorder="1" applyAlignment="1">
      <alignment/>
    </xf>
    <xf numFmtId="164" fontId="1" fillId="0" borderId="24" xfId="15" applyNumberFormat="1" applyFont="1" applyFill="1" applyBorder="1" applyAlignment="1">
      <alignment/>
    </xf>
    <xf numFmtId="164" fontId="1" fillId="0" borderId="49" xfId="15" applyNumberFormat="1" applyFont="1" applyFill="1" applyBorder="1" applyAlignment="1">
      <alignment/>
    </xf>
    <xf numFmtId="164" fontId="1" fillId="0" borderId="52" xfId="15" applyNumberFormat="1" applyFont="1" applyFill="1" applyBorder="1" applyAlignment="1">
      <alignment/>
    </xf>
    <xf numFmtId="2" fontId="1" fillId="0" borderId="34" xfId="15" applyNumberFormat="1" applyFont="1" applyFill="1" applyBorder="1" applyAlignment="1">
      <alignment/>
    </xf>
    <xf numFmtId="2" fontId="1" fillId="0" borderId="61" xfId="15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2" fontId="1" fillId="0" borderId="0" xfId="15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168" fontId="34" fillId="0" borderId="0" xfId="0" applyNumberFormat="1" applyFont="1" applyFill="1" applyAlignment="1" applyProtection="1" quotePrefix="1">
      <alignment horizontal="left"/>
      <protection/>
    </xf>
    <xf numFmtId="164" fontId="34" fillId="0" borderId="0" xfId="0" applyNumberFormat="1" applyFont="1" applyFill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10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82" xfId="0" applyNumberFormat="1" applyFont="1" applyFill="1" applyBorder="1" applyAlignment="1">
      <alignment/>
    </xf>
    <xf numFmtId="164" fontId="2" fillId="0" borderId="103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34" fillId="0" borderId="66" xfId="0" applyNumberFormat="1" applyFont="1" applyFill="1" applyBorder="1" applyAlignment="1">
      <alignment/>
    </xf>
    <xf numFmtId="164" fontId="2" fillId="0" borderId="104" xfId="0" applyNumberFormat="1" applyFont="1" applyFill="1" applyBorder="1" applyAlignment="1">
      <alignment/>
    </xf>
    <xf numFmtId="177" fontId="2" fillId="0" borderId="105" xfId="0" applyNumberFormat="1" applyFont="1" applyFill="1" applyBorder="1" applyAlignment="1">
      <alignment/>
    </xf>
    <xf numFmtId="177" fontId="2" fillId="0" borderId="106" xfId="0" applyNumberFormat="1" applyFont="1" applyFill="1" applyBorder="1" applyAlignment="1">
      <alignment/>
    </xf>
    <xf numFmtId="177" fontId="2" fillId="0" borderId="107" xfId="0" applyNumberFormat="1" applyFont="1" applyFill="1" applyBorder="1" applyAlignment="1">
      <alignment/>
    </xf>
    <xf numFmtId="177" fontId="2" fillId="0" borderId="108" xfId="0" applyNumberFormat="1" applyFont="1" applyFill="1" applyBorder="1" applyAlignment="1">
      <alignment/>
    </xf>
    <xf numFmtId="177" fontId="2" fillId="0" borderId="109" xfId="0" applyNumberFormat="1" applyFont="1" applyFill="1" applyBorder="1" applyAlignment="1">
      <alignment/>
    </xf>
    <xf numFmtId="177" fontId="2" fillId="0" borderId="110" xfId="0" applyNumberFormat="1" applyFont="1" applyFill="1" applyBorder="1" applyAlignment="1">
      <alignment/>
    </xf>
    <xf numFmtId="177" fontId="2" fillId="0" borderId="111" xfId="0" applyNumberFormat="1" applyFont="1" applyFill="1" applyBorder="1" applyAlignment="1">
      <alignment/>
    </xf>
    <xf numFmtId="177" fontId="2" fillId="0" borderId="112" xfId="0" applyNumberFormat="1" applyFont="1" applyFill="1" applyBorder="1" applyAlignment="1">
      <alignment/>
    </xf>
    <xf numFmtId="177" fontId="2" fillId="0" borderId="113" xfId="0" applyNumberFormat="1" applyFont="1" applyFill="1" applyBorder="1" applyAlignment="1">
      <alignment/>
    </xf>
    <xf numFmtId="177" fontId="1" fillId="0" borderId="114" xfId="0" applyNumberFormat="1" applyFont="1" applyFill="1" applyBorder="1" applyAlignment="1">
      <alignment vertical="center"/>
    </xf>
    <xf numFmtId="177" fontId="1" fillId="0" borderId="115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177" fontId="1" fillId="0" borderId="116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7" fontId="2" fillId="0" borderId="117" xfId="0" applyNumberFormat="1" applyFont="1" applyFill="1" applyBorder="1" applyAlignment="1">
      <alignment/>
    </xf>
    <xf numFmtId="177" fontId="2" fillId="0" borderId="118" xfId="0" applyNumberFormat="1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0" fontId="1" fillId="0" borderId="58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164" fontId="2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168" fontId="1" fillId="2" borderId="78" xfId="0" applyNumberFormat="1" applyFont="1" applyFill="1" applyBorder="1" applyAlignment="1" applyProtection="1">
      <alignment horizontal="center"/>
      <protection/>
    </xf>
    <xf numFmtId="167" fontId="1" fillId="2" borderId="79" xfId="0" applyNumberFormat="1" applyFont="1" applyFill="1" applyBorder="1" applyAlignment="1" applyProtection="1">
      <alignment/>
      <protection/>
    </xf>
    <xf numFmtId="167" fontId="1" fillId="2" borderId="77" xfId="0" applyNumberFormat="1" applyFont="1" applyFill="1" applyBorder="1" applyAlignment="1" applyProtection="1">
      <alignment/>
      <protection/>
    </xf>
    <xf numFmtId="167" fontId="1" fillId="2" borderId="46" xfId="0" applyNumberFormat="1" applyFont="1" applyFill="1" applyBorder="1" applyAlignment="1" applyProtection="1" quotePrefix="1">
      <alignment horizontal="centerContinuous"/>
      <protection/>
    </xf>
    <xf numFmtId="0" fontId="1" fillId="2" borderId="46" xfId="0" applyFont="1" applyFill="1" applyBorder="1" applyAlignment="1" applyProtection="1" quotePrefix="1">
      <alignment horizontal="centerContinuous"/>
      <protection/>
    </xf>
    <xf numFmtId="0" fontId="1" fillId="2" borderId="60" xfId="0" applyFont="1" applyFill="1" applyBorder="1" applyAlignment="1" applyProtection="1" quotePrefix="1">
      <alignment horizontal="centerContinuous"/>
      <protection/>
    </xf>
    <xf numFmtId="167" fontId="1" fillId="2" borderId="8" xfId="0" applyNumberFormat="1" applyFont="1" applyFill="1" applyBorder="1" applyAlignment="1" applyProtection="1" quotePrefix="1">
      <alignment horizontal="center"/>
      <protection/>
    </xf>
    <xf numFmtId="167" fontId="1" fillId="2" borderId="0" xfId="0" applyNumberFormat="1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center"/>
    </xf>
    <xf numFmtId="167" fontId="1" fillId="2" borderId="75" xfId="0" applyNumberFormat="1" applyFont="1" applyFill="1" applyBorder="1" applyAlignment="1" applyProtection="1" quotePrefix="1">
      <alignment horizontal="centerContinuous"/>
      <protection/>
    </xf>
    <xf numFmtId="0" fontId="1" fillId="2" borderId="15" xfId="0" applyFont="1" applyFill="1" applyBorder="1" applyAlignment="1" applyProtection="1" quotePrefix="1">
      <alignment horizontal="centerContinuous"/>
      <protection/>
    </xf>
    <xf numFmtId="167" fontId="1" fillId="2" borderId="19" xfId="0" applyNumberFormat="1" applyFont="1" applyFill="1" applyBorder="1" applyAlignment="1" applyProtection="1" quotePrefix="1">
      <alignment horizontal="centerContinuous"/>
      <protection/>
    </xf>
    <xf numFmtId="0" fontId="1" fillId="2" borderId="39" xfId="0" applyFont="1" applyFill="1" applyBorder="1" applyAlignment="1" applyProtection="1" quotePrefix="1">
      <alignment horizontal="centerContinuous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 quotePrefix="1">
      <alignment horizontal="center"/>
      <protection/>
    </xf>
    <xf numFmtId="0" fontId="1" fillId="2" borderId="3" xfId="0" applyFont="1" applyFill="1" applyBorder="1" applyAlignment="1" applyProtection="1" quotePrefix="1">
      <alignment horizontal="center"/>
      <protection/>
    </xf>
    <xf numFmtId="0" fontId="1" fillId="2" borderId="16" xfId="0" applyFont="1" applyFill="1" applyBorder="1" applyAlignment="1" applyProtection="1">
      <alignment horizontal="right"/>
      <protection/>
    </xf>
    <xf numFmtId="167" fontId="1" fillId="2" borderId="7" xfId="0" applyNumberFormat="1" applyFont="1" applyFill="1" applyBorder="1" applyAlignment="1" applyProtection="1">
      <alignment horizontal="right"/>
      <protection/>
    </xf>
    <xf numFmtId="167" fontId="1" fillId="2" borderId="3" xfId="0" applyNumberFormat="1" applyFont="1" applyFill="1" applyBorder="1" applyAlignment="1" applyProtection="1">
      <alignment horizontal="right"/>
      <protection/>
    </xf>
    <xf numFmtId="167" fontId="1" fillId="2" borderId="35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2" fillId="0" borderId="39" xfId="0" applyNumberFormat="1" applyFont="1" applyFill="1" applyBorder="1" applyAlignment="1" applyProtection="1" quotePrefix="1">
      <alignment horizontal="right"/>
      <protection/>
    </xf>
    <xf numFmtId="166" fontId="2" fillId="0" borderId="35" xfId="0" applyNumberFormat="1" applyFont="1" applyFill="1" applyBorder="1" applyAlignment="1" applyProtection="1" quotePrefix="1">
      <alignment horizontal="right"/>
      <protection/>
    </xf>
    <xf numFmtId="166" fontId="2" fillId="0" borderId="40" xfId="0" applyNumberFormat="1" applyFont="1" applyFill="1" applyBorder="1" applyAlignment="1" applyProtection="1" quotePrefix="1">
      <alignment horizontal="right"/>
      <protection/>
    </xf>
    <xf numFmtId="166" fontId="2" fillId="0" borderId="52" xfId="0" applyNumberFormat="1" applyFont="1" applyBorder="1" applyAlignment="1" applyProtection="1">
      <alignment/>
      <protection/>
    </xf>
    <xf numFmtId="170" fontId="2" fillId="0" borderId="8" xfId="0" applyNumberFormat="1" applyFont="1" applyFill="1" applyBorder="1" applyAlignment="1" applyProtection="1">
      <alignment/>
      <protection/>
    </xf>
    <xf numFmtId="170" fontId="2" fillId="0" borderId="5" xfId="0" applyNumberFormat="1" applyFont="1" applyFill="1" applyBorder="1" applyAlignment="1" applyProtection="1">
      <alignment/>
      <protection/>
    </xf>
    <xf numFmtId="170" fontId="2" fillId="0" borderId="52" xfId="0" applyNumberFormat="1" applyFont="1" applyBorder="1" applyAlignment="1">
      <alignment/>
    </xf>
    <xf numFmtId="170" fontId="2" fillId="0" borderId="34" xfId="0" applyNumberFormat="1" applyFont="1" applyFill="1" applyBorder="1" applyAlignment="1">
      <alignment/>
    </xf>
    <xf numFmtId="0" fontId="1" fillId="2" borderId="18" xfId="0" applyFont="1" applyFill="1" applyBorder="1" applyAlignment="1" applyProtection="1">
      <alignment horizontal="right"/>
      <protection/>
    </xf>
    <xf numFmtId="167" fontId="1" fillId="2" borderId="1" xfId="0" applyNumberFormat="1" applyFont="1" applyFill="1" applyBorder="1" applyAlignment="1" applyProtection="1">
      <alignment horizontal="right"/>
      <protection/>
    </xf>
    <xf numFmtId="167" fontId="1" fillId="2" borderId="2" xfId="0" applyNumberFormat="1" applyFont="1" applyFill="1" applyBorder="1" applyAlignment="1" applyProtection="1">
      <alignment horizontal="right"/>
      <protection/>
    </xf>
    <xf numFmtId="167" fontId="1" fillId="2" borderId="40" xfId="0" applyNumberFormat="1" applyFont="1" applyFill="1" applyBorder="1" applyAlignment="1" applyProtection="1">
      <alignment horizontal="right"/>
      <protection/>
    </xf>
    <xf numFmtId="168" fontId="2" fillId="2" borderId="79" xfId="0" applyNumberFormat="1" applyFont="1" applyFill="1" applyBorder="1" applyAlignment="1" applyProtection="1">
      <alignment horizontal="center"/>
      <protection/>
    </xf>
    <xf numFmtId="168" fontId="2" fillId="2" borderId="77" xfId="0" applyNumberFormat="1" applyFont="1" applyFill="1" applyBorder="1" applyAlignment="1" applyProtection="1">
      <alignment horizontal="center"/>
      <protection/>
    </xf>
    <xf numFmtId="167" fontId="1" fillId="2" borderId="19" xfId="0" applyNumberFormat="1" applyFont="1" applyFill="1" applyBorder="1" applyAlignment="1">
      <alignment horizontal="centerContinuous"/>
    </xf>
    <xf numFmtId="167" fontId="1" fillId="2" borderId="6" xfId="0" applyNumberFormat="1" applyFont="1" applyFill="1" applyBorder="1" applyAlignment="1">
      <alignment horizontal="centerContinuous"/>
    </xf>
    <xf numFmtId="167" fontId="1" fillId="2" borderId="15" xfId="0" applyNumberFormat="1" applyFont="1" applyFill="1" applyBorder="1" applyAlignment="1">
      <alignment horizontal="centerContinuous"/>
    </xf>
    <xf numFmtId="167" fontId="1" fillId="2" borderId="6" xfId="0" applyNumberFormat="1" applyFont="1" applyFill="1" applyBorder="1" applyAlignment="1" applyProtection="1" quotePrefix="1">
      <alignment horizontal="centerContinuous"/>
      <protection/>
    </xf>
    <xf numFmtId="167" fontId="1" fillId="2" borderId="6" xfId="0" applyNumberFormat="1" applyFont="1" applyFill="1" applyBorder="1" applyAlignment="1" applyProtection="1">
      <alignment horizontal="center"/>
      <protection/>
    </xf>
    <xf numFmtId="167" fontId="1" fillId="2" borderId="16" xfId="0" applyNumberFormat="1" applyFont="1" applyFill="1" applyBorder="1" applyAlignment="1">
      <alignment horizontal="centerContinuous"/>
    </xf>
    <xf numFmtId="167" fontId="1" fillId="2" borderId="7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0" fontId="1" fillId="2" borderId="7" xfId="0" applyFont="1" applyFill="1" applyBorder="1" applyAlignment="1" applyProtection="1">
      <alignment horizontal="right"/>
      <protection/>
    </xf>
    <xf numFmtId="167" fontId="1" fillId="2" borderId="8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167" fontId="1" fillId="2" borderId="5" xfId="0" applyNumberFormat="1" applyFont="1" applyFill="1" applyBorder="1" applyAlignment="1">
      <alignment horizontal="centerContinuous"/>
    </xf>
    <xf numFmtId="0" fontId="35" fillId="2" borderId="44" xfId="0" applyFont="1" applyFill="1" applyBorder="1" applyAlignment="1">
      <alignment/>
    </xf>
    <xf numFmtId="167" fontId="1" fillId="2" borderId="39" xfId="0" applyNumberFormat="1" applyFont="1" applyFill="1" applyBorder="1" applyAlignment="1" applyProtection="1" quotePrefix="1">
      <alignment horizontal="center"/>
      <protection/>
    </xf>
    <xf numFmtId="0" fontId="35" fillId="2" borderId="43" xfId="0" applyFont="1" applyFill="1" applyBorder="1" applyAlignment="1">
      <alignment/>
    </xf>
    <xf numFmtId="166" fontId="2" fillId="0" borderId="2" xfId="0" applyNumberFormat="1" applyFont="1" applyBorder="1" applyAlignment="1" applyProtection="1" quotePrefix="1">
      <alignment horizontal="right"/>
      <protection/>
    </xf>
    <xf numFmtId="166" fontId="2" fillId="0" borderId="3" xfId="0" applyNumberFormat="1" applyFont="1" applyBorder="1" applyAlignment="1" applyProtection="1" quotePrefix="1">
      <alignment horizontal="right"/>
      <protection/>
    </xf>
    <xf numFmtId="164" fontId="1" fillId="2" borderId="119" xfId="0" applyNumberFormat="1" applyFont="1" applyFill="1" applyBorder="1" applyAlignment="1">
      <alignment/>
    </xf>
    <xf numFmtId="1" fontId="1" fillId="2" borderId="120" xfId="0" applyNumberFormat="1" applyFont="1" applyFill="1" applyBorder="1" applyAlignment="1">
      <alignment horizontal="center" vertical="center"/>
    </xf>
    <xf numFmtId="1" fontId="1" fillId="2" borderId="121" xfId="0" applyNumberFormat="1" applyFont="1" applyFill="1" applyBorder="1" applyAlignment="1">
      <alignment horizontal="center" vertical="center"/>
    </xf>
    <xf numFmtId="164" fontId="1" fillId="2" borderId="122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 vertical="center"/>
    </xf>
    <xf numFmtId="164" fontId="1" fillId="2" borderId="123" xfId="0" applyNumberFormat="1" applyFont="1" applyFill="1" applyBorder="1" applyAlignment="1">
      <alignment/>
    </xf>
    <xf numFmtId="164" fontId="1" fillId="2" borderId="124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 applyProtection="1">
      <alignment horizontal="left"/>
      <protection/>
    </xf>
    <xf numFmtId="1" fontId="1" fillId="2" borderId="121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 applyProtection="1">
      <alignment horizontal="left"/>
      <protection/>
    </xf>
    <xf numFmtId="164" fontId="1" fillId="2" borderId="32" xfId="0" applyNumberFormat="1" applyFont="1" applyFill="1" applyBorder="1" applyAlignment="1">
      <alignment horizontal="center"/>
    </xf>
    <xf numFmtId="164" fontId="1" fillId="2" borderId="9" xfId="15" applyNumberFormat="1" applyFont="1" applyFill="1" applyBorder="1" applyAlignment="1" quotePrefix="1">
      <alignment horizontal="center"/>
    </xf>
    <xf numFmtId="164" fontId="1" fillId="2" borderId="3" xfId="15" applyNumberFormat="1" applyFont="1" applyFill="1" applyBorder="1" applyAlignment="1" quotePrefix="1">
      <alignment horizontal="center"/>
    </xf>
    <xf numFmtId="164" fontId="1" fillId="2" borderId="18" xfId="15" applyNumberFormat="1" applyFont="1" applyFill="1" applyBorder="1" applyAlignment="1">
      <alignment horizontal="center"/>
    </xf>
    <xf numFmtId="2" fontId="1" fillId="2" borderId="15" xfId="15" applyNumberFormat="1" applyFont="1" applyFill="1" applyBorder="1" applyAlignment="1">
      <alignment/>
    </xf>
    <xf numFmtId="2" fontId="1" fillId="2" borderId="39" xfId="15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2" fillId="0" borderId="26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54" xfId="0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0" fontId="1" fillId="0" borderId="88" xfId="0" applyFont="1" applyFill="1" applyBorder="1" applyAlignment="1">
      <alignment/>
    </xf>
    <xf numFmtId="164" fontId="1" fillId="0" borderId="4" xfId="0" applyNumberFormat="1" applyFont="1" applyFill="1" applyBorder="1" applyAlignment="1">
      <alignment vertical="center"/>
    </xf>
    <xf numFmtId="164" fontId="1" fillId="0" borderId="28" xfId="0" applyNumberFormat="1" applyFont="1" applyFill="1" applyBorder="1" applyAlignment="1">
      <alignment vertical="center"/>
    </xf>
    <xf numFmtId="164" fontId="1" fillId="0" borderId="54" xfId="0" applyNumberFormat="1" applyFont="1" applyFill="1" applyBorder="1" applyAlignment="1">
      <alignment/>
    </xf>
    <xf numFmtId="164" fontId="1" fillId="0" borderId="17" xfId="0" applyNumberFormat="1" applyFont="1" applyFill="1" applyBorder="1" applyAlignment="1" quotePrefix="1">
      <alignment horizontal="right"/>
    </xf>
    <xf numFmtId="164" fontId="1" fillId="0" borderId="33" xfId="0" applyNumberFormat="1" applyFont="1" applyFill="1" applyBorder="1" applyAlignment="1" quotePrefix="1">
      <alignment horizontal="right"/>
    </xf>
    <xf numFmtId="164" fontId="1" fillId="0" borderId="31" xfId="0" applyNumberFormat="1" applyFont="1" applyFill="1" applyBorder="1" applyAlignment="1">
      <alignment/>
    </xf>
    <xf numFmtId="164" fontId="2" fillId="0" borderId="4" xfId="0" applyNumberFormat="1" applyFont="1" applyFill="1" applyBorder="1" applyAlignment="1" quotePrefix="1">
      <alignment horizontal="right"/>
    </xf>
    <xf numFmtId="164" fontId="2" fillId="0" borderId="82" xfId="0" applyNumberFormat="1" applyFont="1" applyFill="1" applyBorder="1" applyAlignment="1" quotePrefix="1">
      <alignment horizontal="right"/>
    </xf>
    <xf numFmtId="0" fontId="1" fillId="2" borderId="1" xfId="0" applyFont="1" applyFill="1" applyBorder="1" applyAlignment="1" applyProtection="1">
      <alignment horizontal="right"/>
      <protection/>
    </xf>
    <xf numFmtId="164" fontId="13" fillId="0" borderId="2" xfId="0" applyNumberFormat="1" applyFont="1" applyFill="1" applyBorder="1" applyAlignment="1">
      <alignment vertical="center"/>
    </xf>
    <xf numFmtId="164" fontId="13" fillId="0" borderId="40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26" xfId="0" applyNumberFormat="1" applyFont="1" applyFill="1" applyBorder="1" applyAlignment="1">
      <alignment vertical="center"/>
    </xf>
    <xf numFmtId="164" fontId="13" fillId="0" borderId="17" xfId="0" applyNumberFormat="1" applyFont="1" applyFill="1" applyBorder="1" applyAlignment="1">
      <alignment vertical="center"/>
    </xf>
    <xf numFmtId="164" fontId="13" fillId="0" borderId="33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right" vertical="center"/>
    </xf>
    <xf numFmtId="15" fontId="2" fillId="0" borderId="28" xfId="0" applyNumberFormat="1" applyFont="1" applyFill="1" applyBorder="1" applyAlignment="1" quotePrefix="1">
      <alignment horizontal="center" vertical="center"/>
    </xf>
    <xf numFmtId="2" fontId="2" fillId="0" borderId="4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2" fontId="2" fillId="0" borderId="4" xfId="0" applyNumberFormat="1" applyFont="1" applyFill="1" applyBorder="1" applyAlignment="1">
      <alignment horizontal="right"/>
    </xf>
    <xf numFmtId="15" fontId="2" fillId="0" borderId="28" xfId="0" applyNumberFormat="1" applyFont="1" applyFill="1" applyBorder="1" applyAlignment="1">
      <alignment horizontal="center" vertical="center"/>
    </xf>
    <xf numFmtId="14" fontId="2" fillId="0" borderId="28" xfId="0" applyNumberFormat="1" applyFont="1" applyFill="1" applyBorder="1" applyAlignment="1" quotePrefix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/>
    </xf>
    <xf numFmtId="1" fontId="1" fillId="0" borderId="27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166" fontId="1" fillId="0" borderId="26" xfId="0" applyNumberFormat="1" applyFont="1" applyBorder="1" applyAlignment="1" applyProtection="1">
      <alignment horizontal="right"/>
      <protection locked="0"/>
    </xf>
    <xf numFmtId="166" fontId="2" fillId="0" borderId="23" xfId="0" applyNumberFormat="1" applyFont="1" applyBorder="1" applyAlignment="1" applyProtection="1">
      <alignment horizontal="right"/>
      <protection locked="0"/>
    </xf>
    <xf numFmtId="166" fontId="2" fillId="0" borderId="59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>
      <alignment/>
    </xf>
    <xf numFmtId="0" fontId="1" fillId="0" borderId="4" xfId="0" applyFont="1" applyBorder="1" applyAlignment="1">
      <alignment/>
    </xf>
    <xf numFmtId="166" fontId="12" fillId="0" borderId="28" xfId="0" applyNumberFormat="1" applyFont="1" applyBorder="1" applyAlignment="1" applyProtection="1">
      <alignment horizontal="right"/>
      <protection locked="0"/>
    </xf>
    <xf numFmtId="1" fontId="21" fillId="0" borderId="22" xfId="0" applyNumberFormat="1" applyFont="1" applyBorder="1" applyAlignment="1" applyProtection="1">
      <alignment horizontal="center"/>
      <protection locked="0"/>
    </xf>
    <xf numFmtId="0" fontId="33" fillId="0" borderId="4" xfId="0" applyFont="1" applyBorder="1" applyAlignment="1">
      <alignment/>
    </xf>
    <xf numFmtId="166" fontId="33" fillId="0" borderId="4" xfId="0" applyNumberFormat="1" applyFont="1" applyBorder="1" applyAlignment="1" applyProtection="1">
      <alignment horizontal="right"/>
      <protection locked="0"/>
    </xf>
    <xf numFmtId="166" fontId="33" fillId="0" borderId="28" xfId="0" applyNumberFormat="1" applyFont="1" applyBorder="1" applyAlignment="1" applyProtection="1">
      <alignment horizontal="right"/>
      <protection locked="0"/>
    </xf>
    <xf numFmtId="166" fontId="2" fillId="0" borderId="7" xfId="0" applyNumberFormat="1" applyFont="1" applyBorder="1" applyAlignment="1" applyProtection="1" quotePrefix="1">
      <alignment horizontal="right"/>
      <protection/>
    </xf>
    <xf numFmtId="177" fontId="2" fillId="0" borderId="108" xfId="0" applyNumberFormat="1" applyFont="1" applyFill="1" applyBorder="1" applyAlignment="1">
      <alignment horizontal="right"/>
    </xf>
    <xf numFmtId="2" fontId="2" fillId="0" borderId="23" xfId="0" applyNumberFormat="1" applyFont="1" applyBorder="1" applyAlignment="1">
      <alignment/>
    </xf>
    <xf numFmtId="2" fontId="2" fillId="0" borderId="59" xfId="0" applyNumberFormat="1" applyFont="1" applyBorder="1" applyAlignment="1">
      <alignment/>
    </xf>
    <xf numFmtId="0" fontId="2" fillId="0" borderId="23" xfId="0" applyFont="1" applyBorder="1" applyAlignment="1">
      <alignment horizontal="center" vertical="top" wrapText="1"/>
    </xf>
    <xf numFmtId="2" fontId="2" fillId="0" borderId="31" xfId="0" applyNumberFormat="1" applyFont="1" applyBorder="1" applyAlignment="1">
      <alignment horizontal="right" vertical="center"/>
    </xf>
    <xf numFmtId="0" fontId="1" fillId="0" borderId="43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164" fontId="1" fillId="0" borderId="9" xfId="0" applyNumberFormat="1" applyFont="1" applyFill="1" applyBorder="1" applyAlignment="1">
      <alignment horizontal="right"/>
    </xf>
    <xf numFmtId="164" fontId="1" fillId="0" borderId="54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28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>
      <alignment vertical="top" wrapText="1"/>
    </xf>
    <xf numFmtId="15" fontId="8" fillId="0" borderId="28" xfId="0" applyNumberFormat="1" applyFont="1" applyFill="1" applyBorder="1" applyAlignment="1" quotePrefix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left"/>
    </xf>
    <xf numFmtId="15" fontId="8" fillId="0" borderId="59" xfId="0" applyNumberFormat="1" applyFont="1" applyFill="1" applyBorder="1" applyAlignment="1" quotePrefix="1">
      <alignment horizontal="center" vertical="center"/>
    </xf>
    <xf numFmtId="2" fontId="6" fillId="0" borderId="57" xfId="0" applyNumberFormat="1" applyFont="1" applyBorder="1" applyAlignment="1">
      <alignment vertical="top" wrapText="1"/>
    </xf>
    <xf numFmtId="2" fontId="8" fillId="0" borderId="14" xfId="0" applyNumberFormat="1" applyFont="1" applyBorder="1" applyAlignment="1">
      <alignment horizontal="right" vertical="top" wrapText="1"/>
    </xf>
    <xf numFmtId="2" fontId="8" fillId="0" borderId="4" xfId="0" applyNumberFormat="1" applyFont="1" applyBorder="1" applyAlignment="1">
      <alignment vertical="top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33" xfId="0" applyFont="1" applyBorder="1" applyAlignment="1">
      <alignment/>
    </xf>
    <xf numFmtId="2" fontId="2" fillId="0" borderId="17" xfId="0" applyNumberFormat="1" applyFont="1" applyFill="1" applyBorder="1" applyAlignment="1" quotePrefix="1">
      <alignment horizontal="right" vertical="center"/>
    </xf>
    <xf numFmtId="170" fontId="2" fillId="0" borderId="8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0" borderId="5" xfId="0" applyNumberFormat="1" applyFont="1" applyFill="1" applyBorder="1" applyAlignment="1">
      <alignment/>
    </xf>
    <xf numFmtId="166" fontId="2" fillId="0" borderId="34" xfId="0" applyNumberFormat="1" applyFont="1" applyBorder="1" applyAlignment="1">
      <alignment/>
    </xf>
    <xf numFmtId="166" fontId="2" fillId="0" borderId="52" xfId="0" applyNumberFormat="1" applyFont="1" applyBorder="1" applyAlignment="1">
      <alignment/>
    </xf>
    <xf numFmtId="166" fontId="2" fillId="0" borderId="61" xfId="0" applyNumberFormat="1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15" fontId="1" fillId="0" borderId="33" xfId="0" applyNumberFormat="1" applyFont="1" applyFill="1" applyBorder="1" applyAlignment="1" quotePrefix="1">
      <alignment horizontal="center" vertical="center"/>
    </xf>
    <xf numFmtId="0" fontId="7" fillId="0" borderId="0" xfId="0" applyFont="1" applyFill="1" applyAlignment="1">
      <alignment/>
    </xf>
    <xf numFmtId="164" fontId="1" fillId="0" borderId="14" xfId="0" applyNumberFormat="1" applyFont="1" applyBorder="1" applyAlignment="1">
      <alignment/>
    </xf>
    <xf numFmtId="166" fontId="1" fillId="0" borderId="19" xfId="0" applyNumberFormat="1" applyFont="1" applyFill="1" applyBorder="1" applyAlignment="1" applyProtection="1">
      <alignment horizontal="right" vertical="center"/>
      <protection/>
    </xf>
    <xf numFmtId="166" fontId="1" fillId="0" borderId="15" xfId="0" applyNumberFormat="1" applyFont="1" applyFill="1" applyBorder="1" applyAlignment="1" applyProtection="1">
      <alignment horizontal="right" vertical="center"/>
      <protection/>
    </xf>
    <xf numFmtId="166" fontId="1" fillId="0" borderId="15" xfId="0" applyNumberFormat="1" applyFont="1" applyBorder="1" applyAlignment="1">
      <alignment horizontal="right"/>
    </xf>
    <xf numFmtId="164" fontId="1" fillId="0" borderId="75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5" xfId="0" applyNumberFormat="1" applyFont="1" applyFill="1" applyBorder="1" applyAlignment="1" applyProtection="1">
      <alignment horizontal="right" vertical="center"/>
      <protection/>
    </xf>
    <xf numFmtId="166" fontId="2" fillId="0" borderId="5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166" fontId="2" fillId="0" borderId="7" xfId="0" applyNumberFormat="1" applyFont="1" applyBorder="1" applyAlignment="1">
      <alignment horizontal="right"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5" xfId="0" applyNumberFormat="1" applyFont="1" applyFill="1" applyBorder="1" applyAlignment="1" applyProtection="1">
      <alignment horizontal="right" vertical="center"/>
      <protection/>
    </xf>
    <xf numFmtId="166" fontId="1" fillId="0" borderId="5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6" fontId="1" fillId="0" borderId="6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6" fontId="2" fillId="0" borderId="67" xfId="0" applyNumberFormat="1" applyFont="1" applyBorder="1" applyAlignment="1">
      <alignment horizontal="right"/>
    </xf>
    <xf numFmtId="164" fontId="2" fillId="0" borderId="29" xfId="0" applyNumberFormat="1" applyFont="1" applyBorder="1" applyAlignment="1">
      <alignment/>
    </xf>
    <xf numFmtId="164" fontId="2" fillId="0" borderId="125" xfId="0" applyNumberFormat="1" applyFont="1" applyBorder="1" applyAlignment="1">
      <alignment/>
    </xf>
    <xf numFmtId="168" fontId="2" fillId="0" borderId="0" xfId="0" applyNumberFormat="1" applyFont="1" applyAlignment="1" applyProtection="1" quotePrefix="1">
      <alignment horizontal="left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168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1" fontId="1" fillId="2" borderId="15" xfId="0" applyNumberFormat="1" applyFont="1" applyFill="1" applyBorder="1" applyAlignment="1" applyProtection="1">
      <alignment horizontal="center" vertical="center"/>
      <protection/>
    </xf>
    <xf numFmtId="1" fontId="1" fillId="2" borderId="14" xfId="0" applyNumberFormat="1" applyFont="1" applyFill="1" applyBorder="1" applyAlignment="1" applyProtection="1">
      <alignment horizontal="center" vertical="center"/>
      <protection/>
    </xf>
    <xf numFmtId="1" fontId="1" fillId="2" borderId="7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1" fillId="0" borderId="8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24" xfId="0" applyNumberFormat="1" applyFont="1" applyBorder="1" applyAlignment="1">
      <alignment/>
    </xf>
    <xf numFmtId="0" fontId="1" fillId="0" borderId="126" xfId="0" applyFont="1" applyBorder="1" applyAlignment="1">
      <alignment/>
    </xf>
    <xf numFmtId="164" fontId="1" fillId="0" borderId="127" xfId="0" applyNumberFormat="1" applyFont="1" applyBorder="1" applyAlignment="1">
      <alignment/>
    </xf>
    <xf numFmtId="0" fontId="2" fillId="0" borderId="68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23" xfId="0" applyFont="1" applyBorder="1" applyAlignment="1">
      <alignment horizontal="right" vertical="center"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4" fontId="2" fillId="0" borderId="11" xfId="0" applyNumberFormat="1" applyFont="1" applyBorder="1" applyAlignment="1" quotePrefix="1">
      <alignment horizontal="right"/>
    </xf>
    <xf numFmtId="164" fontId="13" fillId="0" borderId="0" xfId="15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 horizontal="center"/>
    </xf>
    <xf numFmtId="177" fontId="2" fillId="0" borderId="36" xfId="0" applyNumberFormat="1" applyFont="1" applyFill="1" applyBorder="1" applyAlignment="1">
      <alignment horizontal="center"/>
    </xf>
    <xf numFmtId="177" fontId="2" fillId="0" borderId="42" xfId="0" applyNumberFormat="1" applyFont="1" applyFill="1" applyBorder="1" applyAlignment="1">
      <alignment/>
    </xf>
    <xf numFmtId="177" fontId="2" fillId="0" borderId="39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7" fontId="2" fillId="0" borderId="36" xfId="0" applyNumberFormat="1" applyFont="1" applyFill="1" applyBorder="1" applyAlignment="1">
      <alignment/>
    </xf>
    <xf numFmtId="178" fontId="2" fillId="0" borderId="36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 wrapText="1"/>
    </xf>
    <xf numFmtId="2" fontId="2" fillId="0" borderId="17" xfId="0" applyNumberFormat="1" applyFont="1" applyBorder="1" applyAlignment="1" quotePrefix="1">
      <alignment horizontal="right"/>
    </xf>
    <xf numFmtId="0" fontId="1" fillId="2" borderId="89" xfId="0" applyFont="1" applyFill="1" applyBorder="1" applyAlignment="1" quotePrefix="1">
      <alignment horizontal="center"/>
    </xf>
    <xf numFmtId="2" fontId="1" fillId="0" borderId="23" xfId="0" applyNumberFormat="1" applyFont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1" fillId="2" borderId="128" xfId="15" applyNumberFormat="1" applyFont="1" applyFill="1" applyBorder="1" applyAlignment="1">
      <alignment horizontal="center" wrapText="1"/>
    </xf>
    <xf numFmtId="164" fontId="1" fillId="2" borderId="129" xfId="15" applyNumberFormat="1" applyFont="1" applyFill="1" applyBorder="1" applyAlignment="1" quotePrefix="1">
      <alignment horizontal="center" wrapText="1"/>
    </xf>
    <xf numFmtId="164" fontId="1" fillId="2" borderId="130" xfId="15" applyNumberFormat="1" applyFont="1" applyFill="1" applyBorder="1" applyAlignment="1" quotePrefix="1">
      <alignment horizontal="center" wrapText="1"/>
    </xf>
    <xf numFmtId="0" fontId="1" fillId="2" borderId="1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164" fontId="1" fillId="2" borderId="18" xfId="0" applyNumberFormat="1" applyFont="1" applyFill="1" applyBorder="1" applyAlignment="1" quotePrefix="1">
      <alignment horizontal="center"/>
    </xf>
    <xf numFmtId="164" fontId="1" fillId="2" borderId="2" xfId="0" applyNumberFormat="1" applyFont="1" applyFill="1" applyBorder="1" applyAlignment="1" quotePrefix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83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5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1" fillId="2" borderId="89" xfId="15" applyNumberFormat="1" applyFont="1" applyFill="1" applyBorder="1" applyAlignment="1">
      <alignment horizontal="center" wrapText="1"/>
    </xf>
    <xf numFmtId="164" fontId="1" fillId="2" borderId="46" xfId="15" applyNumberFormat="1" applyFont="1" applyFill="1" applyBorder="1" applyAlignment="1" quotePrefix="1">
      <alignment horizontal="center" wrapText="1"/>
    </xf>
    <xf numFmtId="164" fontId="1" fillId="2" borderId="60" xfId="15" applyNumberFormat="1" applyFont="1" applyFill="1" applyBorder="1" applyAlignment="1" quotePrefix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3" fillId="2" borderId="89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" fillId="2" borderId="13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1" fillId="2" borderId="18" xfId="15" applyNumberFormat="1" applyFont="1" applyFill="1" applyBorder="1" applyAlignment="1" quotePrefix="1">
      <alignment horizontal="center"/>
    </xf>
    <xf numFmtId="164" fontId="1" fillId="2" borderId="2" xfId="15" applyNumberFormat="1" applyFont="1" applyFill="1" applyBorder="1" applyAlignment="1">
      <alignment horizontal="center"/>
    </xf>
    <xf numFmtId="164" fontId="1" fillId="2" borderId="40" xfId="15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" fontId="1" fillId="2" borderId="102" xfId="0" applyNumberFormat="1" applyFont="1" applyFill="1" applyBorder="1" applyAlignment="1" applyProtection="1" quotePrefix="1">
      <alignment horizontal="center" vertical="center"/>
      <protection/>
    </xf>
    <xf numFmtId="1" fontId="1" fillId="2" borderId="18" xfId="0" applyNumberFormat="1" applyFont="1" applyFill="1" applyBorder="1" applyAlignment="1" applyProtection="1" quotePrefix="1">
      <alignment horizontal="center" vertical="center"/>
      <protection/>
    </xf>
    <xf numFmtId="1" fontId="1" fillId="2" borderId="1" xfId="0" applyNumberFormat="1" applyFont="1" applyFill="1" applyBorder="1" applyAlignment="1" applyProtection="1" quotePrefix="1">
      <alignment horizontal="center" vertical="center"/>
      <protection/>
    </xf>
    <xf numFmtId="1" fontId="1" fillId="2" borderId="2" xfId="0" applyNumberFormat="1" applyFont="1" applyFill="1" applyBorder="1" applyAlignment="1" applyProtection="1" quotePrefix="1">
      <alignment horizontal="center" vertical="center"/>
      <protection/>
    </xf>
    <xf numFmtId="167" fontId="1" fillId="2" borderId="6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1" fillId="2" borderId="128" xfId="0" applyNumberFormat="1" applyFont="1" applyFill="1" applyBorder="1" applyAlignment="1">
      <alignment horizontal="center"/>
    </xf>
    <xf numFmtId="164" fontId="1" fillId="2" borderId="129" xfId="0" applyNumberFormat="1" applyFont="1" applyFill="1" applyBorder="1" applyAlignment="1">
      <alignment horizontal="center"/>
    </xf>
    <xf numFmtId="164" fontId="1" fillId="2" borderId="130" xfId="0" applyNumberFormat="1" applyFont="1" applyFill="1" applyBorder="1" applyAlignment="1">
      <alignment horizontal="center"/>
    </xf>
    <xf numFmtId="0" fontId="1" fillId="2" borderId="6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168" fontId="5" fillId="0" borderId="0" xfId="0" applyNumberFormat="1" applyFont="1" applyBorder="1" applyAlignment="1" applyProtection="1" quotePrefix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167" fontId="1" fillId="2" borderId="89" xfId="0" applyNumberFormat="1" applyFont="1" applyFill="1" applyBorder="1" applyAlignment="1" applyProtection="1" quotePrefix="1">
      <alignment horizontal="center"/>
      <protection/>
    </xf>
    <xf numFmtId="167" fontId="1" fillId="2" borderId="46" xfId="0" applyNumberFormat="1" applyFont="1" applyFill="1" applyBorder="1" applyAlignment="1" applyProtection="1" quotePrefix="1">
      <alignment horizontal="center"/>
      <protection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" fillId="2" borderId="17" xfId="0" applyNumberFormat="1" applyFont="1" applyFill="1" applyBorder="1" applyAlignment="1" quotePrefix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2" fillId="0" borderId="57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/>
    </xf>
    <xf numFmtId="164" fontId="1" fillId="2" borderId="89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164" fontId="1" fillId="2" borderId="60" xfId="0" applyNumberFormat="1" applyFont="1" applyFill="1" applyBorder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right"/>
    </xf>
    <xf numFmtId="168" fontId="1" fillId="0" borderId="0" xfId="0" applyNumberFormat="1" applyFont="1" applyBorder="1" applyAlignment="1" applyProtection="1">
      <alignment horizontal="center"/>
      <protection/>
    </xf>
    <xf numFmtId="167" fontId="1" fillId="2" borderId="19" xfId="0" applyNumberFormat="1" applyFont="1" applyFill="1" applyBorder="1" applyAlignment="1" applyProtection="1" quotePrefix="1">
      <alignment horizontal="center"/>
      <protection/>
    </xf>
    <xf numFmtId="167" fontId="1" fillId="2" borderId="6" xfId="0" applyNumberFormat="1" applyFont="1" applyFill="1" applyBorder="1" applyAlignment="1" applyProtection="1" quotePrefix="1">
      <alignment horizontal="center"/>
      <protection/>
    </xf>
    <xf numFmtId="167" fontId="1" fillId="2" borderId="15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Border="1" applyAlignment="1">
      <alignment horizontal="center"/>
    </xf>
    <xf numFmtId="0" fontId="1" fillId="2" borderId="46" xfId="0" applyFont="1" applyFill="1" applyBorder="1" applyAlignment="1" applyProtection="1">
      <alignment horizontal="center" vertical="center"/>
      <protection/>
    </xf>
    <xf numFmtId="0" fontId="1" fillId="2" borderId="60" xfId="0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1" fillId="2" borderId="46" xfId="0" applyFont="1" applyFill="1" applyBorder="1" applyAlignment="1" quotePrefix="1">
      <alignment horizontal="center"/>
    </xf>
    <xf numFmtId="0" fontId="1" fillId="2" borderId="45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79" xfId="0" applyFont="1" applyFill="1" applyBorder="1" applyAlignment="1">
      <alignment horizontal="left"/>
    </xf>
    <xf numFmtId="39" fontId="1" fillId="2" borderId="89" xfId="0" applyNumberFormat="1" applyFont="1" applyFill="1" applyBorder="1" applyAlignment="1" applyProtection="1" quotePrefix="1">
      <alignment horizontal="center"/>
      <protection/>
    </xf>
    <xf numFmtId="39" fontId="1" fillId="2" borderId="46" xfId="0" applyNumberFormat="1" applyFont="1" applyFill="1" applyBorder="1" applyAlignment="1" applyProtection="1" quotePrefix="1">
      <alignment horizontal="center"/>
      <protection/>
    </xf>
    <xf numFmtId="39" fontId="1" fillId="2" borderId="60" xfId="0" applyNumberFormat="1" applyFont="1" applyFill="1" applyBorder="1" applyAlignment="1" applyProtection="1" quotePrefix="1">
      <alignment horizontal="center"/>
      <protection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2" borderId="45" xfId="0" applyNumberFormat="1" applyFont="1" applyFill="1" applyBorder="1" applyAlignment="1" applyProtection="1" quotePrefix="1">
      <alignment horizontal="center"/>
      <protection/>
    </xf>
    <xf numFmtId="39" fontId="5" fillId="0" borderId="0" xfId="0" applyNumberFormat="1" applyFont="1" applyFill="1" applyBorder="1" applyAlignment="1" applyProtection="1">
      <alignment horizontal="center"/>
      <protection/>
    </xf>
    <xf numFmtId="39" fontId="1" fillId="2" borderId="55" xfId="0" applyNumberFormat="1" applyFont="1" applyFill="1" applyBorder="1" applyAlignment="1" applyProtection="1" quotePrefix="1">
      <alignment horizontal="center"/>
      <protection/>
    </xf>
    <xf numFmtId="39" fontId="1" fillId="2" borderId="89" xfId="0" applyNumberFormat="1" applyFont="1" applyFill="1" applyBorder="1" applyAlignment="1" quotePrefix="1">
      <alignment horizontal="center"/>
    </xf>
    <xf numFmtId="0" fontId="12" fillId="0" borderId="57" xfId="0" applyFont="1" applyBorder="1" applyAlignment="1">
      <alignment horizontal="right"/>
    </xf>
    <xf numFmtId="39" fontId="1" fillId="2" borderId="46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89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2" fillId="0" borderId="57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/>
    </xf>
    <xf numFmtId="0" fontId="1" fillId="2" borderId="8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89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8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" fillId="0" borderId="57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2" borderId="132" xfId="0" applyFont="1" applyFill="1" applyBorder="1" applyAlignment="1">
      <alignment horizontal="center" vertical="center" wrapText="1"/>
    </xf>
    <xf numFmtId="0" fontId="13" fillId="2" borderId="133" xfId="0" applyFont="1" applyFill="1" applyBorder="1" applyAlignment="1">
      <alignment horizontal="center" vertical="center" wrapText="1"/>
    </xf>
    <xf numFmtId="0" fontId="13" fillId="2" borderId="134" xfId="0" applyFont="1" applyFill="1" applyBorder="1" applyAlignment="1">
      <alignment horizontal="center" vertical="center" wrapText="1"/>
    </xf>
    <xf numFmtId="0" fontId="13" fillId="2" borderId="135" xfId="0" applyFont="1" applyFill="1" applyBorder="1" applyAlignment="1">
      <alignment horizontal="center" vertical="center" wrapText="1"/>
    </xf>
    <xf numFmtId="0" fontId="13" fillId="2" borderId="136" xfId="0" applyFont="1" applyFill="1" applyBorder="1" applyAlignment="1">
      <alignment horizontal="center" vertical="center" wrapText="1"/>
    </xf>
    <xf numFmtId="0" fontId="0" fillId="0" borderId="99" xfId="0" applyBorder="1" applyAlignment="1">
      <alignment wrapText="1"/>
    </xf>
    <xf numFmtId="0" fontId="2" fillId="2" borderId="89" xfId="22" applyFont="1" applyFill="1" applyBorder="1" applyAlignment="1">
      <alignment horizontal="center" vertical="center"/>
      <protection/>
    </xf>
    <xf numFmtId="0" fontId="2" fillId="2" borderId="46" xfId="22" applyFont="1" applyFill="1" applyBorder="1" applyAlignment="1">
      <alignment horizontal="center" vertical="center"/>
      <protection/>
    </xf>
    <xf numFmtId="0" fontId="2" fillId="2" borderId="60" xfId="22" applyFont="1" applyFill="1" applyBorder="1" applyAlignment="1">
      <alignment horizontal="center" vertical="center"/>
      <protection/>
    </xf>
    <xf numFmtId="0" fontId="13" fillId="0" borderId="0" xfId="22" applyFont="1" applyAlignment="1">
      <alignment horizontal="center"/>
      <protection/>
    </xf>
    <xf numFmtId="0" fontId="1" fillId="2" borderId="76" xfId="22" applyNumberFormat="1" applyFont="1" applyFill="1" applyBorder="1" applyAlignment="1">
      <alignment horizontal="center" vertical="center"/>
      <protection/>
    </xf>
    <xf numFmtId="0" fontId="1" fillId="2" borderId="43" xfId="22" applyFont="1" applyFill="1" applyBorder="1" applyAlignment="1">
      <alignment horizontal="center" vertical="center"/>
      <protection/>
    </xf>
    <xf numFmtId="0" fontId="2" fillId="2" borderId="21" xfId="22" applyFont="1" applyFill="1" applyBorder="1" applyAlignment="1">
      <alignment horizontal="center" vertical="center"/>
      <protection/>
    </xf>
    <xf numFmtId="0" fontId="2" fillId="2" borderId="9" xfId="22" applyFont="1" applyFill="1" applyBorder="1" applyAlignment="1">
      <alignment horizontal="center" vertical="center"/>
      <protection/>
    </xf>
    <xf numFmtId="0" fontId="2" fillId="2" borderId="89" xfId="0" applyFont="1" applyFill="1" applyBorder="1" applyAlignment="1" applyProtection="1" quotePrefix="1">
      <alignment horizontal="center" vertical="center"/>
      <protection/>
    </xf>
    <xf numFmtId="0" fontId="2" fillId="2" borderId="45" xfId="0" applyFont="1" applyFill="1" applyBorder="1" applyAlignment="1" applyProtection="1" quotePrefix="1">
      <alignment horizontal="center" vertical="center"/>
      <protection/>
    </xf>
    <xf numFmtId="0" fontId="2" fillId="2" borderId="46" xfId="0" applyFont="1" applyFill="1" applyBorder="1" applyAlignment="1" applyProtection="1" quotePrefix="1">
      <alignment horizontal="center" vertical="center"/>
      <protection/>
    </xf>
    <xf numFmtId="0" fontId="5" fillId="0" borderId="0" xfId="22" applyFont="1" applyAlignment="1">
      <alignment horizontal="center"/>
      <protection/>
    </xf>
    <xf numFmtId="165" fontId="13" fillId="2" borderId="25" xfId="21" applyNumberFormat="1" applyFont="1" applyFill="1" applyBorder="1" applyAlignment="1" applyProtection="1">
      <alignment horizontal="center" vertical="center"/>
      <protection/>
    </xf>
    <xf numFmtId="165" fontId="13" fillId="2" borderId="32" xfId="21" applyFont="1" applyFill="1" applyBorder="1" applyAlignment="1">
      <alignment horizontal="center" vertical="center"/>
      <protection/>
    </xf>
    <xf numFmtId="165" fontId="13" fillId="2" borderId="55" xfId="21" applyNumberFormat="1" applyFont="1" applyFill="1" applyBorder="1" applyAlignment="1" applyProtection="1">
      <alignment horizontal="center" vertical="center"/>
      <protection/>
    </xf>
    <xf numFmtId="165" fontId="13" fillId="2" borderId="56" xfId="21" applyNumberFormat="1" applyFont="1" applyFill="1" applyBorder="1" applyAlignment="1" applyProtection="1">
      <alignment horizontal="center" vertical="center"/>
      <protection/>
    </xf>
    <xf numFmtId="165" fontId="1" fillId="0" borderId="0" xfId="21" applyFont="1" applyAlignment="1">
      <alignment horizontal="center"/>
      <protection/>
    </xf>
    <xf numFmtId="165" fontId="5" fillId="0" borderId="0" xfId="21" applyNumberFormat="1" applyFont="1" applyAlignment="1" applyProtection="1">
      <alignment horizontal="center"/>
      <protection/>
    </xf>
    <xf numFmtId="165" fontId="1" fillId="0" borderId="0" xfId="21" applyNumberFormat="1" applyFont="1" applyAlignment="1" applyProtection="1">
      <alignment horizontal="center"/>
      <protection/>
    </xf>
    <xf numFmtId="165" fontId="1" fillId="0" borderId="0" xfId="21" applyFont="1" applyBorder="1" applyAlignment="1" quotePrefix="1">
      <alignment horizontal="center"/>
      <protection/>
    </xf>
    <xf numFmtId="165" fontId="1" fillId="0" borderId="0" xfId="25" applyFont="1" applyAlignment="1">
      <alignment horizontal="center"/>
      <protection/>
    </xf>
    <xf numFmtId="165" fontId="5" fillId="0" borderId="0" xfId="25" applyNumberFormat="1" applyFont="1" applyAlignment="1" applyProtection="1">
      <alignment horizontal="center"/>
      <protection/>
    </xf>
    <xf numFmtId="165" fontId="1" fillId="0" borderId="0" xfId="25" applyNumberFormat="1" applyFont="1" applyAlignment="1" applyProtection="1">
      <alignment horizontal="center"/>
      <protection/>
    </xf>
    <xf numFmtId="165" fontId="1" fillId="0" borderId="0" xfId="25" applyFont="1" applyBorder="1" applyAlignment="1">
      <alignment horizontal="center"/>
      <protection/>
    </xf>
    <xf numFmtId="165" fontId="1" fillId="0" borderId="0" xfId="25" applyFont="1" applyBorder="1" applyAlignment="1" quotePrefix="1">
      <alignment horizontal="center"/>
      <protection/>
    </xf>
    <xf numFmtId="0" fontId="1" fillId="0" borderId="0" xfId="22" applyFont="1" applyAlignment="1">
      <alignment horizontal="center"/>
      <protection/>
    </xf>
    <xf numFmtId="0" fontId="1" fillId="2" borderId="21" xfId="22" applyFont="1" applyFill="1" applyBorder="1" applyAlignment="1">
      <alignment horizontal="center" vertical="center"/>
      <protection/>
    </xf>
    <xf numFmtId="0" fontId="1" fillId="2" borderId="9" xfId="22" applyFont="1" applyFill="1" applyBorder="1" applyAlignment="1">
      <alignment horizontal="center" vertical="center"/>
      <protection/>
    </xf>
    <xf numFmtId="0" fontId="1" fillId="2" borderId="89" xfId="0" applyFont="1" applyFill="1" applyBorder="1" applyAlignment="1" applyProtection="1" quotePrefix="1">
      <alignment horizontal="center" vertical="center"/>
      <protection/>
    </xf>
    <xf numFmtId="0" fontId="1" fillId="2" borderId="45" xfId="0" applyFont="1" applyFill="1" applyBorder="1" applyAlignment="1" applyProtection="1" quotePrefix="1">
      <alignment horizontal="center" vertical="center"/>
      <protection/>
    </xf>
    <xf numFmtId="0" fontId="1" fillId="2" borderId="46" xfId="0" applyFont="1" applyFill="1" applyBorder="1" applyAlignment="1" applyProtection="1" quotePrefix="1">
      <alignment horizontal="center" vertical="center"/>
      <protection/>
    </xf>
    <xf numFmtId="0" fontId="1" fillId="2" borderId="25" xfId="22" applyFont="1" applyFill="1" applyBorder="1" applyAlignment="1">
      <alignment horizontal="center" vertical="center"/>
      <protection/>
    </xf>
    <xf numFmtId="0" fontId="1" fillId="2" borderId="22" xfId="22" applyFont="1" applyFill="1" applyBorder="1" applyAlignment="1">
      <alignment horizontal="center" vertical="center"/>
      <protection/>
    </xf>
    <xf numFmtId="0" fontId="1" fillId="2" borderId="32" xfId="22" applyFont="1" applyFill="1" applyBorder="1" applyAlignment="1">
      <alignment horizontal="center" vertical="center"/>
      <protection/>
    </xf>
    <xf numFmtId="0" fontId="1" fillId="2" borderId="89" xfId="22" applyFont="1" applyFill="1" applyBorder="1" applyAlignment="1">
      <alignment horizontal="center" vertical="center"/>
      <protection/>
    </xf>
    <xf numFmtId="0" fontId="1" fillId="2" borderId="46" xfId="22" applyFont="1" applyFill="1" applyBorder="1" applyAlignment="1">
      <alignment horizontal="center" vertical="center"/>
      <protection/>
    </xf>
    <xf numFmtId="0" fontId="1" fillId="2" borderId="60" xfId="22" applyFont="1" applyFill="1" applyBorder="1" applyAlignment="1">
      <alignment horizontal="center" vertical="center"/>
      <protection/>
    </xf>
    <xf numFmtId="164" fontId="1" fillId="2" borderId="14" xfId="22" applyNumberFormat="1" applyFont="1" applyFill="1" applyBorder="1" applyAlignment="1">
      <alignment horizontal="center" vertical="center"/>
      <protection/>
    </xf>
    <xf numFmtId="164" fontId="1" fillId="2" borderId="26" xfId="22" applyNumberFormat="1" applyFont="1" applyFill="1" applyBorder="1" applyAlignment="1">
      <alignment horizontal="center" vertical="center"/>
      <protection/>
    </xf>
    <xf numFmtId="0" fontId="1" fillId="2" borderId="54" xfId="22" applyFont="1" applyFill="1" applyBorder="1" applyAlignment="1">
      <alignment horizontal="center" vertic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1" fillId="0" borderId="57" xfId="0" applyFont="1" applyBorder="1" applyAlignment="1">
      <alignment horizontal="center"/>
    </xf>
    <xf numFmtId="164" fontId="1" fillId="2" borderId="55" xfId="0" applyNumberFormat="1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2" borderId="21" xfId="0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right"/>
    </xf>
    <xf numFmtId="166" fontId="1" fillId="0" borderId="38" xfId="26" applyNumberFormat="1" applyFont="1" applyBorder="1" applyAlignment="1" applyProtection="1" quotePrefix="1">
      <alignment/>
      <protection/>
    </xf>
    <xf numFmtId="166" fontId="24" fillId="0" borderId="17" xfId="28" applyFont="1" applyBorder="1" applyAlignment="1">
      <alignment/>
      <protection/>
    </xf>
    <xf numFmtId="166" fontId="24" fillId="0" borderId="18" xfId="28" applyFont="1" applyBorder="1" applyAlignment="1">
      <alignment/>
      <protection/>
    </xf>
    <xf numFmtId="4" fontId="1" fillId="0" borderId="0" xfId="26" applyNumberFormat="1" applyFont="1" applyFill="1" applyAlignment="1">
      <alignment horizontal="center"/>
      <protection/>
    </xf>
    <xf numFmtId="166" fontId="1" fillId="0" borderId="17" xfId="26" applyNumberFormat="1" applyFont="1" applyBorder="1" applyAlignment="1" applyProtection="1" quotePrefix="1">
      <alignment/>
      <protection/>
    </xf>
    <xf numFmtId="166" fontId="1" fillId="0" borderId="18" xfId="26" applyNumberFormat="1" applyFont="1" applyBorder="1" applyAlignment="1" applyProtection="1" quotePrefix="1">
      <alignment/>
      <protection/>
    </xf>
    <xf numFmtId="0" fontId="1" fillId="0" borderId="0" xfId="26" applyFont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2" fillId="2" borderId="76" xfId="26" applyFont="1" applyFill="1" applyBorder="1" applyAlignment="1">
      <alignment horizontal="center" vertical="center"/>
      <protection/>
    </xf>
    <xf numFmtId="0" fontId="2" fillId="2" borderId="43" xfId="26" applyFont="1" applyFill="1" applyBorder="1" applyAlignment="1">
      <alignment horizontal="center" vertical="center"/>
      <protection/>
    </xf>
    <xf numFmtId="0" fontId="1" fillId="2" borderId="85" xfId="26" applyFont="1" applyFill="1" applyBorder="1" applyAlignment="1" applyProtection="1">
      <alignment horizontal="center" vertical="center"/>
      <protection/>
    </xf>
    <xf numFmtId="0" fontId="1" fillId="2" borderId="12" xfId="26" applyFont="1" applyFill="1" applyBorder="1" applyAlignment="1" applyProtection="1">
      <alignment horizontal="center" vertical="center"/>
      <protection/>
    </xf>
    <xf numFmtId="0" fontId="1" fillId="2" borderId="21" xfId="26" applyFont="1" applyFill="1" applyBorder="1" applyAlignment="1" applyProtection="1">
      <alignment horizontal="center" vertical="center"/>
      <protection/>
    </xf>
    <xf numFmtId="0" fontId="1" fillId="2" borderId="9" xfId="26" applyFont="1" applyFill="1" applyBorder="1" applyAlignment="1" applyProtection="1">
      <alignment horizontal="center" vertical="center"/>
      <protection/>
    </xf>
    <xf numFmtId="0" fontId="1" fillId="2" borderId="72" xfId="26" applyFont="1" applyFill="1" applyBorder="1" applyAlignment="1" applyProtection="1">
      <alignment horizontal="center" vertical="center"/>
      <protection/>
    </xf>
    <xf numFmtId="0" fontId="1" fillId="2" borderId="13" xfId="26" applyFont="1" applyFill="1" applyBorder="1" applyAlignment="1" applyProtection="1">
      <alignment horizontal="center" vertical="center"/>
      <protection/>
    </xf>
    <xf numFmtId="0" fontId="1" fillId="2" borderId="45" xfId="26" applyFont="1" applyFill="1" applyBorder="1" applyAlignment="1" applyProtection="1">
      <alignment horizontal="center"/>
      <protection/>
    </xf>
    <xf numFmtId="0" fontId="1" fillId="2" borderId="56" xfId="26" applyFont="1" applyFill="1" applyBorder="1" applyAlignment="1" applyProtection="1">
      <alignment horizontal="center"/>
      <protection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5" fillId="0" borderId="5" xfId="27" applyFont="1" applyBorder="1" applyAlignment="1" applyProtection="1">
      <alignment horizontal="center"/>
      <protection/>
    </xf>
    <xf numFmtId="166" fontId="5" fillId="0" borderId="4" xfId="27" applyFont="1" applyBorder="1" applyAlignment="1" applyProtection="1">
      <alignment horizontal="center"/>
      <protection/>
    </xf>
    <xf numFmtId="166" fontId="5" fillId="0" borderId="8" xfId="27" applyFont="1" applyBorder="1" applyAlignment="1" applyProtection="1">
      <alignment horizontal="center"/>
      <protection/>
    </xf>
    <xf numFmtId="166" fontId="15" fillId="0" borderId="34" xfId="27" applyFont="1" applyBorder="1" applyAlignment="1" applyProtection="1">
      <alignment horizontal="right"/>
      <protection/>
    </xf>
    <xf numFmtId="166" fontId="15" fillId="0" borderId="23" xfId="27" applyFont="1" applyBorder="1" applyAlignment="1" applyProtection="1">
      <alignment horizontal="right"/>
      <protection/>
    </xf>
    <xf numFmtId="166" fontId="15" fillId="0" borderId="52" xfId="27" applyFont="1" applyBorder="1" applyAlignment="1" applyProtection="1">
      <alignment horizontal="right"/>
      <protection/>
    </xf>
    <xf numFmtId="166" fontId="13" fillId="2" borderId="9" xfId="27" applyFont="1" applyFill="1" applyBorder="1" applyAlignment="1" applyProtection="1">
      <alignment horizontal="center" wrapText="1"/>
      <protection hidden="1"/>
    </xf>
    <xf numFmtId="166" fontId="13" fillId="2" borderId="9" xfId="27" applyFont="1" applyFill="1" applyBorder="1" applyAlignment="1">
      <alignment horizontal="center"/>
      <protection/>
    </xf>
    <xf numFmtId="166" fontId="13" fillId="2" borderId="54" xfId="27" applyFont="1" applyFill="1" applyBorder="1" applyAlignment="1">
      <alignment horizontal="center"/>
      <protection/>
    </xf>
    <xf numFmtId="166" fontId="5" fillId="0" borderId="0" xfId="27" applyFont="1" applyAlignment="1" applyProtection="1">
      <alignment horizontal="center"/>
      <protection/>
    </xf>
    <xf numFmtId="166" fontId="12" fillId="0" borderId="0" xfId="27" applyFont="1" applyAlignment="1" applyProtection="1">
      <alignment horizontal="right"/>
      <protection/>
    </xf>
    <xf numFmtId="166" fontId="1" fillId="2" borderId="55" xfId="27" applyFont="1" applyFill="1" applyBorder="1" applyAlignment="1" applyProtection="1">
      <alignment horizontal="center"/>
      <protection/>
    </xf>
    <xf numFmtId="166" fontId="1" fillId="2" borderId="55" xfId="27" applyFont="1" applyFill="1" applyBorder="1" applyAlignment="1">
      <alignment horizontal="center"/>
      <protection/>
    </xf>
    <xf numFmtId="166" fontId="1" fillId="2" borderId="56" xfId="27" applyFont="1" applyFill="1" applyBorder="1" applyAlignment="1">
      <alignment horizontal="center"/>
      <protection/>
    </xf>
    <xf numFmtId="166" fontId="1" fillId="2" borderId="45" xfId="27" applyFont="1" applyFill="1" applyBorder="1" applyAlignment="1" applyProtection="1">
      <alignment horizontal="center"/>
      <protection/>
    </xf>
    <xf numFmtId="166" fontId="1" fillId="2" borderId="73" xfId="27" applyFont="1" applyFill="1" applyBorder="1" applyAlignment="1" applyProtection="1">
      <alignment horizontal="center"/>
      <protection/>
    </xf>
    <xf numFmtId="166" fontId="1" fillId="2" borderId="45" xfId="27" applyFont="1" applyFill="1" applyBorder="1" applyAlignment="1">
      <alignment horizontal="center"/>
      <protection/>
    </xf>
    <xf numFmtId="166" fontId="15" fillId="0" borderId="0" xfId="27" applyFont="1" applyAlignment="1" applyProtection="1">
      <alignment horizontal="right"/>
      <protection/>
    </xf>
    <xf numFmtId="0" fontId="12" fillId="0" borderId="57" xfId="0" applyFont="1" applyFill="1" applyBorder="1" applyAlignment="1">
      <alignment horizontal="right"/>
    </xf>
    <xf numFmtId="0" fontId="1" fillId="2" borderId="76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2" fillId="2" borderId="2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2" borderId="13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aman point" xfId="21"/>
    <cellStyle name="Normal_Bartamane_Book1" xfId="22"/>
    <cellStyle name="Normal_Book1" xfId="23"/>
    <cellStyle name="Normal_Comm_wt" xfId="24"/>
    <cellStyle name="Normal_CPI" xfId="25"/>
    <cellStyle name="Normal_Direction of Trade_BartamanFormat 2063-64" xfId="26"/>
    <cellStyle name="Normal_Sheet1" xfId="27"/>
    <cellStyle name="Normal_Sheet2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8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691" t="s">
        <v>470</v>
      </c>
      <c r="B1" s="1691"/>
      <c r="C1" s="1691"/>
      <c r="D1" s="1691"/>
      <c r="E1" s="1691"/>
      <c r="F1" s="1691"/>
      <c r="G1" s="1691"/>
    </row>
    <row r="2" spans="1:7" s="68" customFormat="1" ht="15.75">
      <c r="A2" s="1690" t="s">
        <v>840</v>
      </c>
      <c r="B2" s="1690"/>
      <c r="C2" s="1690"/>
      <c r="D2" s="1690"/>
      <c r="E2" s="1690"/>
      <c r="F2" s="1690"/>
      <c r="G2" s="1690"/>
    </row>
    <row r="3" spans="1:5" ht="15.75">
      <c r="A3" s="35" t="s">
        <v>252</v>
      </c>
      <c r="B3" s="59" t="s">
        <v>1620</v>
      </c>
      <c r="C3" s="30"/>
      <c r="D3" s="30"/>
      <c r="E3" s="30"/>
    </row>
    <row r="4" spans="1:5" ht="15.75">
      <c r="A4" s="38">
        <v>1</v>
      </c>
      <c r="B4" s="33" t="s">
        <v>113</v>
      </c>
      <c r="C4" s="33"/>
      <c r="D4" s="33"/>
      <c r="E4" s="33"/>
    </row>
    <row r="5" spans="1:5" ht="15.75">
      <c r="A5" s="38">
        <v>2</v>
      </c>
      <c r="B5" s="33" t="s">
        <v>104</v>
      </c>
      <c r="C5" s="33"/>
      <c r="D5" s="33"/>
      <c r="E5" s="33"/>
    </row>
    <row r="6" spans="1:5" ht="15.75">
      <c r="A6" s="38">
        <v>3</v>
      </c>
      <c r="B6" s="31" t="s">
        <v>120</v>
      </c>
      <c r="C6" s="33"/>
      <c r="D6" s="33"/>
      <c r="E6" s="33"/>
    </row>
    <row r="7" spans="1:5" ht="15.75">
      <c r="A7" s="38">
        <v>4</v>
      </c>
      <c r="B7" s="31" t="s">
        <v>472</v>
      </c>
      <c r="C7" s="33"/>
      <c r="D7" s="33"/>
      <c r="E7" s="33"/>
    </row>
    <row r="8" spans="1:5" ht="15.75">
      <c r="A8" s="38">
        <v>5</v>
      </c>
      <c r="B8" s="31" t="s">
        <v>121</v>
      </c>
      <c r="C8" s="33"/>
      <c r="D8" s="33"/>
      <c r="E8" s="33"/>
    </row>
    <row r="9" spans="1:5" ht="15.75">
      <c r="A9" s="38">
        <v>6</v>
      </c>
      <c r="B9" s="31" t="s">
        <v>1103</v>
      </c>
      <c r="C9" s="33"/>
      <c r="D9" s="33"/>
      <c r="E9" s="33"/>
    </row>
    <row r="10" spans="1:5" ht="15.75">
      <c r="A10" s="38">
        <v>7</v>
      </c>
      <c r="B10" s="31" t="s">
        <v>1153</v>
      </c>
      <c r="C10" s="33"/>
      <c r="D10" s="33"/>
      <c r="E10" s="33"/>
    </row>
    <row r="11" spans="1:5" ht="15.75">
      <c r="A11" s="38">
        <v>8</v>
      </c>
      <c r="B11" s="31" t="s">
        <v>973</v>
      </c>
      <c r="C11" s="33"/>
      <c r="D11" s="33"/>
      <c r="E11" s="33"/>
    </row>
    <row r="12" spans="1:5" ht="15.75">
      <c r="A12" s="38">
        <v>9</v>
      </c>
      <c r="B12" s="31" t="s">
        <v>975</v>
      </c>
      <c r="C12" s="33"/>
      <c r="D12" s="33"/>
      <c r="E12" s="33"/>
    </row>
    <row r="13" spans="1:5" ht="15.75">
      <c r="A13" s="38">
        <v>10</v>
      </c>
      <c r="B13" s="31" t="s">
        <v>976</v>
      </c>
      <c r="C13" s="33"/>
      <c r="D13" s="33"/>
      <c r="E13" s="33"/>
    </row>
    <row r="14" spans="1:5" ht="15.75">
      <c r="A14" s="38">
        <v>11</v>
      </c>
      <c r="B14" s="31" t="s">
        <v>209</v>
      </c>
      <c r="C14" s="33"/>
      <c r="D14" s="33"/>
      <c r="E14" s="33"/>
    </row>
    <row r="15" spans="1:5" ht="15.75">
      <c r="A15" s="38" t="s">
        <v>171</v>
      </c>
      <c r="B15" s="35" t="s">
        <v>1330</v>
      </c>
      <c r="C15" s="33"/>
      <c r="D15" s="33"/>
      <c r="E15" s="33"/>
    </row>
    <row r="16" spans="1:5" ht="15.75">
      <c r="A16" s="38">
        <v>12</v>
      </c>
      <c r="B16" s="31" t="s">
        <v>1331</v>
      </c>
      <c r="C16" s="33"/>
      <c r="D16" s="33"/>
      <c r="E16" s="33"/>
    </row>
    <row r="17" spans="1:5" ht="15.75">
      <c r="A17" s="38">
        <v>13</v>
      </c>
      <c r="B17" s="31" t="s">
        <v>1332</v>
      </c>
      <c r="C17" s="33"/>
      <c r="D17" s="33"/>
      <c r="E17" s="33"/>
    </row>
    <row r="18" spans="1:5" ht="15.75">
      <c r="A18" s="38">
        <v>14</v>
      </c>
      <c r="B18" s="31" t="s">
        <v>1333</v>
      </c>
      <c r="C18" s="33"/>
      <c r="D18" s="33"/>
      <c r="E18" s="33"/>
    </row>
    <row r="19" spans="1:5" ht="15.75">
      <c r="A19" s="38">
        <v>15</v>
      </c>
      <c r="B19" s="31" t="s">
        <v>1334</v>
      </c>
      <c r="C19" s="33"/>
      <c r="D19" s="33"/>
      <c r="E19" s="33"/>
    </row>
    <row r="20" spans="1:5" ht="15.75">
      <c r="A20" s="38">
        <v>16</v>
      </c>
      <c r="B20" s="31" t="s">
        <v>1335</v>
      </c>
      <c r="C20" s="33"/>
      <c r="D20" s="33"/>
      <c r="E20" s="33"/>
    </row>
    <row r="21" spans="1:5" ht="15.75">
      <c r="A21" s="38">
        <v>17</v>
      </c>
      <c r="B21" s="31" t="s">
        <v>1393</v>
      </c>
      <c r="C21" s="33"/>
      <c r="D21" s="33"/>
      <c r="E21" s="33"/>
    </row>
    <row r="22" spans="1:5" ht="15.75">
      <c r="A22" s="38">
        <v>18</v>
      </c>
      <c r="B22" s="31" t="s">
        <v>1336</v>
      </c>
      <c r="C22" s="33"/>
      <c r="D22" s="33"/>
      <c r="E22" s="33"/>
    </row>
    <row r="23" spans="1:5" s="35" customFormat="1" ht="15.75">
      <c r="A23" s="38">
        <v>19</v>
      </c>
      <c r="B23" s="31" t="s">
        <v>1337</v>
      </c>
      <c r="C23" s="32"/>
      <c r="D23" s="32"/>
      <c r="E23" s="32"/>
    </row>
    <row r="24" spans="1:5" ht="15.75">
      <c r="A24" s="38" t="s">
        <v>171</v>
      </c>
      <c r="B24" s="35" t="s">
        <v>1338</v>
      </c>
      <c r="C24" s="33"/>
      <c r="D24" s="33"/>
      <c r="E24" s="33"/>
    </row>
    <row r="25" spans="1:5" ht="15.75">
      <c r="A25" s="38">
        <v>20</v>
      </c>
      <c r="B25" s="31" t="s">
        <v>918</v>
      </c>
      <c r="C25" s="33"/>
      <c r="D25" s="33"/>
      <c r="E25" s="33"/>
    </row>
    <row r="26" spans="1:5" ht="15.75">
      <c r="A26" s="38">
        <v>21</v>
      </c>
      <c r="B26" s="31" t="s">
        <v>920</v>
      </c>
      <c r="C26" s="33"/>
      <c r="D26" s="33"/>
      <c r="E26" s="33"/>
    </row>
    <row r="27" spans="1:5" ht="15.75">
      <c r="A27" s="38">
        <v>22</v>
      </c>
      <c r="B27" s="31" t="s">
        <v>1144</v>
      </c>
      <c r="C27" s="33"/>
      <c r="D27" s="33"/>
      <c r="E27" s="33"/>
    </row>
    <row r="28" spans="1:5" ht="15.75">
      <c r="A28" s="38">
        <v>23</v>
      </c>
      <c r="B28" s="31" t="s">
        <v>168</v>
      </c>
      <c r="C28" s="33"/>
      <c r="D28" s="33"/>
      <c r="E28" s="33"/>
    </row>
    <row r="29" spans="1:5" ht="15.75">
      <c r="A29" s="38">
        <v>24</v>
      </c>
      <c r="B29" s="31" t="s">
        <v>1339</v>
      </c>
      <c r="C29" s="33"/>
      <c r="D29" s="33"/>
      <c r="E29" s="33"/>
    </row>
    <row r="30" spans="1:7" ht="15.75">
      <c r="A30" s="38" t="s">
        <v>171</v>
      </c>
      <c r="B30" s="35" t="s">
        <v>1358</v>
      </c>
      <c r="C30" s="33"/>
      <c r="D30" s="33"/>
      <c r="E30" s="33"/>
      <c r="G30" s="33"/>
    </row>
    <row r="31" spans="1:5" ht="15.75">
      <c r="A31" s="38">
        <v>25</v>
      </c>
      <c r="B31" s="31" t="s">
        <v>666</v>
      </c>
      <c r="C31" s="33"/>
      <c r="D31" s="33"/>
      <c r="E31" s="33"/>
    </row>
    <row r="32" spans="1:2" ht="15.75">
      <c r="A32" s="38">
        <v>26</v>
      </c>
      <c r="B32" s="31" t="s">
        <v>1510</v>
      </c>
    </row>
    <row r="33" spans="1:5" ht="15.75">
      <c r="A33" s="38">
        <v>27</v>
      </c>
      <c r="B33" s="31" t="s">
        <v>315</v>
      </c>
      <c r="C33" s="33"/>
      <c r="D33" s="33"/>
      <c r="E33" s="33"/>
    </row>
    <row r="34" spans="1:5" ht="15.75">
      <c r="A34" s="38">
        <v>28</v>
      </c>
      <c r="B34" s="31" t="s">
        <v>671</v>
      </c>
      <c r="C34" s="33"/>
      <c r="D34" s="33"/>
      <c r="E34" s="33"/>
    </row>
    <row r="35" spans="1:5" ht="15.75">
      <c r="A35" s="38" t="s">
        <v>171</v>
      </c>
      <c r="B35" s="35" t="s">
        <v>1359</v>
      </c>
      <c r="C35" s="33"/>
      <c r="D35" s="33"/>
      <c r="E35" s="33"/>
    </row>
    <row r="36" spans="1:5" ht="15.75" customHeight="1">
      <c r="A36" s="38">
        <v>29</v>
      </c>
      <c r="B36" s="31" t="s">
        <v>1691</v>
      </c>
      <c r="C36" s="33"/>
      <c r="D36" s="33"/>
      <c r="E36" s="33"/>
    </row>
    <row r="37" spans="1:5" ht="15.75">
      <c r="A37" s="38">
        <v>30</v>
      </c>
      <c r="B37" s="33" t="s">
        <v>1692</v>
      </c>
      <c r="C37" s="33"/>
      <c r="D37" s="33"/>
      <c r="E37" s="33"/>
    </row>
    <row r="38" spans="1:5" ht="15.75">
      <c r="A38" s="38">
        <v>31</v>
      </c>
      <c r="B38" s="33" t="s">
        <v>355</v>
      </c>
      <c r="C38" s="33"/>
      <c r="D38" s="33"/>
      <c r="E38" s="33"/>
    </row>
    <row r="39" spans="1:5" ht="15.75">
      <c r="A39" s="38">
        <v>32</v>
      </c>
      <c r="B39" s="33" t="s">
        <v>1360</v>
      </c>
      <c r="C39" s="33"/>
      <c r="D39" s="33"/>
      <c r="E39" s="33"/>
    </row>
    <row r="40" spans="1:5" ht="15.75">
      <c r="A40" s="38">
        <v>33</v>
      </c>
      <c r="B40" s="33" t="s">
        <v>382</v>
      </c>
      <c r="C40" s="33"/>
      <c r="D40" s="33"/>
      <c r="E40" s="33"/>
    </row>
    <row r="41" spans="1:5" ht="15.75">
      <c r="A41" s="38"/>
      <c r="B41" s="32" t="s">
        <v>1361</v>
      </c>
      <c r="C41" s="33"/>
      <c r="D41" s="33"/>
      <c r="E41" s="33"/>
    </row>
    <row r="42" spans="1:5" ht="15.75">
      <c r="A42" s="38">
        <v>34</v>
      </c>
      <c r="B42" s="33" t="s">
        <v>473</v>
      </c>
      <c r="C42" s="33"/>
      <c r="D42" s="33"/>
      <c r="E42" s="33"/>
    </row>
    <row r="43" spans="1:5" ht="15.75">
      <c r="A43" s="38">
        <v>35</v>
      </c>
      <c r="B43" s="33" t="s">
        <v>974</v>
      </c>
      <c r="C43" s="33"/>
      <c r="D43" s="33"/>
      <c r="E43" s="33"/>
    </row>
    <row r="44" spans="1:6" ht="15.75">
      <c r="A44" s="38">
        <v>36</v>
      </c>
      <c r="B44" s="31" t="s">
        <v>167</v>
      </c>
      <c r="C44" s="33"/>
      <c r="D44" s="33"/>
      <c r="E44" s="33"/>
      <c r="F44" s="31" t="s">
        <v>171</v>
      </c>
    </row>
    <row r="45" spans="1:5" ht="15.75">
      <c r="A45" s="38">
        <v>37</v>
      </c>
      <c r="B45" s="33" t="s">
        <v>672</v>
      </c>
      <c r="C45" s="33"/>
      <c r="D45" s="33"/>
      <c r="E45" s="33"/>
    </row>
    <row r="46" spans="1:5" ht="15.75">
      <c r="A46" s="38"/>
      <c r="B46" s="32" t="s">
        <v>1362</v>
      </c>
      <c r="C46" s="33"/>
      <c r="D46" s="33"/>
      <c r="E46" s="33"/>
    </row>
    <row r="47" spans="1:5" ht="15.75">
      <c r="A47" s="38">
        <v>38</v>
      </c>
      <c r="B47" s="33" t="s">
        <v>474</v>
      </c>
      <c r="C47" s="33"/>
      <c r="D47" s="33"/>
      <c r="E47" s="33"/>
    </row>
    <row r="48" spans="1:5" ht="15.75">
      <c r="A48" s="38">
        <v>39</v>
      </c>
      <c r="B48" s="33" t="s">
        <v>1608</v>
      </c>
      <c r="C48" s="33"/>
      <c r="D48" s="33"/>
      <c r="E48" s="33"/>
    </row>
    <row r="49" spans="1:5" ht="15.75">
      <c r="A49" s="38">
        <v>40</v>
      </c>
      <c r="B49" s="33" t="s">
        <v>1609</v>
      </c>
      <c r="C49" s="33"/>
      <c r="D49" s="33"/>
      <c r="E49" s="33"/>
    </row>
    <row r="50" spans="1:5" ht="15.75">
      <c r="A50" s="38">
        <v>41</v>
      </c>
      <c r="B50" s="33" t="s">
        <v>1689</v>
      </c>
      <c r="C50" s="33"/>
      <c r="D50" s="33"/>
      <c r="E50" s="33"/>
    </row>
    <row r="51" spans="1:5" ht="15.75">
      <c r="A51" s="38">
        <v>42</v>
      </c>
      <c r="B51" s="33" t="s">
        <v>1690</v>
      </c>
      <c r="C51" s="33"/>
      <c r="D51" s="33"/>
      <c r="E51" s="33"/>
    </row>
    <row r="52" spans="1:5" ht="15.75">
      <c r="A52" s="38">
        <v>43</v>
      </c>
      <c r="B52" s="33" t="s">
        <v>170</v>
      </c>
      <c r="C52" s="33"/>
      <c r="D52" s="33"/>
      <c r="E52" s="33"/>
    </row>
    <row r="53" spans="1:5" ht="15.75">
      <c r="A53" s="38">
        <v>44</v>
      </c>
      <c r="B53" s="33" t="s">
        <v>1363</v>
      </c>
      <c r="C53" s="33"/>
      <c r="D53" s="33"/>
      <c r="E53" s="33"/>
    </row>
    <row r="54" spans="1:5" ht="15.75">
      <c r="A54" s="38">
        <v>45</v>
      </c>
      <c r="B54" s="33" t="s">
        <v>475</v>
      </c>
      <c r="C54" s="33"/>
      <c r="D54" s="33"/>
      <c r="E54" s="33"/>
    </row>
    <row r="55" spans="1:5" ht="15.75">
      <c r="A55" s="38">
        <v>46</v>
      </c>
      <c r="B55" s="33" t="s">
        <v>1364</v>
      </c>
      <c r="C55" s="33"/>
      <c r="D55" s="33"/>
      <c r="E55" s="33"/>
    </row>
    <row r="56" spans="1:5" ht="15.75">
      <c r="A56" s="38">
        <v>47</v>
      </c>
      <c r="B56" s="60" t="s">
        <v>597</v>
      </c>
      <c r="C56" s="33"/>
      <c r="D56" s="33"/>
      <c r="E56" s="33"/>
    </row>
    <row r="57" spans="1:2" ht="15.75">
      <c r="A57" s="38">
        <v>48</v>
      </c>
      <c r="B57" s="60" t="s">
        <v>591</v>
      </c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  <row r="183" spans="1:5" ht="15.75">
      <c r="A183" s="33"/>
      <c r="B183" s="33"/>
      <c r="C183" s="33"/>
      <c r="D183" s="33"/>
      <c r="E183" s="33"/>
    </row>
    <row r="184" spans="1:5" ht="15.75">
      <c r="A184" s="33"/>
      <c r="B184" s="33"/>
      <c r="C184" s="33"/>
      <c r="D184" s="33"/>
      <c r="E184" s="33"/>
    </row>
    <row r="185" spans="1:5" ht="15.75">
      <c r="A185" s="33"/>
      <c r="B185" s="33"/>
      <c r="C185" s="33"/>
      <c r="D185" s="33"/>
      <c r="E185" s="33"/>
    </row>
    <row r="186" spans="1:5" ht="15.75">
      <c r="A186" s="33"/>
      <c r="B186" s="33"/>
      <c r="C186" s="33"/>
      <c r="D186" s="33"/>
      <c r="E186" s="33"/>
    </row>
    <row r="187" spans="1:5" ht="15.75">
      <c r="A187" s="33"/>
      <c r="B187" s="33"/>
      <c r="C187" s="33"/>
      <c r="D187" s="33"/>
      <c r="E187" s="33"/>
    </row>
    <row r="188" spans="1:5" ht="15.75">
      <c r="A188" s="33"/>
      <c r="B188" s="33"/>
      <c r="C188" s="33"/>
      <c r="D188" s="33"/>
      <c r="E188" s="33"/>
    </row>
  </sheetData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workbookViewId="0" topLeftCell="D1">
      <selection activeCell="A1" sqref="A1:S1"/>
    </sheetView>
  </sheetViews>
  <sheetFormatPr defaultColWidth="9.140625" defaultRowHeight="12.75"/>
  <cols>
    <col min="1" max="1" width="49.28125" style="10" bestFit="1" customWidth="1"/>
    <col min="2" max="2" width="7.421875" style="10" bestFit="1" customWidth="1"/>
    <col min="3" max="5" width="8.421875" style="10" bestFit="1" customWidth="1"/>
    <col min="6" max="6" width="7.140625" style="10" bestFit="1" customWidth="1"/>
    <col min="7" max="7" width="6.8515625" style="10" bestFit="1" customWidth="1"/>
    <col min="8" max="8" width="7.140625" style="10" bestFit="1" customWidth="1"/>
    <col min="9" max="9" width="8.7109375" style="10" customWidth="1"/>
    <col min="10" max="10" width="9.140625" style="10" customWidth="1"/>
    <col min="11" max="11" width="48.00390625" style="10" customWidth="1"/>
    <col min="12" max="14" width="9.140625" style="10" customWidth="1"/>
    <col min="15" max="15" width="8.421875" style="10" bestFit="1" customWidth="1"/>
    <col min="16" max="16" width="7.140625" style="10" bestFit="1" customWidth="1"/>
    <col min="17" max="18" width="9.140625" style="10" customWidth="1"/>
    <col min="19" max="19" width="9.00390625" style="10" customWidth="1"/>
    <col min="20" max="16384" width="9.140625" style="10" customWidth="1"/>
  </cols>
  <sheetData>
    <row r="1" spans="1:19" ht="12.75">
      <c r="A1" s="1662" t="s">
        <v>353</v>
      </c>
      <c r="B1" s="1662"/>
      <c r="C1" s="1662"/>
      <c r="D1" s="1662"/>
      <c r="E1" s="1662"/>
      <c r="F1" s="1662"/>
      <c r="G1" s="1662"/>
      <c r="H1" s="1662"/>
      <c r="I1" s="1662"/>
      <c r="J1" s="1662"/>
      <c r="K1" s="1662"/>
      <c r="L1" s="1662"/>
      <c r="M1" s="1662"/>
      <c r="N1" s="1662"/>
      <c r="O1" s="1662"/>
      <c r="P1" s="1662"/>
      <c r="Q1" s="1662"/>
      <c r="R1" s="1662"/>
      <c r="S1" s="1662"/>
    </row>
    <row r="2" spans="1:19" ht="15.75">
      <c r="A2" s="1663" t="s">
        <v>975</v>
      </c>
      <c r="B2" s="1663"/>
      <c r="C2" s="1663"/>
      <c r="D2" s="1663"/>
      <c r="E2" s="1663"/>
      <c r="F2" s="1663"/>
      <c r="G2" s="1663"/>
      <c r="H2" s="1663"/>
      <c r="I2" s="1663"/>
      <c r="J2" s="1663"/>
      <c r="K2" s="1663"/>
      <c r="L2" s="1663"/>
      <c r="M2" s="1663"/>
      <c r="N2" s="1663"/>
      <c r="O2" s="1663"/>
      <c r="P2" s="1663"/>
      <c r="Q2" s="1663"/>
      <c r="R2" s="1663"/>
      <c r="S2" s="1663"/>
    </row>
    <row r="3" spans="1:19" ht="13.5" thickBot="1">
      <c r="A3" s="84"/>
      <c r="B3" s="84"/>
      <c r="C3" s="84"/>
      <c r="D3" s="84"/>
      <c r="E3" s="84"/>
      <c r="F3" s="84"/>
      <c r="G3" s="84"/>
      <c r="H3" s="41"/>
      <c r="S3" s="174" t="s">
        <v>1513</v>
      </c>
    </row>
    <row r="4" spans="1:19" ht="13.5" thickTop="1">
      <c r="A4" s="256"/>
      <c r="B4" s="280">
        <v>2010</v>
      </c>
      <c r="C4" s="280">
        <v>2011</v>
      </c>
      <c r="D4" s="280">
        <v>2011</v>
      </c>
      <c r="E4" s="280">
        <v>2012</v>
      </c>
      <c r="F4" s="1664" t="s">
        <v>1176</v>
      </c>
      <c r="G4" s="1665"/>
      <c r="H4" s="1665"/>
      <c r="I4" s="1666"/>
      <c r="K4" s="256"/>
      <c r="L4" s="280">
        <v>2010</v>
      </c>
      <c r="M4" s="280">
        <v>2011</v>
      </c>
      <c r="N4" s="280">
        <v>2011</v>
      </c>
      <c r="O4" s="280">
        <v>2012</v>
      </c>
      <c r="P4" s="1664" t="s">
        <v>1176</v>
      </c>
      <c r="Q4" s="1665"/>
      <c r="R4" s="1665"/>
      <c r="S4" s="1666"/>
    </row>
    <row r="5" spans="1:19" ht="12.75">
      <c r="A5" s="257" t="s">
        <v>1686</v>
      </c>
      <c r="B5" s="170" t="s">
        <v>589</v>
      </c>
      <c r="C5" s="170" t="s">
        <v>439</v>
      </c>
      <c r="D5" s="170" t="s">
        <v>215</v>
      </c>
      <c r="E5" s="170" t="s">
        <v>1149</v>
      </c>
      <c r="F5" s="1646" t="s">
        <v>624</v>
      </c>
      <c r="G5" s="1647"/>
      <c r="H5" s="1646" t="s">
        <v>253</v>
      </c>
      <c r="I5" s="1648"/>
      <c r="K5" s="257" t="s">
        <v>1686</v>
      </c>
      <c r="L5" s="170" t="s">
        <v>589</v>
      </c>
      <c r="M5" s="170" t="s">
        <v>439</v>
      </c>
      <c r="N5" s="170" t="s">
        <v>215</v>
      </c>
      <c r="O5" s="170" t="s">
        <v>1174</v>
      </c>
      <c r="P5" s="1646" t="s">
        <v>624</v>
      </c>
      <c r="Q5" s="1647"/>
      <c r="R5" s="1646" t="s">
        <v>253</v>
      </c>
      <c r="S5" s="1648"/>
    </row>
    <row r="6" spans="1:19" ht="12.75">
      <c r="A6" s="258"/>
      <c r="B6" s="185"/>
      <c r="C6" s="185"/>
      <c r="D6" s="185"/>
      <c r="E6" s="67"/>
      <c r="F6" s="177" t="s">
        <v>175</v>
      </c>
      <c r="G6" s="177" t="s">
        <v>216</v>
      </c>
      <c r="H6" s="177" t="s">
        <v>175</v>
      </c>
      <c r="I6" s="259" t="s">
        <v>216</v>
      </c>
      <c r="K6" s="258"/>
      <c r="L6" s="185"/>
      <c r="M6" s="185"/>
      <c r="N6" s="185"/>
      <c r="O6" s="67"/>
      <c r="P6" s="177" t="s">
        <v>175</v>
      </c>
      <c r="Q6" s="177" t="s">
        <v>216</v>
      </c>
      <c r="R6" s="177" t="s">
        <v>175</v>
      </c>
      <c r="S6" s="259" t="s">
        <v>216</v>
      </c>
    </row>
    <row r="7" spans="1:19" ht="15" customHeight="1">
      <c r="A7" s="260" t="s">
        <v>1687</v>
      </c>
      <c r="B7" s="117">
        <v>14290.870771449143</v>
      </c>
      <c r="C7" s="117">
        <v>15113.408774334532</v>
      </c>
      <c r="D7" s="117">
        <v>14191.60552752</v>
      </c>
      <c r="E7" s="261">
        <v>18938.785875085003</v>
      </c>
      <c r="F7" s="261">
        <v>822.5380028853888</v>
      </c>
      <c r="G7" s="261">
        <v>5.755688481409314</v>
      </c>
      <c r="H7" s="261">
        <v>4747.180347565003</v>
      </c>
      <c r="I7" s="262">
        <v>33.45062218900738</v>
      </c>
      <c r="K7" s="260" t="s">
        <v>39</v>
      </c>
      <c r="L7" s="117">
        <v>10548.897792374952</v>
      </c>
      <c r="M7" s="117">
        <v>11947.591781263623</v>
      </c>
      <c r="N7" s="117">
        <v>12013.7729207</v>
      </c>
      <c r="O7" s="172">
        <v>12408.149002041504</v>
      </c>
      <c r="P7" s="172">
        <v>1398.6939888886718</v>
      </c>
      <c r="Q7" s="172">
        <v>13.259148172804256</v>
      </c>
      <c r="R7" s="172">
        <v>394.3760813415047</v>
      </c>
      <c r="S7" s="278">
        <v>3.282699647685082</v>
      </c>
    </row>
    <row r="8" spans="1:19" ht="15" customHeight="1">
      <c r="A8" s="263" t="s">
        <v>1697</v>
      </c>
      <c r="B8" s="264">
        <v>741.6803736830632</v>
      </c>
      <c r="C8" s="264">
        <v>1143.5969411816232</v>
      </c>
      <c r="D8" s="264">
        <v>1114.0307567700002</v>
      </c>
      <c r="E8" s="265">
        <v>1357.6802330599999</v>
      </c>
      <c r="F8" s="265">
        <v>401.91656749855997</v>
      </c>
      <c r="G8" s="265">
        <v>54.18999635957847</v>
      </c>
      <c r="H8" s="265">
        <v>243.6494762899997</v>
      </c>
      <c r="I8" s="266">
        <v>21.870982897853956</v>
      </c>
      <c r="K8" s="263" t="s">
        <v>40</v>
      </c>
      <c r="L8" s="264">
        <v>7226.027425065235</v>
      </c>
      <c r="M8" s="264">
        <v>7248.9751917244375</v>
      </c>
      <c r="N8" s="264">
        <v>7155.4550927499995</v>
      </c>
      <c r="O8" s="165">
        <v>7242.546973296005</v>
      </c>
      <c r="P8" s="165">
        <v>22.947766659202898</v>
      </c>
      <c r="Q8" s="165">
        <v>0.3175709876162798</v>
      </c>
      <c r="R8" s="165">
        <v>87.09188054600509</v>
      </c>
      <c r="S8" s="269">
        <v>1.2171396426517682</v>
      </c>
    </row>
    <row r="9" spans="1:19" ht="15" customHeight="1">
      <c r="A9" s="267" t="s">
        <v>1698</v>
      </c>
      <c r="B9" s="268">
        <v>885.7339237749632</v>
      </c>
      <c r="C9" s="268">
        <v>960.0454811022971</v>
      </c>
      <c r="D9" s="268">
        <v>1147.7173062699999</v>
      </c>
      <c r="E9" s="165">
        <v>1280.8429146000003</v>
      </c>
      <c r="F9" s="165">
        <v>74.31155732733396</v>
      </c>
      <c r="G9" s="165">
        <v>8.389828517645686</v>
      </c>
      <c r="H9" s="165">
        <v>133.12560833000043</v>
      </c>
      <c r="I9" s="269">
        <v>11.599163627030183</v>
      </c>
      <c r="K9" s="267" t="s">
        <v>828</v>
      </c>
      <c r="L9" s="268">
        <v>138.642122509957</v>
      </c>
      <c r="M9" s="268">
        <v>128.06819705896</v>
      </c>
      <c r="N9" s="268">
        <v>83.3683953</v>
      </c>
      <c r="O9" s="165">
        <v>63.8527431</v>
      </c>
      <c r="P9" s="165">
        <v>-10.573925450996995</v>
      </c>
      <c r="Q9" s="754">
        <v>-7.626776956070906</v>
      </c>
      <c r="R9" s="165">
        <v>-19.515652200000005</v>
      </c>
      <c r="S9" s="269">
        <v>-23.408933481055026</v>
      </c>
    </row>
    <row r="10" spans="1:19" ht="15" customHeight="1">
      <c r="A10" s="267" t="s">
        <v>1699</v>
      </c>
      <c r="B10" s="268">
        <v>893.5025933312778</v>
      </c>
      <c r="C10" s="268">
        <v>1036.6796453449592</v>
      </c>
      <c r="D10" s="268">
        <v>1194.5975953900002</v>
      </c>
      <c r="E10" s="165">
        <v>1850.2766978100003</v>
      </c>
      <c r="F10" s="165">
        <v>143.17705201368142</v>
      </c>
      <c r="G10" s="165">
        <v>16.02424582561862</v>
      </c>
      <c r="H10" s="165">
        <v>655.6791024200002</v>
      </c>
      <c r="I10" s="269">
        <v>54.88702680721039</v>
      </c>
      <c r="K10" s="267" t="s">
        <v>41</v>
      </c>
      <c r="L10" s="268">
        <v>1744.399445865384</v>
      </c>
      <c r="M10" s="268">
        <v>3288.189428659297</v>
      </c>
      <c r="N10" s="268">
        <v>3375.1487648899993</v>
      </c>
      <c r="O10" s="165">
        <v>3781.9387788155</v>
      </c>
      <c r="P10" s="165">
        <v>1543.789982793913</v>
      </c>
      <c r="Q10" s="165">
        <v>88.49979782171106</v>
      </c>
      <c r="R10" s="165">
        <v>406.7900139255007</v>
      </c>
      <c r="S10" s="269">
        <v>12.05250619341985</v>
      </c>
    </row>
    <row r="11" spans="1:19" ht="15" customHeight="1">
      <c r="A11" s="267" t="s">
        <v>826</v>
      </c>
      <c r="B11" s="268">
        <v>157.0946017</v>
      </c>
      <c r="C11" s="268">
        <v>139.85365242999995</v>
      </c>
      <c r="D11" s="268">
        <v>95.25252224999998</v>
      </c>
      <c r="E11" s="165">
        <v>92.36266549</v>
      </c>
      <c r="F11" s="165">
        <v>-17.240949270000044</v>
      </c>
      <c r="G11" s="165">
        <v>-10.97488333999197</v>
      </c>
      <c r="H11" s="165">
        <v>-2.8898567599999865</v>
      </c>
      <c r="I11" s="269">
        <v>-3.033890013342914</v>
      </c>
      <c r="K11" s="267" t="s">
        <v>42</v>
      </c>
      <c r="L11" s="268">
        <v>1439.828798934378</v>
      </c>
      <c r="M11" s="268">
        <v>1282.3589638209287</v>
      </c>
      <c r="N11" s="268">
        <v>1399.8006677600001</v>
      </c>
      <c r="O11" s="165">
        <v>1319.8105068300001</v>
      </c>
      <c r="P11" s="165">
        <v>-157.46983511344934</v>
      </c>
      <c r="Q11" s="165">
        <v>-10.936705477067362</v>
      </c>
      <c r="R11" s="165">
        <v>-79.99016093</v>
      </c>
      <c r="S11" s="269">
        <v>-5.714396540330451</v>
      </c>
    </row>
    <row r="12" spans="1:19" ht="15" customHeight="1">
      <c r="A12" s="270" t="s">
        <v>1700</v>
      </c>
      <c r="B12" s="271">
        <v>11612.85927895984</v>
      </c>
      <c r="C12" s="271">
        <v>11833.233054275652</v>
      </c>
      <c r="D12" s="271">
        <v>10640.00734684</v>
      </c>
      <c r="E12" s="165">
        <v>14357.623364125</v>
      </c>
      <c r="F12" s="165">
        <v>220.37377531581114</v>
      </c>
      <c r="G12" s="165">
        <v>1.8976702465953752</v>
      </c>
      <c r="H12" s="165">
        <v>3717.6160172849995</v>
      </c>
      <c r="I12" s="269">
        <v>34.93997603666226</v>
      </c>
      <c r="K12" s="260" t="s">
        <v>43</v>
      </c>
      <c r="L12" s="117">
        <v>22273.542056718303</v>
      </c>
      <c r="M12" s="117">
        <v>20801.53127684161</v>
      </c>
      <c r="N12" s="117">
        <v>19811.828443110004</v>
      </c>
      <c r="O12" s="172">
        <v>21291.452369730006</v>
      </c>
      <c r="P12" s="172">
        <v>-1472.0107798766912</v>
      </c>
      <c r="Q12" s="172">
        <v>-6.608786227750844</v>
      </c>
      <c r="R12" s="172">
        <v>1479.6239266200027</v>
      </c>
      <c r="S12" s="278">
        <v>7.468386529132168</v>
      </c>
    </row>
    <row r="13" spans="1:19" ht="15" customHeight="1">
      <c r="A13" s="260" t="s">
        <v>1701</v>
      </c>
      <c r="B13" s="117">
        <v>2019.7545935820049</v>
      </c>
      <c r="C13" s="117">
        <v>2200.202493045546</v>
      </c>
      <c r="D13" s="117">
        <v>2204.84150331</v>
      </c>
      <c r="E13" s="272">
        <v>3164.3232256899996</v>
      </c>
      <c r="F13" s="272">
        <v>180.44789946354103</v>
      </c>
      <c r="G13" s="272">
        <v>8.934149724770243</v>
      </c>
      <c r="H13" s="272">
        <v>959.4817223799996</v>
      </c>
      <c r="I13" s="273">
        <v>43.51703834219311</v>
      </c>
      <c r="K13" s="267" t="s">
        <v>44</v>
      </c>
      <c r="L13" s="268">
        <v>4318.397210327535</v>
      </c>
      <c r="M13" s="268">
        <v>4002.255870439121</v>
      </c>
      <c r="N13" s="268">
        <v>3389.3273062299995</v>
      </c>
      <c r="O13" s="165">
        <v>3275.94591236</v>
      </c>
      <c r="P13" s="165">
        <v>-316.14133988841377</v>
      </c>
      <c r="Q13" s="165">
        <v>-7.32080270736456</v>
      </c>
      <c r="R13" s="165">
        <v>-113.38139386999956</v>
      </c>
      <c r="S13" s="269">
        <v>-3.345247703330116</v>
      </c>
    </row>
    <row r="14" spans="1:19" ht="15" customHeight="1">
      <c r="A14" s="263" t="s">
        <v>1702</v>
      </c>
      <c r="B14" s="264">
        <v>1075.4058550534974</v>
      </c>
      <c r="C14" s="264">
        <v>1206.8905064807343</v>
      </c>
      <c r="D14" s="264">
        <v>1045.3965222900001</v>
      </c>
      <c r="E14" s="165">
        <v>1669.7980673699997</v>
      </c>
      <c r="F14" s="165">
        <v>131.48465142723694</v>
      </c>
      <c r="G14" s="165">
        <v>12.226514372166598</v>
      </c>
      <c r="H14" s="165">
        <v>624.4015450799996</v>
      </c>
      <c r="I14" s="269">
        <v>59.72868014829557</v>
      </c>
      <c r="K14" s="267" t="s">
        <v>45</v>
      </c>
      <c r="L14" s="268">
        <v>3787.7683331314693</v>
      </c>
      <c r="M14" s="268">
        <v>3907.320115964664</v>
      </c>
      <c r="N14" s="268">
        <v>3697.68124551</v>
      </c>
      <c r="O14" s="165">
        <v>3428.4432635400003</v>
      </c>
      <c r="P14" s="165">
        <v>119.55178283319492</v>
      </c>
      <c r="Q14" s="165">
        <v>3.156259103480007</v>
      </c>
      <c r="R14" s="165">
        <v>-269.2379819699995</v>
      </c>
      <c r="S14" s="269">
        <v>-7.281265314497521</v>
      </c>
    </row>
    <row r="15" spans="1:19" ht="15" customHeight="1">
      <c r="A15" s="267" t="s">
        <v>1703</v>
      </c>
      <c r="B15" s="268">
        <v>46.32226246</v>
      </c>
      <c r="C15" s="268">
        <v>67.27277658999999</v>
      </c>
      <c r="D15" s="268">
        <v>87.07977137999998</v>
      </c>
      <c r="E15" s="165">
        <v>93.11191834999998</v>
      </c>
      <c r="F15" s="165">
        <v>20.950514129999995</v>
      </c>
      <c r="G15" s="165">
        <v>45.22774367528161</v>
      </c>
      <c r="H15" s="165">
        <v>6.032146969999999</v>
      </c>
      <c r="I15" s="269">
        <v>6.927150673922681</v>
      </c>
      <c r="K15" s="267" t="s">
        <v>829</v>
      </c>
      <c r="L15" s="268">
        <v>0</v>
      </c>
      <c r="M15" s="268">
        <v>0</v>
      </c>
      <c r="N15" s="268">
        <v>0</v>
      </c>
      <c r="O15" s="165">
        <v>0</v>
      </c>
      <c r="P15" s="165">
        <v>0</v>
      </c>
      <c r="Q15" s="754" t="s">
        <v>699</v>
      </c>
      <c r="R15" s="165">
        <v>0</v>
      </c>
      <c r="S15" s="755" t="s">
        <v>699</v>
      </c>
    </row>
    <row r="16" spans="1:19" ht="15" customHeight="1">
      <c r="A16" s="267" t="s">
        <v>1704</v>
      </c>
      <c r="B16" s="268">
        <v>44.088568620000004</v>
      </c>
      <c r="C16" s="268">
        <v>44.68857996</v>
      </c>
      <c r="D16" s="268">
        <v>65.8698865</v>
      </c>
      <c r="E16" s="165">
        <v>78.76979777000001</v>
      </c>
      <c r="F16" s="165">
        <v>0.6000113399999947</v>
      </c>
      <c r="G16" s="165">
        <v>1.3609227035050762</v>
      </c>
      <c r="H16" s="165">
        <v>12.899911270000004</v>
      </c>
      <c r="I16" s="269">
        <v>19.5839281884902</v>
      </c>
      <c r="K16" s="267" t="s">
        <v>830</v>
      </c>
      <c r="L16" s="268">
        <v>16.860428059999997</v>
      </c>
      <c r="M16" s="268">
        <v>9.342082909999998</v>
      </c>
      <c r="N16" s="268">
        <v>0</v>
      </c>
      <c r="O16" s="165">
        <v>0</v>
      </c>
      <c r="P16" s="165">
        <v>-7.518345149999998</v>
      </c>
      <c r="Q16" s="754">
        <v>-44.591662342409116</v>
      </c>
      <c r="R16" s="165">
        <v>0</v>
      </c>
      <c r="S16" s="755" t="s">
        <v>699</v>
      </c>
    </row>
    <row r="17" spans="1:19" ht="15" customHeight="1">
      <c r="A17" s="267" t="s">
        <v>1705</v>
      </c>
      <c r="B17" s="268">
        <v>14.007960419358204</v>
      </c>
      <c r="C17" s="268">
        <v>13.864252180569618</v>
      </c>
      <c r="D17" s="268">
        <v>13.947</v>
      </c>
      <c r="E17" s="165">
        <v>-0.00022800000000000012</v>
      </c>
      <c r="F17" s="165">
        <v>-0.14370823878858552</v>
      </c>
      <c r="G17" s="165">
        <v>-1.0259040894346683</v>
      </c>
      <c r="H17" s="165">
        <v>-13.947227999999999</v>
      </c>
      <c r="I17" s="269">
        <v>-100.00163476016348</v>
      </c>
      <c r="K17" s="267" t="s">
        <v>831</v>
      </c>
      <c r="L17" s="268">
        <v>5461.622939834559</v>
      </c>
      <c r="M17" s="268">
        <v>5613.148797689929</v>
      </c>
      <c r="N17" s="268">
        <v>5599.047526350004</v>
      </c>
      <c r="O17" s="165">
        <v>7842.597911410004</v>
      </c>
      <c r="P17" s="165">
        <v>151.5258578553703</v>
      </c>
      <c r="Q17" s="165">
        <v>2.7743742020382</v>
      </c>
      <c r="R17" s="165">
        <v>2243.55038506</v>
      </c>
      <c r="S17" s="269">
        <v>40.070215058927374</v>
      </c>
    </row>
    <row r="18" spans="1:19" ht="15" customHeight="1">
      <c r="A18" s="267" t="s">
        <v>1706</v>
      </c>
      <c r="B18" s="268">
        <v>6.355261304455981</v>
      </c>
      <c r="C18" s="268">
        <v>6.35574177961621</v>
      </c>
      <c r="D18" s="268">
        <v>13.40805285</v>
      </c>
      <c r="E18" s="165">
        <v>7.869675979999999</v>
      </c>
      <c r="F18" s="165">
        <v>0.00048047516022897696</v>
      </c>
      <c r="G18" s="165">
        <v>0.00756027387720616</v>
      </c>
      <c r="H18" s="165">
        <v>-5.538376870000001</v>
      </c>
      <c r="I18" s="269">
        <v>-41.30634725235291</v>
      </c>
      <c r="K18" s="267" t="s">
        <v>832</v>
      </c>
      <c r="L18" s="268">
        <v>1091.397192783338</v>
      </c>
      <c r="M18" s="268">
        <v>1266.851072211652</v>
      </c>
      <c r="N18" s="268">
        <v>1170.8344964100002</v>
      </c>
      <c r="O18" s="165">
        <v>1313.2318855600004</v>
      </c>
      <c r="P18" s="165">
        <v>175.45387942831417</v>
      </c>
      <c r="Q18" s="165">
        <v>16.076079413477558</v>
      </c>
      <c r="R18" s="165">
        <v>142.3973891500002</v>
      </c>
      <c r="S18" s="269">
        <v>12.162042507853801</v>
      </c>
    </row>
    <row r="19" spans="1:19" ht="15" customHeight="1">
      <c r="A19" s="267" t="s">
        <v>1707</v>
      </c>
      <c r="B19" s="268">
        <v>345.9447235550982</v>
      </c>
      <c r="C19" s="268">
        <v>424.72046663958054</v>
      </c>
      <c r="D19" s="268">
        <v>523.3103822800001</v>
      </c>
      <c r="E19" s="165">
        <v>860.3217190299999</v>
      </c>
      <c r="F19" s="165">
        <v>78.77574308448231</v>
      </c>
      <c r="G19" s="165">
        <v>22.771193696768666</v>
      </c>
      <c r="H19" s="165">
        <v>337.0113367499998</v>
      </c>
      <c r="I19" s="269">
        <v>64.39989500718143</v>
      </c>
      <c r="K19" s="267" t="s">
        <v>833</v>
      </c>
      <c r="L19" s="268">
        <v>7597.495952581402</v>
      </c>
      <c r="M19" s="268">
        <v>6002.613337626246</v>
      </c>
      <c r="N19" s="268">
        <v>5954.93786861</v>
      </c>
      <c r="O19" s="165">
        <v>5431.2333968600005</v>
      </c>
      <c r="P19" s="165">
        <v>-1594.882614955156</v>
      </c>
      <c r="Q19" s="165">
        <v>-20.992214078288026</v>
      </c>
      <c r="R19" s="165">
        <v>-523.7044717499994</v>
      </c>
      <c r="S19" s="269">
        <v>-8.7944573613535</v>
      </c>
    </row>
    <row r="20" spans="1:19" ht="15" customHeight="1">
      <c r="A20" s="270" t="s">
        <v>1708</v>
      </c>
      <c r="B20" s="271">
        <v>487.62996216959516</v>
      </c>
      <c r="C20" s="271">
        <v>436.4101694150453</v>
      </c>
      <c r="D20" s="271">
        <v>455.8298880100001</v>
      </c>
      <c r="E20" s="165">
        <v>454.45227519</v>
      </c>
      <c r="F20" s="165">
        <v>-51.21979275454987</v>
      </c>
      <c r="G20" s="165">
        <v>-10.503823950164879</v>
      </c>
      <c r="H20" s="165">
        <v>-1.3776128200000812</v>
      </c>
      <c r="I20" s="269">
        <v>-0.3022208188265748</v>
      </c>
      <c r="K20" s="260" t="s">
        <v>46</v>
      </c>
      <c r="L20" s="117">
        <v>88584.1486379595</v>
      </c>
      <c r="M20" s="117">
        <v>99493.70404821758</v>
      </c>
      <c r="N20" s="117">
        <v>109211.53595381002</v>
      </c>
      <c r="O20" s="1491">
        <v>114346.90658862505</v>
      </c>
      <c r="P20" s="1491">
        <v>10909.555410258079</v>
      </c>
      <c r="Q20" s="1491">
        <v>12.315471309483453</v>
      </c>
      <c r="R20" s="1491">
        <v>5135.37063481503</v>
      </c>
      <c r="S20" s="1492">
        <v>4.702223615815628</v>
      </c>
    </row>
    <row r="21" spans="1:19" ht="15" customHeight="1">
      <c r="A21" s="260" t="s">
        <v>1709</v>
      </c>
      <c r="B21" s="117">
        <v>94714.21635194718</v>
      </c>
      <c r="C21" s="117">
        <v>111930.76717942994</v>
      </c>
      <c r="D21" s="117">
        <v>115185.976562467</v>
      </c>
      <c r="E21" s="272">
        <v>128781.06408298346</v>
      </c>
      <c r="F21" s="272">
        <v>17216.55082748276</v>
      </c>
      <c r="G21" s="272">
        <v>18.177367126713087</v>
      </c>
      <c r="H21" s="272">
        <v>13595.087520516463</v>
      </c>
      <c r="I21" s="273">
        <v>11.802728011029757</v>
      </c>
      <c r="K21" s="263" t="s">
        <v>47</v>
      </c>
      <c r="L21" s="264">
        <v>33324.01520557977</v>
      </c>
      <c r="M21" s="264">
        <v>35786.734639612085</v>
      </c>
      <c r="N21" s="264">
        <v>39818.62648524001</v>
      </c>
      <c r="O21" s="1493">
        <v>42225.725810526</v>
      </c>
      <c r="P21" s="1493">
        <v>2462.7194340323113</v>
      </c>
      <c r="Q21" s="1493">
        <v>7.390224193691862</v>
      </c>
      <c r="R21" s="1493">
        <v>2407.0993252859844</v>
      </c>
      <c r="S21" s="1494">
        <v>6.045159107078314</v>
      </c>
    </row>
    <row r="22" spans="1:19" ht="15" customHeight="1">
      <c r="A22" s="263" t="s">
        <v>1710</v>
      </c>
      <c r="B22" s="264">
        <v>18974.5686440602</v>
      </c>
      <c r="C22" s="264">
        <v>22660.107365602667</v>
      </c>
      <c r="D22" s="264">
        <v>22998.826171775</v>
      </c>
      <c r="E22" s="165">
        <v>18242.413976108783</v>
      </c>
      <c r="F22" s="165">
        <v>3685.538721542467</v>
      </c>
      <c r="G22" s="165">
        <v>19.42357052051451</v>
      </c>
      <c r="H22" s="165">
        <v>-4756.412195666217</v>
      </c>
      <c r="I22" s="269">
        <v>-20.681108505891746</v>
      </c>
      <c r="K22" s="267" t="s">
        <v>48</v>
      </c>
      <c r="L22" s="268">
        <v>12938.843452242358</v>
      </c>
      <c r="M22" s="268">
        <v>14138.242165106774</v>
      </c>
      <c r="N22" s="268">
        <v>16331.48686854</v>
      </c>
      <c r="O22" s="165">
        <v>17467.87140311</v>
      </c>
      <c r="P22" s="165">
        <v>1199.3987128644167</v>
      </c>
      <c r="Q22" s="165">
        <v>9.269752101812125</v>
      </c>
      <c r="R22" s="165">
        <v>1136.3845345699992</v>
      </c>
      <c r="S22" s="269">
        <v>6.9582429555698475</v>
      </c>
    </row>
    <row r="23" spans="1:19" ht="15" customHeight="1">
      <c r="A23" s="267" t="s">
        <v>827</v>
      </c>
      <c r="B23" s="268">
        <v>5496.92101224042</v>
      </c>
      <c r="C23" s="268">
        <v>6164.093038197936</v>
      </c>
      <c r="D23" s="268">
        <v>5065.3</v>
      </c>
      <c r="E23" s="165">
        <v>5856.0040835</v>
      </c>
      <c r="F23" s="165">
        <v>667.1720259575159</v>
      </c>
      <c r="G23" s="165">
        <v>12.137195067418146</v>
      </c>
      <c r="H23" s="165">
        <v>790.7040834999998</v>
      </c>
      <c r="I23" s="269">
        <v>15.610212297396004</v>
      </c>
      <c r="K23" s="267" t="s">
        <v>49</v>
      </c>
      <c r="L23" s="268">
        <v>9774.23962664854</v>
      </c>
      <c r="M23" s="268">
        <v>10180.883225419037</v>
      </c>
      <c r="N23" s="268">
        <v>9257.689954409998</v>
      </c>
      <c r="O23" s="165">
        <v>9568.457811682492</v>
      </c>
      <c r="P23" s="165">
        <v>406.6435987704972</v>
      </c>
      <c r="Q23" s="165">
        <v>4.1603604403336085</v>
      </c>
      <c r="R23" s="165">
        <v>310.76785727249444</v>
      </c>
      <c r="S23" s="269">
        <v>3.356861796008376</v>
      </c>
    </row>
    <row r="24" spans="1:19" ht="15" customHeight="1">
      <c r="A24" s="267" t="s">
        <v>762</v>
      </c>
      <c r="B24" s="268">
        <v>2587.4475962749475</v>
      </c>
      <c r="C24" s="268">
        <v>2991.705716285792</v>
      </c>
      <c r="D24" s="268">
        <v>3559.093948600001</v>
      </c>
      <c r="E24" s="274">
        <v>4362.14562049</v>
      </c>
      <c r="F24" s="274">
        <v>404.2581200108443</v>
      </c>
      <c r="G24" s="274">
        <v>15.62381864633084</v>
      </c>
      <c r="H24" s="274">
        <v>803.0516718899985</v>
      </c>
      <c r="I24" s="275">
        <v>22.563373810513923</v>
      </c>
      <c r="K24" s="267" t="s">
        <v>50</v>
      </c>
      <c r="L24" s="268">
        <v>20214.50034205228</v>
      </c>
      <c r="M24" s="268">
        <v>24020.258949009025</v>
      </c>
      <c r="N24" s="268">
        <v>27913.55466638001</v>
      </c>
      <c r="O24" s="165">
        <v>26533.901068514115</v>
      </c>
      <c r="P24" s="165">
        <v>3805.758606956744</v>
      </c>
      <c r="Q24" s="165">
        <v>18.82687448395454</v>
      </c>
      <c r="R24" s="165">
        <v>-1379.653597865894</v>
      </c>
      <c r="S24" s="269">
        <v>-4.942593712464696</v>
      </c>
    </row>
    <row r="25" spans="1:19" ht="15" customHeight="1">
      <c r="A25" s="267" t="s">
        <v>1711</v>
      </c>
      <c r="B25" s="268">
        <v>1865.4052953049472</v>
      </c>
      <c r="C25" s="268">
        <v>1585.6767784938243</v>
      </c>
      <c r="D25" s="268">
        <v>2104.2937754699997</v>
      </c>
      <c r="E25" s="165">
        <v>3226.6567244299995</v>
      </c>
      <c r="F25" s="165">
        <v>-279.728516811123</v>
      </c>
      <c r="G25" s="165">
        <v>-14.995589297144903</v>
      </c>
      <c r="H25" s="165">
        <v>1122.3629489599998</v>
      </c>
      <c r="I25" s="269">
        <v>53.336799359648204</v>
      </c>
      <c r="K25" s="267" t="s">
        <v>51</v>
      </c>
      <c r="L25" s="268">
        <v>11286.597543105447</v>
      </c>
      <c r="M25" s="268">
        <v>14418.080205307177</v>
      </c>
      <c r="N25" s="268">
        <v>14824.012576040002</v>
      </c>
      <c r="O25" s="165">
        <v>17249.076524869004</v>
      </c>
      <c r="P25" s="165">
        <v>3131.48266220173</v>
      </c>
      <c r="Q25" s="165">
        <v>27.74514330153141</v>
      </c>
      <c r="R25" s="165">
        <v>2425.0639488290017</v>
      </c>
      <c r="S25" s="269">
        <v>16.359025172095603</v>
      </c>
    </row>
    <row r="26" spans="1:19" ht="15" customHeight="1">
      <c r="A26" s="267" t="s">
        <v>1712</v>
      </c>
      <c r="B26" s="268">
        <v>722.0423009699998</v>
      </c>
      <c r="C26" s="268">
        <v>1406.028937791967</v>
      </c>
      <c r="D26" s="268">
        <v>1454.8001731299996</v>
      </c>
      <c r="E26" s="165">
        <v>1135.48889606</v>
      </c>
      <c r="F26" s="165">
        <v>683.9866368219673</v>
      </c>
      <c r="G26" s="165">
        <v>94.72944118413726</v>
      </c>
      <c r="H26" s="165">
        <v>-319.31127706999973</v>
      </c>
      <c r="I26" s="269">
        <v>-21.948806644901765</v>
      </c>
      <c r="K26" s="267" t="s">
        <v>52</v>
      </c>
      <c r="L26" s="268">
        <v>1045.9524683311167</v>
      </c>
      <c r="M26" s="268">
        <v>949.5048637634884</v>
      </c>
      <c r="N26" s="268">
        <v>1066.1654032000001</v>
      </c>
      <c r="O26" s="165">
        <v>1301.8739699234459</v>
      </c>
      <c r="P26" s="165">
        <v>-96.44760456762833</v>
      </c>
      <c r="Q26" s="165">
        <v>-9.221031307619224</v>
      </c>
      <c r="R26" s="165">
        <v>235.70856672344576</v>
      </c>
      <c r="S26" s="269">
        <v>22.108067473957377</v>
      </c>
    </row>
    <row r="27" spans="1:19" ht="15" customHeight="1">
      <c r="A27" s="267" t="s">
        <v>1713</v>
      </c>
      <c r="B27" s="268">
        <v>67.0160301</v>
      </c>
      <c r="C27" s="268">
        <v>68.47318862</v>
      </c>
      <c r="D27" s="268">
        <v>39.74083702</v>
      </c>
      <c r="E27" s="165">
        <v>462.52816708</v>
      </c>
      <c r="F27" s="165">
        <v>1.4571585200000072</v>
      </c>
      <c r="G27" s="165">
        <v>2.1743432397079685</v>
      </c>
      <c r="H27" s="165">
        <v>422.78733006</v>
      </c>
      <c r="I27" s="269">
        <v>1063.8611608689262</v>
      </c>
      <c r="K27" s="260" t="s">
        <v>53</v>
      </c>
      <c r="L27" s="117">
        <v>54093.25578451061</v>
      </c>
      <c r="M27" s="117">
        <v>55781.235968448724</v>
      </c>
      <c r="N27" s="117">
        <v>57934.20333544999</v>
      </c>
      <c r="O27" s="1491">
        <v>59622.73241908</v>
      </c>
      <c r="P27" s="1491">
        <v>1687.9801839381107</v>
      </c>
      <c r="Q27" s="1491">
        <v>3.1205002536036237</v>
      </c>
      <c r="R27" s="1491">
        <v>1688.5290836300119</v>
      </c>
      <c r="S27" s="1492">
        <v>2.9145633950519856</v>
      </c>
    </row>
    <row r="28" spans="1:19" ht="15" customHeight="1">
      <c r="A28" s="267" t="s">
        <v>1714</v>
      </c>
      <c r="B28" s="268">
        <v>2910.672865274021</v>
      </c>
      <c r="C28" s="268">
        <v>2740.2921405653424</v>
      </c>
      <c r="D28" s="268">
        <v>2781.9891094000004</v>
      </c>
      <c r="E28" s="165">
        <v>3891.002384734095</v>
      </c>
      <c r="F28" s="165">
        <v>-170.38072470867883</v>
      </c>
      <c r="G28" s="165">
        <v>-5.853654209698986</v>
      </c>
      <c r="H28" s="165">
        <v>1109.0132753340945</v>
      </c>
      <c r="I28" s="269">
        <v>39.86404086151432</v>
      </c>
      <c r="K28" s="263" t="s">
        <v>55</v>
      </c>
      <c r="L28" s="264">
        <v>1.3984941499999999</v>
      </c>
      <c r="M28" s="264">
        <v>0.85122291</v>
      </c>
      <c r="N28" s="264">
        <v>38.52732405</v>
      </c>
      <c r="O28" s="265">
        <v>55.52732405</v>
      </c>
      <c r="P28" s="265">
        <v>-0.5472712399999998</v>
      </c>
      <c r="Q28" s="265">
        <v>-39.13289447796402</v>
      </c>
      <c r="R28" s="265">
        <v>17</v>
      </c>
      <c r="S28" s="266">
        <v>44.124528290461434</v>
      </c>
    </row>
    <row r="29" spans="1:19" ht="15" customHeight="1">
      <c r="A29" s="267" t="s">
        <v>1715</v>
      </c>
      <c r="B29" s="268">
        <v>0</v>
      </c>
      <c r="C29" s="268">
        <v>43.621044620000006</v>
      </c>
      <c r="D29" s="268">
        <v>0</v>
      </c>
      <c r="E29" s="165">
        <v>0</v>
      </c>
      <c r="F29" s="165">
        <v>43.621044620000006</v>
      </c>
      <c r="G29" s="754" t="s">
        <v>699</v>
      </c>
      <c r="H29" s="1062">
        <v>0</v>
      </c>
      <c r="I29" s="755" t="s">
        <v>699</v>
      </c>
      <c r="K29" s="267" t="s">
        <v>56</v>
      </c>
      <c r="L29" s="268">
        <v>495.62196617844876</v>
      </c>
      <c r="M29" s="268">
        <v>-1191.387424342446</v>
      </c>
      <c r="N29" s="268">
        <v>677.27957777</v>
      </c>
      <c r="O29" s="165">
        <v>477.46914417</v>
      </c>
      <c r="P29" s="165">
        <v>-1687.0093905208946</v>
      </c>
      <c r="Q29" s="165">
        <v>-340.382288446329</v>
      </c>
      <c r="R29" s="165">
        <v>-199.81043359999995</v>
      </c>
      <c r="S29" s="269">
        <v>-29.50191326569932</v>
      </c>
    </row>
    <row r="30" spans="1:19" ht="15" customHeight="1">
      <c r="A30" s="267" t="s">
        <v>1716</v>
      </c>
      <c r="B30" s="268">
        <v>7705.943168431586</v>
      </c>
      <c r="C30" s="268">
        <v>7785.195766042059</v>
      </c>
      <c r="D30" s="268">
        <v>7338.9824812265</v>
      </c>
      <c r="E30" s="165">
        <v>7749.246285497049</v>
      </c>
      <c r="F30" s="165">
        <v>79.25259761047346</v>
      </c>
      <c r="G30" s="165">
        <v>1.0284607072518026</v>
      </c>
      <c r="H30" s="165">
        <v>410.2638042705494</v>
      </c>
      <c r="I30" s="269">
        <v>5.590200076373334</v>
      </c>
      <c r="K30" s="267" t="s">
        <v>57</v>
      </c>
      <c r="L30" s="268">
        <v>1061.9309836624548</v>
      </c>
      <c r="M30" s="268">
        <v>1180.911605239566</v>
      </c>
      <c r="N30" s="268">
        <v>1199.2969746</v>
      </c>
      <c r="O30" s="165">
        <v>790.37071253</v>
      </c>
      <c r="P30" s="165">
        <v>118.98062157711115</v>
      </c>
      <c r="Q30" s="165">
        <v>11.20417648675842</v>
      </c>
      <c r="R30" s="165">
        <v>-408.9262620700001</v>
      </c>
      <c r="S30" s="269">
        <v>-34.09716448308299</v>
      </c>
    </row>
    <row r="31" spans="1:19" ht="15" customHeight="1">
      <c r="A31" s="267" t="s">
        <v>1717</v>
      </c>
      <c r="B31" s="268">
        <v>486.05721151999995</v>
      </c>
      <c r="C31" s="268">
        <v>757.97883867</v>
      </c>
      <c r="D31" s="268">
        <v>3255</v>
      </c>
      <c r="E31" s="165">
        <v>4149.6561903500005</v>
      </c>
      <c r="F31" s="165">
        <v>271.92162715</v>
      </c>
      <c r="G31" s="165">
        <v>55.94436636371378</v>
      </c>
      <c r="H31" s="165">
        <v>894.6561903500005</v>
      </c>
      <c r="I31" s="269">
        <v>27.485597245775743</v>
      </c>
      <c r="K31" s="267" t="s">
        <v>58</v>
      </c>
      <c r="L31" s="268">
        <v>5108.414209745795</v>
      </c>
      <c r="M31" s="268">
        <v>5371.113600519767</v>
      </c>
      <c r="N31" s="268">
        <v>5700.25094462</v>
      </c>
      <c r="O31" s="165">
        <v>7034.995598129998</v>
      </c>
      <c r="P31" s="165">
        <v>262.6993907739716</v>
      </c>
      <c r="Q31" s="165">
        <v>5.142484144547159</v>
      </c>
      <c r="R31" s="165">
        <v>1334.744653509998</v>
      </c>
      <c r="S31" s="269">
        <v>23.415541990651377</v>
      </c>
    </row>
    <row r="32" spans="1:19" ht="15" customHeight="1">
      <c r="A32" s="267" t="s">
        <v>1718</v>
      </c>
      <c r="B32" s="268">
        <v>1913.5833642609462</v>
      </c>
      <c r="C32" s="268">
        <v>1830.7983010242588</v>
      </c>
      <c r="D32" s="268">
        <v>2534.7594148800003</v>
      </c>
      <c r="E32" s="165">
        <v>1962.980822809999</v>
      </c>
      <c r="F32" s="165">
        <v>-82.78506323668739</v>
      </c>
      <c r="G32" s="165">
        <v>-4.326180127964281</v>
      </c>
      <c r="H32" s="165">
        <v>-571.7785920700014</v>
      </c>
      <c r="I32" s="269">
        <v>-22.557509352305548</v>
      </c>
      <c r="K32" s="267" t="s">
        <v>59</v>
      </c>
      <c r="L32" s="268">
        <v>340.3269042600001</v>
      </c>
      <c r="M32" s="268">
        <v>266.6755054700001</v>
      </c>
      <c r="N32" s="268">
        <v>397.25609842000006</v>
      </c>
      <c r="O32" s="165">
        <v>859.8218727300001</v>
      </c>
      <c r="P32" s="165">
        <v>-73.65139879000003</v>
      </c>
      <c r="Q32" s="165">
        <v>-21.641368304438384</v>
      </c>
      <c r="R32" s="165">
        <v>462.56577431000005</v>
      </c>
      <c r="S32" s="269">
        <v>116.44019466277675</v>
      </c>
    </row>
    <row r="33" spans="1:19" ht="15" customHeight="1">
      <c r="A33" s="267" t="s">
        <v>1719</v>
      </c>
      <c r="B33" s="268">
        <v>2605.835747297425</v>
      </c>
      <c r="C33" s="268">
        <v>3624.026866762437</v>
      </c>
      <c r="D33" s="268">
        <v>2975.64254855</v>
      </c>
      <c r="E33" s="165">
        <v>4056.2623255900003</v>
      </c>
      <c r="F33" s="165">
        <v>1018.191119465012</v>
      </c>
      <c r="G33" s="165">
        <v>39.073495730534916</v>
      </c>
      <c r="H33" s="165">
        <v>1080.6197770400004</v>
      </c>
      <c r="I33" s="269">
        <v>36.31551032789793</v>
      </c>
      <c r="K33" s="267" t="s">
        <v>60</v>
      </c>
      <c r="L33" s="268">
        <v>964.0997884300001</v>
      </c>
      <c r="M33" s="268">
        <v>1228.9932194100002</v>
      </c>
      <c r="N33" s="268">
        <v>2024.11629669</v>
      </c>
      <c r="O33" s="165">
        <v>1390.1858889800003</v>
      </c>
      <c r="P33" s="165">
        <v>264.89343098000006</v>
      </c>
      <c r="Q33" s="165">
        <v>27.475727529343093</v>
      </c>
      <c r="R33" s="165">
        <v>-633.9304077099996</v>
      </c>
      <c r="S33" s="269">
        <v>-31.318872771621585</v>
      </c>
    </row>
    <row r="34" spans="1:19" ht="15" customHeight="1">
      <c r="A34" s="267" t="s">
        <v>1720</v>
      </c>
      <c r="B34" s="268">
        <v>0</v>
      </c>
      <c r="C34" s="268">
        <v>630.9594055149998</v>
      </c>
      <c r="D34" s="268">
        <v>0</v>
      </c>
      <c r="E34" s="165">
        <v>0</v>
      </c>
      <c r="F34" s="165">
        <v>630.9594055149998</v>
      </c>
      <c r="G34" s="754" t="s">
        <v>699</v>
      </c>
      <c r="H34" s="1062">
        <v>0</v>
      </c>
      <c r="I34" s="755" t="s">
        <v>699</v>
      </c>
      <c r="K34" s="267" t="s">
        <v>61</v>
      </c>
      <c r="L34" s="268">
        <v>1695.6887992304569</v>
      </c>
      <c r="M34" s="268">
        <v>1527.8315056814433</v>
      </c>
      <c r="N34" s="268">
        <v>1662.9712033699998</v>
      </c>
      <c r="O34" s="165">
        <v>2284.1859795899995</v>
      </c>
      <c r="P34" s="165">
        <v>-167.85729354901355</v>
      </c>
      <c r="Q34" s="165">
        <v>-9.899062470967026</v>
      </c>
      <c r="R34" s="165">
        <v>621.2147762199997</v>
      </c>
      <c r="S34" s="269">
        <v>37.35571457648288</v>
      </c>
    </row>
    <row r="35" spans="1:19" ht="15" customHeight="1">
      <c r="A35" s="267" t="s">
        <v>1721</v>
      </c>
      <c r="B35" s="268">
        <v>3938.509990475134</v>
      </c>
      <c r="C35" s="268">
        <v>4576.018931127949</v>
      </c>
      <c r="D35" s="268">
        <v>4708.179884739999</v>
      </c>
      <c r="E35" s="165">
        <v>5168.939016336</v>
      </c>
      <c r="F35" s="165">
        <v>637.508940652815</v>
      </c>
      <c r="G35" s="165">
        <v>16.186551314953178</v>
      </c>
      <c r="H35" s="165">
        <v>460.7591315960017</v>
      </c>
      <c r="I35" s="269">
        <v>9.786353598965055</v>
      </c>
      <c r="K35" s="267" t="s">
        <v>70</v>
      </c>
      <c r="L35" s="268">
        <v>0</v>
      </c>
      <c r="M35" s="268">
        <v>0</v>
      </c>
      <c r="N35" s="268">
        <v>0</v>
      </c>
      <c r="O35" s="165">
        <v>0</v>
      </c>
      <c r="P35" s="165">
        <v>0</v>
      </c>
      <c r="Q35" s="754" t="s">
        <v>699</v>
      </c>
      <c r="R35" s="1062">
        <v>0</v>
      </c>
      <c r="S35" s="755" t="s">
        <v>699</v>
      </c>
    </row>
    <row r="36" spans="1:19" ht="15" customHeight="1">
      <c r="A36" s="267" t="s">
        <v>1722</v>
      </c>
      <c r="B36" s="268">
        <v>1482.4428224905357</v>
      </c>
      <c r="C36" s="268">
        <v>1785.571357212535</v>
      </c>
      <c r="D36" s="268">
        <v>1281.9232548699997</v>
      </c>
      <c r="E36" s="165">
        <v>2049.5851801900003</v>
      </c>
      <c r="F36" s="165">
        <v>303.12853472199936</v>
      </c>
      <c r="G36" s="165">
        <v>20.447907340718675</v>
      </c>
      <c r="H36" s="165">
        <v>767.6619253200006</v>
      </c>
      <c r="I36" s="269">
        <v>59.883610224221215</v>
      </c>
      <c r="K36" s="267" t="s">
        <v>71</v>
      </c>
      <c r="L36" s="268">
        <v>1523.6076590645266</v>
      </c>
      <c r="M36" s="268">
        <v>1653.0879316385683</v>
      </c>
      <c r="N36" s="268">
        <v>1840.34905019</v>
      </c>
      <c r="O36" s="165">
        <v>2394.24734366</v>
      </c>
      <c r="P36" s="165">
        <v>129.4802725740417</v>
      </c>
      <c r="Q36" s="754">
        <v>8.498268685098415</v>
      </c>
      <c r="R36" s="165">
        <v>553.8982934699998</v>
      </c>
      <c r="S36" s="755">
        <v>30.09745859965068</v>
      </c>
    </row>
    <row r="37" spans="1:19" ht="15" customHeight="1">
      <c r="A37" s="267" t="s">
        <v>1723</v>
      </c>
      <c r="B37" s="268">
        <v>400.9642602274844</v>
      </c>
      <c r="C37" s="268">
        <v>440.5557979015175</v>
      </c>
      <c r="D37" s="268">
        <v>295.73291508</v>
      </c>
      <c r="E37" s="165">
        <v>489.66880464</v>
      </c>
      <c r="F37" s="165">
        <v>39.591537674033134</v>
      </c>
      <c r="G37" s="165">
        <v>9.874081458425032</v>
      </c>
      <c r="H37" s="165">
        <v>193.93588956000002</v>
      </c>
      <c r="I37" s="269">
        <v>65.57805359864578</v>
      </c>
      <c r="K37" s="267" t="s">
        <v>72</v>
      </c>
      <c r="L37" s="268">
        <v>1713.9662574752128</v>
      </c>
      <c r="M37" s="268">
        <v>1325.3175166060375</v>
      </c>
      <c r="N37" s="268">
        <v>1319.1306166099998</v>
      </c>
      <c r="O37" s="165">
        <v>1614.43424909</v>
      </c>
      <c r="P37" s="165">
        <v>-388.6487408691753</v>
      </c>
      <c r="Q37" s="165">
        <v>-22.67540210748845</v>
      </c>
      <c r="R37" s="165">
        <v>295.30363248000026</v>
      </c>
      <c r="S37" s="269">
        <v>22.386231413451195</v>
      </c>
    </row>
    <row r="38" spans="1:19" ht="15" customHeight="1">
      <c r="A38" s="267" t="s">
        <v>1724</v>
      </c>
      <c r="B38" s="268">
        <v>273.2601234211883</v>
      </c>
      <c r="C38" s="268">
        <v>288.3040368867899</v>
      </c>
      <c r="D38" s="268">
        <v>263.55825318</v>
      </c>
      <c r="E38" s="165">
        <v>314.45608855999996</v>
      </c>
      <c r="F38" s="165">
        <v>15.043913465601577</v>
      </c>
      <c r="G38" s="165">
        <v>5.50534533808056</v>
      </c>
      <c r="H38" s="165">
        <v>50.89783537999995</v>
      </c>
      <c r="I38" s="269">
        <v>19.311797208353294</v>
      </c>
      <c r="K38" s="267" t="s">
        <v>187</v>
      </c>
      <c r="L38" s="268">
        <v>37967.402041375906</v>
      </c>
      <c r="M38" s="268">
        <v>39272.452578685785</v>
      </c>
      <c r="N38" s="268">
        <v>38166.62887847999</v>
      </c>
      <c r="O38" s="165">
        <v>39907.71102675</v>
      </c>
      <c r="P38" s="165">
        <v>1305.0505373098786</v>
      </c>
      <c r="Q38" s="165">
        <v>3.437292169444904</v>
      </c>
      <c r="R38" s="165">
        <v>1741.082148270012</v>
      </c>
      <c r="S38" s="269">
        <v>4.561791804598467</v>
      </c>
    </row>
    <row r="39" spans="1:19" ht="15" customHeight="1">
      <c r="A39" s="267" t="s">
        <v>1725</v>
      </c>
      <c r="B39" s="268">
        <v>713.7881428944888</v>
      </c>
      <c r="C39" s="268">
        <v>866.2433878431814</v>
      </c>
      <c r="D39" s="268">
        <v>997.6053099554999</v>
      </c>
      <c r="E39" s="165">
        <v>1118.751905218</v>
      </c>
      <c r="F39" s="165">
        <v>152.45524494869255</v>
      </c>
      <c r="G39" s="165">
        <v>21.358612701307965</v>
      </c>
      <c r="H39" s="165">
        <v>121.14659526250011</v>
      </c>
      <c r="I39" s="269">
        <v>12.143740019577892</v>
      </c>
      <c r="K39" s="267" t="s">
        <v>834</v>
      </c>
      <c r="L39" s="268">
        <v>3220.798680937804</v>
      </c>
      <c r="M39" s="268">
        <v>5145.388706630002</v>
      </c>
      <c r="N39" s="268">
        <v>4908.39637065</v>
      </c>
      <c r="O39" s="165">
        <v>2813.7832793999996</v>
      </c>
      <c r="P39" s="165">
        <v>1924.5900256921982</v>
      </c>
      <c r="Q39" s="165">
        <v>59.75505507633321</v>
      </c>
      <c r="R39" s="165">
        <v>-2094.6130912500003</v>
      </c>
      <c r="S39" s="269">
        <v>-42.67408198276006</v>
      </c>
    </row>
    <row r="40" spans="1:19" ht="15" customHeight="1">
      <c r="A40" s="267" t="s">
        <v>1726</v>
      </c>
      <c r="B40" s="268">
        <v>4928.49054178854</v>
      </c>
      <c r="C40" s="268">
        <v>5428.899141805087</v>
      </c>
      <c r="D40" s="268">
        <v>6439.20834778</v>
      </c>
      <c r="E40" s="165">
        <v>7631.378698039998</v>
      </c>
      <c r="F40" s="165">
        <v>500.4086000165471</v>
      </c>
      <c r="G40" s="165">
        <v>10.15338460677962</v>
      </c>
      <c r="H40" s="165">
        <v>1192.1703502599985</v>
      </c>
      <c r="I40" s="269">
        <v>18.514237867004486</v>
      </c>
      <c r="K40" s="260" t="s">
        <v>92</v>
      </c>
      <c r="L40" s="117">
        <v>29605.387653875994</v>
      </c>
      <c r="M40" s="117">
        <v>32903.29691383918</v>
      </c>
      <c r="N40" s="117">
        <v>36504.961112610996</v>
      </c>
      <c r="O40" s="1491">
        <v>39290.548725152024</v>
      </c>
      <c r="P40" s="1491">
        <v>3297.909259963184</v>
      </c>
      <c r="Q40" s="1491">
        <v>11.139557767389732</v>
      </c>
      <c r="R40" s="1491">
        <v>2785.5876125410286</v>
      </c>
      <c r="S40" s="1492">
        <v>7.630709710792488</v>
      </c>
    </row>
    <row r="41" spans="1:19" ht="15" customHeight="1">
      <c r="A41" s="267" t="s">
        <v>1727</v>
      </c>
      <c r="B41" s="268">
        <v>6692.767338419751</v>
      </c>
      <c r="C41" s="268">
        <v>10751.94744700078</v>
      </c>
      <c r="D41" s="268">
        <v>12268.666358639999</v>
      </c>
      <c r="E41" s="165">
        <v>15868.86160692</v>
      </c>
      <c r="F41" s="165">
        <v>4059.1801085810303</v>
      </c>
      <c r="G41" s="165">
        <v>60.65024978949075</v>
      </c>
      <c r="H41" s="165">
        <v>3600.1952482800007</v>
      </c>
      <c r="I41" s="269">
        <v>29.344634070553433</v>
      </c>
      <c r="K41" s="263" t="s">
        <v>145</v>
      </c>
      <c r="L41" s="264">
        <v>1959.2059772075966</v>
      </c>
      <c r="M41" s="264">
        <v>2310.253008845918</v>
      </c>
      <c r="N41" s="264">
        <v>2713.975020040001</v>
      </c>
      <c r="O41" s="265">
        <v>3113.6224453699997</v>
      </c>
      <c r="P41" s="265">
        <v>351.0470316383214</v>
      </c>
      <c r="Q41" s="265">
        <v>17.91782159314659</v>
      </c>
      <c r="R41" s="265">
        <v>399.6474253299989</v>
      </c>
      <c r="S41" s="266">
        <v>14.725538090034027</v>
      </c>
    </row>
    <row r="42" spans="1:19" ht="15" customHeight="1">
      <c r="A42" s="267" t="s">
        <v>1728</v>
      </c>
      <c r="B42" s="268">
        <v>2614.1221422561935</v>
      </c>
      <c r="C42" s="268">
        <v>2434.999172578496</v>
      </c>
      <c r="D42" s="268">
        <v>2585.06378265</v>
      </c>
      <c r="E42" s="165">
        <v>2576.6636744400002</v>
      </c>
      <c r="F42" s="165">
        <v>-179.12296967769726</v>
      </c>
      <c r="G42" s="165">
        <v>-6.8521270212378065</v>
      </c>
      <c r="H42" s="165">
        <v>-8.400108209999871</v>
      </c>
      <c r="I42" s="269">
        <v>-0.32494781236650006</v>
      </c>
      <c r="K42" s="267" t="s">
        <v>146</v>
      </c>
      <c r="L42" s="268">
        <v>6142.580628738523</v>
      </c>
      <c r="M42" s="268">
        <v>6994.075080004326</v>
      </c>
      <c r="N42" s="268">
        <v>7162.604231880001</v>
      </c>
      <c r="O42" s="165">
        <v>8830.54459735003</v>
      </c>
      <c r="P42" s="165">
        <v>851.494451265803</v>
      </c>
      <c r="Q42" s="165">
        <v>13.862161569064678</v>
      </c>
      <c r="R42" s="165">
        <v>1667.940365470029</v>
      </c>
      <c r="S42" s="269">
        <v>23.28678664173851</v>
      </c>
    </row>
    <row r="43" spans="1:19" ht="15" customHeight="1">
      <c r="A43" s="267" t="s">
        <v>16</v>
      </c>
      <c r="B43" s="268">
        <v>15793.463057636658</v>
      </c>
      <c r="C43" s="268">
        <v>20520.62810305508</v>
      </c>
      <c r="D43" s="268">
        <v>20578.788076820005</v>
      </c>
      <c r="E43" s="165">
        <v>24531.21914400101</v>
      </c>
      <c r="F43" s="165">
        <v>4727.165045418424</v>
      </c>
      <c r="G43" s="165">
        <v>29.931149540585935</v>
      </c>
      <c r="H43" s="165">
        <v>3952.4310671810053</v>
      </c>
      <c r="I43" s="269">
        <v>19.20633543834893</v>
      </c>
      <c r="K43" s="267" t="s">
        <v>147</v>
      </c>
      <c r="L43" s="268">
        <v>383.15008358489683</v>
      </c>
      <c r="M43" s="268">
        <v>1461.2196060527895</v>
      </c>
      <c r="N43" s="268">
        <v>928.65768877</v>
      </c>
      <c r="O43" s="165">
        <v>577.9916055</v>
      </c>
      <c r="P43" s="165">
        <v>1078.0695224678925</v>
      </c>
      <c r="Q43" s="165">
        <v>281.370034525653</v>
      </c>
      <c r="R43" s="165">
        <v>-350.66608327000006</v>
      </c>
      <c r="S43" s="269">
        <v>-37.760531949555556</v>
      </c>
    </row>
    <row r="44" spans="1:19" ht="15" customHeight="1">
      <c r="A44" s="267" t="s">
        <v>17</v>
      </c>
      <c r="B44" s="268">
        <v>2601.504896887261</v>
      </c>
      <c r="C44" s="268">
        <v>3058.74363663456</v>
      </c>
      <c r="D44" s="268">
        <v>3228.07270991</v>
      </c>
      <c r="E44" s="165">
        <v>3413.84356171</v>
      </c>
      <c r="F44" s="165">
        <v>457.23873974729895</v>
      </c>
      <c r="G44" s="165">
        <v>17.575932311116993</v>
      </c>
      <c r="H44" s="165">
        <v>185.77085179999995</v>
      </c>
      <c r="I44" s="269">
        <v>5.754853390683983</v>
      </c>
      <c r="K44" s="267" t="s">
        <v>148</v>
      </c>
      <c r="L44" s="268">
        <v>449.3841911667834</v>
      </c>
      <c r="M44" s="268">
        <v>533.12510842831</v>
      </c>
      <c r="N44" s="268">
        <v>591.0593410200001</v>
      </c>
      <c r="O44" s="165">
        <v>814.6387734000001</v>
      </c>
      <c r="P44" s="165">
        <v>83.74091726152659</v>
      </c>
      <c r="Q44" s="165">
        <v>18.63459349651381</v>
      </c>
      <c r="R44" s="165">
        <v>223.57943237999996</v>
      </c>
      <c r="S44" s="269">
        <v>37.826901101700805</v>
      </c>
    </row>
    <row r="45" spans="1:19" ht="15" customHeight="1">
      <c r="A45" s="270" t="s">
        <v>18</v>
      </c>
      <c r="B45" s="271">
        <v>12526.8573959904</v>
      </c>
      <c r="C45" s="271">
        <v>12481.60449547846</v>
      </c>
      <c r="D45" s="271">
        <v>11989.84315739</v>
      </c>
      <c r="E45" s="165">
        <v>14885.456546768504</v>
      </c>
      <c r="F45" s="165">
        <v>-45.252900511941334</v>
      </c>
      <c r="G45" s="165">
        <v>-0.36124703172901046</v>
      </c>
      <c r="H45" s="165">
        <v>2895.6133893785045</v>
      </c>
      <c r="I45" s="269">
        <v>24.150552691707052</v>
      </c>
      <c r="K45" s="267" t="s">
        <v>852</v>
      </c>
      <c r="L45" s="268">
        <v>3580.1851812100003</v>
      </c>
      <c r="M45" s="268">
        <v>3493.83263045207</v>
      </c>
      <c r="N45" s="268">
        <v>4258.351</v>
      </c>
      <c r="O45" s="165">
        <v>5117.177808310001</v>
      </c>
      <c r="P45" s="165">
        <v>-86.3525507579302</v>
      </c>
      <c r="Q45" s="165">
        <v>-2.4119576610488487</v>
      </c>
      <c r="R45" s="165">
        <v>858.8268083100011</v>
      </c>
      <c r="S45" s="269">
        <v>20.168060554660737</v>
      </c>
    </row>
    <row r="46" spans="1:19" ht="15" customHeight="1">
      <c r="A46" s="260" t="s">
        <v>21</v>
      </c>
      <c r="B46" s="117">
        <v>49567.96429747394</v>
      </c>
      <c r="C46" s="117">
        <v>51645.40543368428</v>
      </c>
      <c r="D46" s="117">
        <v>51590.766911649975</v>
      </c>
      <c r="E46" s="276">
        <v>56581.44704087</v>
      </c>
      <c r="F46" s="276">
        <v>2077.441136210342</v>
      </c>
      <c r="G46" s="276">
        <v>4.191096337430608</v>
      </c>
      <c r="H46" s="276">
        <v>4990.680129220025</v>
      </c>
      <c r="I46" s="277">
        <v>9.673591667607202</v>
      </c>
      <c r="K46" s="267" t="s">
        <v>853</v>
      </c>
      <c r="L46" s="268">
        <v>7907.392187076994</v>
      </c>
      <c r="M46" s="268">
        <v>7618.049367710218</v>
      </c>
      <c r="N46" s="268">
        <v>9084.509585409996</v>
      </c>
      <c r="O46" s="165">
        <v>9254.800110500995</v>
      </c>
      <c r="P46" s="165">
        <v>-289.342819366776</v>
      </c>
      <c r="Q46" s="165">
        <v>-3.6591434005214425</v>
      </c>
      <c r="R46" s="165">
        <v>170.29052509099893</v>
      </c>
      <c r="S46" s="269">
        <v>1.874515332830853</v>
      </c>
    </row>
    <row r="47" spans="1:19" ht="15" customHeight="1">
      <c r="A47" s="263" t="s">
        <v>22</v>
      </c>
      <c r="B47" s="264">
        <v>37517.77517388765</v>
      </c>
      <c r="C47" s="264">
        <v>39436.7599216666</v>
      </c>
      <c r="D47" s="264">
        <v>39367.20221546</v>
      </c>
      <c r="E47" s="165">
        <v>41730.99313242999</v>
      </c>
      <c r="F47" s="165">
        <v>1918.9847477789517</v>
      </c>
      <c r="G47" s="165">
        <v>5.114868189504382</v>
      </c>
      <c r="H47" s="165">
        <v>2363.7909169699924</v>
      </c>
      <c r="I47" s="269">
        <v>6.004467637889953</v>
      </c>
      <c r="K47" s="267" t="s">
        <v>854</v>
      </c>
      <c r="L47" s="268">
        <v>1286.432379282543</v>
      </c>
      <c r="M47" s="268">
        <v>2042.945826826947</v>
      </c>
      <c r="N47" s="268">
        <v>1334.1415016299995</v>
      </c>
      <c r="O47" s="165">
        <v>1508.02972524</v>
      </c>
      <c r="P47" s="165">
        <v>756.513447544404</v>
      </c>
      <c r="Q47" s="165">
        <v>58.80709003658004</v>
      </c>
      <c r="R47" s="165">
        <v>173.88822361000052</v>
      </c>
      <c r="S47" s="269">
        <v>13.033716693285607</v>
      </c>
    </row>
    <row r="48" spans="1:19" ht="15" customHeight="1">
      <c r="A48" s="267" t="s">
        <v>23</v>
      </c>
      <c r="B48" s="268">
        <v>6620.478696586504</v>
      </c>
      <c r="C48" s="268">
        <v>5281.546598481554</v>
      </c>
      <c r="D48" s="268">
        <v>4980.08426926</v>
      </c>
      <c r="E48" s="165">
        <v>6888.657684339999</v>
      </c>
      <c r="F48" s="165">
        <v>-1338.9320981049505</v>
      </c>
      <c r="G48" s="165">
        <v>-20.224097976409155</v>
      </c>
      <c r="H48" s="165">
        <v>1908.573415079999</v>
      </c>
      <c r="I48" s="269">
        <v>38.32411886804473</v>
      </c>
      <c r="K48" s="267" t="s">
        <v>855</v>
      </c>
      <c r="L48" s="268">
        <v>7897.057025608662</v>
      </c>
      <c r="M48" s="268">
        <v>8449.796285518602</v>
      </c>
      <c r="N48" s="268">
        <v>10431.662743860998</v>
      </c>
      <c r="O48" s="165">
        <v>10073.743659480995</v>
      </c>
      <c r="P48" s="165">
        <v>552.7392599099394</v>
      </c>
      <c r="Q48" s="165">
        <v>6.999306933171567</v>
      </c>
      <c r="R48" s="165">
        <v>-357.91908438000246</v>
      </c>
      <c r="S48" s="269">
        <v>-3.4310837415697395</v>
      </c>
    </row>
    <row r="49" spans="1:19" ht="15" customHeight="1">
      <c r="A49" s="270" t="s">
        <v>24</v>
      </c>
      <c r="B49" s="271">
        <v>5429.710426999787</v>
      </c>
      <c r="C49" s="271">
        <v>6927.098913536131</v>
      </c>
      <c r="D49" s="271">
        <v>7243.4804269299975</v>
      </c>
      <c r="E49" s="165">
        <v>7961.796224099998</v>
      </c>
      <c r="F49" s="165">
        <v>1497.3884865363434</v>
      </c>
      <c r="G49" s="165">
        <v>27.57768589445262</v>
      </c>
      <c r="H49" s="165">
        <v>718.3157971700002</v>
      </c>
      <c r="I49" s="269">
        <v>9.91672172536599</v>
      </c>
      <c r="K49" s="260" t="s">
        <v>158</v>
      </c>
      <c r="L49" s="117">
        <v>22694.93241894676</v>
      </c>
      <c r="M49" s="117">
        <v>23957.905332375816</v>
      </c>
      <c r="N49" s="117">
        <v>22359.730203765703</v>
      </c>
      <c r="O49" s="1491">
        <v>24183.4082907408</v>
      </c>
      <c r="P49" s="1491">
        <v>1262.9729134290574</v>
      </c>
      <c r="Q49" s="1491">
        <v>5.564999666510002</v>
      </c>
      <c r="R49" s="1491">
        <v>1823.6780869750983</v>
      </c>
      <c r="S49" s="1492">
        <v>8.156082700264266</v>
      </c>
    </row>
    <row r="50" spans="1:19" ht="15" customHeight="1">
      <c r="A50" s="260" t="s">
        <v>25</v>
      </c>
      <c r="B50" s="117">
        <v>5877.755400921622</v>
      </c>
      <c r="C50" s="117">
        <v>6882.408929756258</v>
      </c>
      <c r="D50" s="117">
        <v>6418.820778750001</v>
      </c>
      <c r="E50" s="272">
        <v>7965.512642093653</v>
      </c>
      <c r="F50" s="272">
        <v>1004.6535288346358</v>
      </c>
      <c r="G50" s="272">
        <v>17.09246915373695</v>
      </c>
      <c r="H50" s="272">
        <v>1546.6918633436517</v>
      </c>
      <c r="I50" s="273">
        <v>24.09619954593675</v>
      </c>
      <c r="K50" s="263" t="s">
        <v>161</v>
      </c>
      <c r="L50" s="264">
        <v>11314.800658964052</v>
      </c>
      <c r="M50" s="264">
        <v>14077.778472843507</v>
      </c>
      <c r="N50" s="264">
        <v>13694.45257773</v>
      </c>
      <c r="O50" s="265">
        <v>16525.719266879998</v>
      </c>
      <c r="P50" s="265">
        <v>2762.9778138794554</v>
      </c>
      <c r="Q50" s="265">
        <v>24.419147072560314</v>
      </c>
      <c r="R50" s="265">
        <v>2831.2666891499975</v>
      </c>
      <c r="S50" s="266">
        <v>20.6745517798515</v>
      </c>
    </row>
    <row r="51" spans="1:19" ht="15" customHeight="1">
      <c r="A51" s="263" t="s">
        <v>26</v>
      </c>
      <c r="B51" s="264">
        <v>932.946042975282</v>
      </c>
      <c r="C51" s="264">
        <v>1229.6101753220044</v>
      </c>
      <c r="D51" s="264">
        <v>732.9243222599999</v>
      </c>
      <c r="E51" s="165">
        <v>659.2871721800026</v>
      </c>
      <c r="F51" s="165">
        <v>296.66413234672234</v>
      </c>
      <c r="G51" s="165">
        <v>31.798637721922606</v>
      </c>
      <c r="H51" s="165">
        <v>-73.63715007999735</v>
      </c>
      <c r="I51" s="269">
        <v>-10.047033212506088</v>
      </c>
      <c r="K51" s="267" t="s">
        <v>162</v>
      </c>
      <c r="L51" s="268">
        <v>3603.8001152920383</v>
      </c>
      <c r="M51" s="268">
        <v>4575.825065427687</v>
      </c>
      <c r="N51" s="268">
        <v>4817.963551819999</v>
      </c>
      <c r="O51" s="165">
        <v>3613.2772146400002</v>
      </c>
      <c r="P51" s="165">
        <v>972.0249501356489</v>
      </c>
      <c r="Q51" s="165">
        <v>26.972221517254702</v>
      </c>
      <c r="R51" s="165">
        <v>-1204.686337179999</v>
      </c>
      <c r="S51" s="269">
        <v>-25.004056677118808</v>
      </c>
    </row>
    <row r="52" spans="1:19" ht="15" customHeight="1">
      <c r="A52" s="267" t="s">
        <v>27</v>
      </c>
      <c r="B52" s="268">
        <v>184.97359497315833</v>
      </c>
      <c r="C52" s="268">
        <v>280.2724466431119</v>
      </c>
      <c r="D52" s="268">
        <v>287.37926325999996</v>
      </c>
      <c r="E52" s="165">
        <v>376.75711185999995</v>
      </c>
      <c r="F52" s="165">
        <v>95.29885166995356</v>
      </c>
      <c r="G52" s="165">
        <v>51.52024627287071</v>
      </c>
      <c r="H52" s="165">
        <v>89.3778486</v>
      </c>
      <c r="I52" s="269">
        <v>31.101008328195682</v>
      </c>
      <c r="K52" s="267" t="s">
        <v>163</v>
      </c>
      <c r="L52" s="268">
        <v>7391.076132961566</v>
      </c>
      <c r="M52" s="268">
        <v>4908.0294274507005</v>
      </c>
      <c r="N52" s="268">
        <v>3459.66499003</v>
      </c>
      <c r="O52" s="165">
        <v>3635.15969307</v>
      </c>
      <c r="P52" s="165">
        <v>-2483.0467055108656</v>
      </c>
      <c r="Q52" s="165">
        <v>-33.59519859952954</v>
      </c>
      <c r="R52" s="165">
        <v>175.49470303999988</v>
      </c>
      <c r="S52" s="269">
        <v>5.072592391047611</v>
      </c>
    </row>
    <row r="53" spans="1:19" ht="15" customHeight="1">
      <c r="A53" s="267" t="s">
        <v>28</v>
      </c>
      <c r="B53" s="268">
        <v>43.8221762846472</v>
      </c>
      <c r="C53" s="268">
        <v>57.96575492251312</v>
      </c>
      <c r="D53" s="268">
        <v>84.94562221000001</v>
      </c>
      <c r="E53" s="165">
        <v>300.61586559</v>
      </c>
      <c r="F53" s="165">
        <v>14.143578637865922</v>
      </c>
      <c r="G53" s="165">
        <v>32.27493437568282</v>
      </c>
      <c r="H53" s="165">
        <v>215.67024338</v>
      </c>
      <c r="I53" s="269">
        <v>253.89212271213518</v>
      </c>
      <c r="K53" s="267" t="s">
        <v>164</v>
      </c>
      <c r="L53" s="268">
        <v>385.25551172909996</v>
      </c>
      <c r="M53" s="268">
        <v>396.272366653925</v>
      </c>
      <c r="N53" s="268">
        <v>387.64908418569996</v>
      </c>
      <c r="O53" s="165">
        <v>409.2521161508004</v>
      </c>
      <c r="P53" s="165">
        <v>11.016854924825054</v>
      </c>
      <c r="Q53" s="165">
        <v>2.8596229228179797</v>
      </c>
      <c r="R53" s="165">
        <v>21.603031965100456</v>
      </c>
      <c r="S53" s="269">
        <v>5.572831936512897</v>
      </c>
    </row>
    <row r="54" spans="1:19" ht="15" customHeight="1">
      <c r="A54" s="267" t="s">
        <v>29</v>
      </c>
      <c r="B54" s="268">
        <v>1029.6989641663524</v>
      </c>
      <c r="C54" s="268">
        <v>929.1195156800001</v>
      </c>
      <c r="D54" s="268">
        <v>833.4587869000001</v>
      </c>
      <c r="E54" s="165">
        <v>671.60165927</v>
      </c>
      <c r="F54" s="165">
        <v>-100.57944848635236</v>
      </c>
      <c r="G54" s="165">
        <v>-9.767849826651211</v>
      </c>
      <c r="H54" s="165">
        <v>-161.85712763000004</v>
      </c>
      <c r="I54" s="269">
        <v>-19.419931755956156</v>
      </c>
      <c r="K54" s="260" t="s">
        <v>165</v>
      </c>
      <c r="L54" s="117">
        <v>3087.73212951</v>
      </c>
      <c r="M54" s="117">
        <v>5185.747573769999</v>
      </c>
      <c r="N54" s="117">
        <v>1107.07237261</v>
      </c>
      <c r="O54" s="1495">
        <v>1015.3477439799999</v>
      </c>
      <c r="P54" s="1495">
        <v>2098.0154442599987</v>
      </c>
      <c r="Q54" s="1495">
        <v>67.94680873411573</v>
      </c>
      <c r="R54" s="1495">
        <v>-91.7246286300001</v>
      </c>
      <c r="S54" s="1496">
        <v>-8.28533263943286</v>
      </c>
    </row>
    <row r="55" spans="1:19" ht="15" customHeight="1">
      <c r="A55" s="267" t="s">
        <v>30</v>
      </c>
      <c r="B55" s="268">
        <v>403.99484722</v>
      </c>
      <c r="C55" s="268">
        <v>300.92147873000005</v>
      </c>
      <c r="D55" s="268">
        <v>295.44594754999997</v>
      </c>
      <c r="E55" s="165">
        <v>330.43758949999994</v>
      </c>
      <c r="F55" s="165">
        <v>-103.07336848999995</v>
      </c>
      <c r="G55" s="165">
        <v>-25.5135354322651</v>
      </c>
      <c r="H55" s="165">
        <v>34.99164194999997</v>
      </c>
      <c r="I55" s="269">
        <v>11.843669625584607</v>
      </c>
      <c r="K55" s="260" t="s">
        <v>166</v>
      </c>
      <c r="L55" s="117">
        <v>71973.88117157637</v>
      </c>
      <c r="M55" s="117">
        <v>69630.8690664005</v>
      </c>
      <c r="N55" s="117">
        <v>77711.3529183066</v>
      </c>
      <c r="O55" s="1495">
        <v>74843.33995456675</v>
      </c>
      <c r="P55" s="1495">
        <v>-2343.012105175876</v>
      </c>
      <c r="Q55" s="1495">
        <v>-3.255364400302993</v>
      </c>
      <c r="R55" s="1495">
        <v>-2868.0129637398495</v>
      </c>
      <c r="S55" s="1496">
        <v>-3.6905971341855595</v>
      </c>
    </row>
    <row r="56" spans="1:19" ht="15" customHeight="1" thickBot="1">
      <c r="A56" s="267" t="s">
        <v>31</v>
      </c>
      <c r="B56" s="268">
        <v>402.29797579698754</v>
      </c>
      <c r="C56" s="268">
        <v>398.16403191145685</v>
      </c>
      <c r="D56" s="268">
        <v>387.83112152000007</v>
      </c>
      <c r="E56" s="165">
        <v>436.29136342000004</v>
      </c>
      <c r="F56" s="165">
        <v>-4.133943885530698</v>
      </c>
      <c r="G56" s="165">
        <v>-1.0275825716848297</v>
      </c>
      <c r="H56" s="165">
        <v>48.46024189999997</v>
      </c>
      <c r="I56" s="269">
        <v>12.495191646836656</v>
      </c>
      <c r="K56" s="279" t="s">
        <v>75</v>
      </c>
      <c r="L56" s="196">
        <v>469332.3390608464</v>
      </c>
      <c r="M56" s="196">
        <v>507474.07477140764</v>
      </c>
      <c r="N56" s="196">
        <v>526246.4685440602</v>
      </c>
      <c r="O56" s="1054">
        <v>562433.0179606383</v>
      </c>
      <c r="P56" s="1054">
        <v>38141.735710561195</v>
      </c>
      <c r="Q56" s="1054">
        <v>8.1268074957043</v>
      </c>
      <c r="R56" s="1054">
        <v>36186.54941657796</v>
      </c>
      <c r="S56" s="1055">
        <v>6.876350071610641</v>
      </c>
    </row>
    <row r="57" spans="1:19" ht="15" customHeight="1" thickTop="1">
      <c r="A57" s="267" t="s">
        <v>32</v>
      </c>
      <c r="B57" s="268">
        <v>1245.5459358707212</v>
      </c>
      <c r="C57" s="268">
        <v>1429.3413001142794</v>
      </c>
      <c r="D57" s="268">
        <v>1598.8140037399996</v>
      </c>
      <c r="E57" s="165">
        <v>2485.73091053</v>
      </c>
      <c r="F57" s="165">
        <v>183.7953642435582</v>
      </c>
      <c r="G57" s="165">
        <v>14.756209221225772</v>
      </c>
      <c r="H57" s="165">
        <v>886.9169067900004</v>
      </c>
      <c r="I57" s="269">
        <v>55.473426221892886</v>
      </c>
      <c r="K57" s="1056"/>
      <c r="L57" s="1057"/>
      <c r="M57" s="1057"/>
      <c r="N57" s="1057"/>
      <c r="O57" s="1058"/>
      <c r="P57" s="1058"/>
      <c r="Q57" s="1058"/>
      <c r="R57" s="1058"/>
      <c r="S57" s="1058"/>
    </row>
    <row r="58" spans="1:19" ht="15" customHeight="1">
      <c r="A58" s="267" t="s">
        <v>33</v>
      </c>
      <c r="B58" s="268">
        <v>557.0428144272149</v>
      </c>
      <c r="C58" s="268">
        <v>538.294272782525</v>
      </c>
      <c r="D58" s="268">
        <v>719.0622251499999</v>
      </c>
      <c r="E58" s="165">
        <v>1041.408851543647</v>
      </c>
      <c r="F58" s="165">
        <v>-18.748541644689908</v>
      </c>
      <c r="G58" s="165">
        <v>-3.3657272222366412</v>
      </c>
      <c r="H58" s="165">
        <v>322.34662639364706</v>
      </c>
      <c r="I58" s="269">
        <v>44.82875266134359</v>
      </c>
      <c r="K58" s="733"/>
      <c r="L58" s="1059"/>
      <c r="M58" s="1059"/>
      <c r="N58" s="1059"/>
      <c r="O58" s="1060"/>
      <c r="P58" s="1060"/>
      <c r="Q58" s="1061"/>
      <c r="R58" s="1060"/>
      <c r="S58" s="1061"/>
    </row>
    <row r="59" spans="1:19" ht="15" customHeight="1">
      <c r="A59" s="267" t="s">
        <v>34</v>
      </c>
      <c r="B59" s="268">
        <v>145.04746402214886</v>
      </c>
      <c r="C59" s="268">
        <v>415.7913955524999</v>
      </c>
      <c r="D59" s="268">
        <v>327.79615119000005</v>
      </c>
      <c r="E59" s="165">
        <v>429.44303532</v>
      </c>
      <c r="F59" s="165">
        <v>270.74393153035106</v>
      </c>
      <c r="G59" s="165">
        <v>186.65885222854243</v>
      </c>
      <c r="H59" s="165">
        <v>101.64688412999993</v>
      </c>
      <c r="I59" s="269">
        <v>31.009175599222484</v>
      </c>
      <c r="K59" s="733"/>
      <c r="L59" s="251"/>
      <c r="M59" s="251"/>
      <c r="N59" s="251"/>
      <c r="O59" s="251"/>
      <c r="P59" s="251"/>
      <c r="Q59" s="251"/>
      <c r="R59" s="251"/>
      <c r="S59" s="251"/>
    </row>
    <row r="60" spans="1:9" ht="15" customHeight="1">
      <c r="A60" s="267" t="s">
        <v>35</v>
      </c>
      <c r="B60" s="268">
        <v>225.31698241312012</v>
      </c>
      <c r="C60" s="268">
        <v>523.0821588511333</v>
      </c>
      <c r="D60" s="268">
        <v>539.1351531799999</v>
      </c>
      <c r="E60" s="165">
        <v>668.9841339199999</v>
      </c>
      <c r="F60" s="165">
        <v>297.76517643801316</v>
      </c>
      <c r="G60" s="165">
        <v>132.15389858721738</v>
      </c>
      <c r="H60" s="165">
        <v>129.84898074</v>
      </c>
      <c r="I60" s="269">
        <v>24.084680802968826</v>
      </c>
    </row>
    <row r="61" spans="1:9" ht="15" customHeight="1">
      <c r="A61" s="267" t="s">
        <v>36</v>
      </c>
      <c r="B61" s="268">
        <v>231.1123780023197</v>
      </c>
      <c r="C61" s="268">
        <v>318.6449830259317</v>
      </c>
      <c r="D61" s="268">
        <v>270.09898796</v>
      </c>
      <c r="E61" s="165">
        <v>263.75220576000004</v>
      </c>
      <c r="F61" s="165">
        <v>87.532605023612</v>
      </c>
      <c r="G61" s="165">
        <v>37.87447724791851</v>
      </c>
      <c r="H61" s="165">
        <v>-6.34678219999995</v>
      </c>
      <c r="I61" s="269">
        <v>-2.3497985860427844</v>
      </c>
    </row>
    <row r="62" spans="1:9" ht="15" customHeight="1">
      <c r="A62" s="267" t="s">
        <v>37</v>
      </c>
      <c r="B62" s="268">
        <v>61.41048377599138</v>
      </c>
      <c r="C62" s="268">
        <v>89.84676021792555</v>
      </c>
      <c r="D62" s="268">
        <v>31.23819383</v>
      </c>
      <c r="E62" s="165">
        <v>26.8834031</v>
      </c>
      <c r="F62" s="165">
        <v>28.43627644193417</v>
      </c>
      <c r="G62" s="165">
        <v>46.305247399877054</v>
      </c>
      <c r="H62" s="165">
        <v>-4.354790730000001</v>
      </c>
      <c r="I62" s="269">
        <v>-13.940597057880543</v>
      </c>
    </row>
    <row r="63" spans="1:9" ht="15" customHeight="1" thickBot="1">
      <c r="A63" s="267" t="s">
        <v>38</v>
      </c>
      <c r="B63" s="268">
        <v>414.54574099367835</v>
      </c>
      <c r="C63" s="268">
        <v>371.3546560028775</v>
      </c>
      <c r="D63" s="268">
        <v>310.691</v>
      </c>
      <c r="E63" s="165">
        <v>274.31934010000003</v>
      </c>
      <c r="F63" s="165">
        <v>-43.191084990800846</v>
      </c>
      <c r="G63" s="165">
        <v>-10.418894881725366</v>
      </c>
      <c r="H63" s="165">
        <v>-36.37165989999994</v>
      </c>
      <c r="I63" s="269">
        <v>-11.706698906630686</v>
      </c>
    </row>
    <row r="64" spans="1:9" ht="13.5" thickTop="1">
      <c r="A64" s="756"/>
      <c r="B64" s="756"/>
      <c r="C64" s="756"/>
      <c r="D64" s="756"/>
      <c r="E64" s="756"/>
      <c r="F64" s="756"/>
      <c r="G64" s="756"/>
      <c r="H64" s="756"/>
      <c r="I64" s="756"/>
    </row>
  </sheetData>
  <mergeCells count="8">
    <mergeCell ref="A1:S1"/>
    <mergeCell ref="A2:S2"/>
    <mergeCell ref="P4:S4"/>
    <mergeCell ref="P5:Q5"/>
    <mergeCell ref="R5:S5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A1" sqref="A1:I1"/>
    </sheetView>
  </sheetViews>
  <sheetFormatPr defaultColWidth="9.140625" defaultRowHeight="12.75"/>
  <cols>
    <col min="1" max="1" width="32.57421875" style="1370" bestFit="1" customWidth="1"/>
    <col min="2" max="5" width="9.57421875" style="1370" bestFit="1" customWidth="1"/>
    <col min="6" max="6" width="9.00390625" style="1370" bestFit="1" customWidth="1"/>
    <col min="7" max="7" width="8.421875" style="1370" bestFit="1" customWidth="1"/>
    <col min="8" max="8" width="9.00390625" style="1370" bestFit="1" customWidth="1"/>
    <col min="9" max="9" width="8.57421875" style="1370" customWidth="1"/>
    <col min="10" max="16384" width="9.140625" style="1370" customWidth="1"/>
  </cols>
  <sheetData>
    <row r="1" spans="1:9" ht="15">
      <c r="A1" s="1662" t="s">
        <v>381</v>
      </c>
      <c r="B1" s="1662"/>
      <c r="C1" s="1662"/>
      <c r="D1" s="1662"/>
      <c r="E1" s="1662"/>
      <c r="F1" s="1662"/>
      <c r="G1" s="1662"/>
      <c r="H1" s="1662"/>
      <c r="I1" s="1662"/>
    </row>
    <row r="2" spans="1:9" ht="15.75">
      <c r="A2" s="1663" t="s">
        <v>976</v>
      </c>
      <c r="B2" s="1663"/>
      <c r="C2" s="1663"/>
      <c r="D2" s="1663"/>
      <c r="E2" s="1663"/>
      <c r="F2" s="1663"/>
      <c r="G2" s="1663"/>
      <c r="H2" s="1663"/>
      <c r="I2" s="1663"/>
    </row>
    <row r="3" spans="1:9" ht="15.75" thickBot="1">
      <c r="A3" s="1371"/>
      <c r="B3" s="1371"/>
      <c r="C3" s="1371"/>
      <c r="D3" s="1371"/>
      <c r="E3" s="1371"/>
      <c r="F3" s="1371"/>
      <c r="G3" s="1371"/>
      <c r="I3" s="1372" t="s">
        <v>1513</v>
      </c>
    </row>
    <row r="4" spans="1:9" ht="15.75" thickTop="1">
      <c r="A4" s="256"/>
      <c r="B4" s="280">
        <v>2010</v>
      </c>
      <c r="C4" s="280">
        <v>2011</v>
      </c>
      <c r="D4" s="280">
        <v>2011</v>
      </c>
      <c r="E4" s="280">
        <v>2012</v>
      </c>
      <c r="F4" s="1659" t="s">
        <v>1152</v>
      </c>
      <c r="G4" s="1660"/>
      <c r="H4" s="1660"/>
      <c r="I4" s="1661"/>
    </row>
    <row r="5" spans="1:9" ht="15">
      <c r="A5" s="257" t="s">
        <v>1686</v>
      </c>
      <c r="B5" s="170" t="s">
        <v>589</v>
      </c>
      <c r="C5" s="170" t="s">
        <v>439</v>
      </c>
      <c r="D5" s="170" t="s">
        <v>215</v>
      </c>
      <c r="E5" s="170" t="s">
        <v>1174</v>
      </c>
      <c r="F5" s="1646" t="s">
        <v>624</v>
      </c>
      <c r="G5" s="1647"/>
      <c r="H5" s="1649" t="s">
        <v>253</v>
      </c>
      <c r="I5" s="1650"/>
    </row>
    <row r="6" spans="1:9" ht="15">
      <c r="A6" s="258"/>
      <c r="B6" s="185"/>
      <c r="C6" s="185"/>
      <c r="D6" s="185"/>
      <c r="E6" s="185"/>
      <c r="F6" s="177" t="s">
        <v>175</v>
      </c>
      <c r="G6" s="177" t="s">
        <v>156</v>
      </c>
      <c r="H6" s="177" t="s">
        <v>175</v>
      </c>
      <c r="I6" s="259" t="s">
        <v>156</v>
      </c>
    </row>
    <row r="7" spans="1:9" s="1371" customFormat="1" ht="14.25">
      <c r="A7" s="260" t="s">
        <v>1621</v>
      </c>
      <c r="B7" s="117">
        <v>10333.337445168312</v>
      </c>
      <c r="C7" s="117">
        <v>13020.254740567676</v>
      </c>
      <c r="D7" s="117">
        <v>15631.842827030003</v>
      </c>
      <c r="E7" s="117">
        <v>18808.541808249993</v>
      </c>
      <c r="F7" s="117">
        <v>2686.917295399364</v>
      </c>
      <c r="G7" s="117">
        <v>26.0024150924803</v>
      </c>
      <c r="H7" s="117">
        <v>3176.69898121999</v>
      </c>
      <c r="I7" s="1474">
        <v>20.321973655767316</v>
      </c>
    </row>
    <row r="8" spans="1:9" s="1371" customFormat="1" ht="14.25">
      <c r="A8" s="260" t="s">
        <v>1622</v>
      </c>
      <c r="B8" s="117">
        <v>2777.7521226671756</v>
      </c>
      <c r="C8" s="117">
        <v>2980.4442707097223</v>
      </c>
      <c r="D8" s="117">
        <v>2803.6099955400005</v>
      </c>
      <c r="E8" s="117">
        <v>2546.2777352999997</v>
      </c>
      <c r="F8" s="117">
        <v>202.6921480425467</v>
      </c>
      <c r="G8" s="117">
        <v>7.296984723313732</v>
      </c>
      <c r="H8" s="117">
        <v>-257.3322602400008</v>
      </c>
      <c r="I8" s="1474">
        <v>-9.178604037272176</v>
      </c>
    </row>
    <row r="9" spans="1:9" s="1371" customFormat="1" ht="14.25">
      <c r="A9" s="260" t="s">
        <v>1623</v>
      </c>
      <c r="B9" s="117">
        <v>6748.565167296167</v>
      </c>
      <c r="C9" s="117">
        <v>5520.67351316528</v>
      </c>
      <c r="D9" s="117">
        <v>5173.731700390001</v>
      </c>
      <c r="E9" s="117">
        <v>4815.5246620650005</v>
      </c>
      <c r="F9" s="117">
        <v>-1227.8916541308863</v>
      </c>
      <c r="G9" s="117">
        <v>-18.194855109072687</v>
      </c>
      <c r="H9" s="117">
        <v>-358.2070383250002</v>
      </c>
      <c r="I9" s="1474">
        <v>-6.923571979930815</v>
      </c>
    </row>
    <row r="10" spans="1:9" s="1371" customFormat="1" ht="14.25">
      <c r="A10" s="260" t="s">
        <v>1624</v>
      </c>
      <c r="B10" s="117">
        <v>7086.222023857756</v>
      </c>
      <c r="C10" s="1475">
        <v>7755.750451097113</v>
      </c>
      <c r="D10" s="117">
        <v>8943.95002003</v>
      </c>
      <c r="E10" s="1475">
        <v>6769.752255609998</v>
      </c>
      <c r="F10" s="1475">
        <v>669.5284272393574</v>
      </c>
      <c r="G10" s="1475">
        <v>9.448312866647445</v>
      </c>
      <c r="H10" s="1475">
        <v>-2174.1977644200024</v>
      </c>
      <c r="I10" s="1476">
        <v>-24.3091448359045</v>
      </c>
    </row>
    <row r="11" spans="1:10" ht="15">
      <c r="A11" s="281" t="s">
        <v>1625</v>
      </c>
      <c r="B11" s="264">
        <v>6067.394012594099</v>
      </c>
      <c r="C11" s="264">
        <v>6720.636943995016</v>
      </c>
      <c r="D11" s="282">
        <v>8329.45934909</v>
      </c>
      <c r="E11" s="264">
        <v>6328.140362029997</v>
      </c>
      <c r="F11" s="264">
        <v>653.2429314009169</v>
      </c>
      <c r="G11" s="264">
        <v>10.766449814285664</v>
      </c>
      <c r="H11" s="264">
        <v>-2001.3189870600036</v>
      </c>
      <c r="I11" s="1477">
        <v>-24.02699746987359</v>
      </c>
      <c r="J11" s="1371"/>
    </row>
    <row r="12" spans="1:10" ht="15">
      <c r="A12" s="283" t="s">
        <v>1626</v>
      </c>
      <c r="B12" s="271">
        <v>1018.828011263657</v>
      </c>
      <c r="C12" s="271">
        <v>1035.1135071020972</v>
      </c>
      <c r="D12" s="1478">
        <v>614.4906709400001</v>
      </c>
      <c r="E12" s="271">
        <v>441.61189357999996</v>
      </c>
      <c r="F12" s="271">
        <v>16.28549583844017</v>
      </c>
      <c r="G12" s="271">
        <v>1.5984538762574063</v>
      </c>
      <c r="H12" s="271">
        <v>-172.87877736000013</v>
      </c>
      <c r="I12" s="1479">
        <v>-28.133669970211848</v>
      </c>
      <c r="J12" s="1371"/>
    </row>
    <row r="13" spans="1:9" s="1371" customFormat="1" ht="14.25">
      <c r="A13" s="260" t="s">
        <v>1645</v>
      </c>
      <c r="B13" s="117">
        <v>402055.65775775927</v>
      </c>
      <c r="C13" s="1053">
        <v>431486.8294167428</v>
      </c>
      <c r="D13" s="117">
        <v>447638.5832180387</v>
      </c>
      <c r="E13" s="1053">
        <v>473782.0142465572</v>
      </c>
      <c r="F13" s="1053">
        <v>29431.171658983512</v>
      </c>
      <c r="G13" s="1053">
        <v>7.320173486208209</v>
      </c>
      <c r="H13" s="1053">
        <v>26143.431028518477</v>
      </c>
      <c r="I13" s="1480">
        <v>5.8402988501517</v>
      </c>
    </row>
    <row r="14" spans="1:10" ht="15">
      <c r="A14" s="281" t="s">
        <v>1646</v>
      </c>
      <c r="B14" s="264">
        <v>338005.8430460249</v>
      </c>
      <c r="C14" s="264">
        <v>358899.1041159325</v>
      </c>
      <c r="D14" s="282">
        <v>367810.9837391886</v>
      </c>
      <c r="E14" s="264">
        <v>381949.8500346756</v>
      </c>
      <c r="F14" s="264">
        <v>20893.261069907574</v>
      </c>
      <c r="G14" s="264">
        <v>6.18133132895653</v>
      </c>
      <c r="H14" s="264">
        <v>14138.866295487038</v>
      </c>
      <c r="I14" s="1477">
        <v>3.844057660201029</v>
      </c>
      <c r="J14" s="1371"/>
    </row>
    <row r="15" spans="1:10" ht="15">
      <c r="A15" s="284" t="s">
        <v>1647</v>
      </c>
      <c r="B15" s="268">
        <v>273935.7622489013</v>
      </c>
      <c r="C15" s="268">
        <v>295978.1493861955</v>
      </c>
      <c r="D15" s="230">
        <v>300026.2239694497</v>
      </c>
      <c r="E15" s="268">
        <v>313051.7904581059</v>
      </c>
      <c r="F15" s="268">
        <v>22042.387137294223</v>
      </c>
      <c r="G15" s="268">
        <v>8.046553307364903</v>
      </c>
      <c r="H15" s="268">
        <v>13025.566488656215</v>
      </c>
      <c r="I15" s="231">
        <v>4.341475993772647</v>
      </c>
      <c r="J15" s="1371"/>
    </row>
    <row r="16" spans="1:10" ht="15">
      <c r="A16" s="284" t="s">
        <v>1648</v>
      </c>
      <c r="B16" s="268">
        <v>13776.128028556373</v>
      </c>
      <c r="C16" s="268">
        <v>14506.535102531901</v>
      </c>
      <c r="D16" s="230">
        <v>15716.761312040002</v>
      </c>
      <c r="E16" s="268">
        <v>15874.3916568155</v>
      </c>
      <c r="F16" s="268">
        <v>730.407073975528</v>
      </c>
      <c r="G16" s="268">
        <v>5.301976523893185</v>
      </c>
      <c r="H16" s="268">
        <v>157.6303447754981</v>
      </c>
      <c r="I16" s="231">
        <v>1.002944192164728</v>
      </c>
      <c r="J16" s="1371"/>
    </row>
    <row r="17" spans="1:10" ht="15">
      <c r="A17" s="284" t="s">
        <v>1649</v>
      </c>
      <c r="B17" s="268">
        <v>2467.023624443695</v>
      </c>
      <c r="C17" s="268">
        <v>2557.152938934141</v>
      </c>
      <c r="D17" s="230">
        <v>2459.6928554799997</v>
      </c>
      <c r="E17" s="268">
        <v>2466.5258231600005</v>
      </c>
      <c r="F17" s="268">
        <v>90.12931449044572</v>
      </c>
      <c r="G17" s="268">
        <v>3.6533624403685865</v>
      </c>
      <c r="H17" s="268">
        <v>6.83296768000082</v>
      </c>
      <c r="I17" s="231">
        <v>0.2777975983780866</v>
      </c>
      <c r="J17" s="1371"/>
    </row>
    <row r="18" spans="1:10" ht="15">
      <c r="A18" s="284" t="s">
        <v>1650</v>
      </c>
      <c r="B18" s="268">
        <v>35941.18030223615</v>
      </c>
      <c r="C18" s="268">
        <v>37834.380198019695</v>
      </c>
      <c r="D18" s="230">
        <v>37809.943669647</v>
      </c>
      <c r="E18" s="268">
        <v>37635.88902390439</v>
      </c>
      <c r="F18" s="268">
        <v>1893.1998957835458</v>
      </c>
      <c r="G18" s="268">
        <v>5.267495056821372</v>
      </c>
      <c r="H18" s="268">
        <v>-174.05464574260986</v>
      </c>
      <c r="I18" s="231">
        <v>-0.46034092846939934</v>
      </c>
      <c r="J18" s="1371"/>
    </row>
    <row r="19" spans="1:10" ht="15">
      <c r="A19" s="284" t="s">
        <v>1651</v>
      </c>
      <c r="B19" s="268">
        <v>11885.748841887387</v>
      </c>
      <c r="C19" s="268">
        <v>8022.886490251246</v>
      </c>
      <c r="D19" s="230">
        <v>11798.361932571996</v>
      </c>
      <c r="E19" s="268">
        <v>12921.25307268974</v>
      </c>
      <c r="F19" s="268">
        <v>-3862.8623516361413</v>
      </c>
      <c r="G19" s="268">
        <v>-32.49994933447324</v>
      </c>
      <c r="H19" s="268">
        <v>1122.8911401177447</v>
      </c>
      <c r="I19" s="231">
        <v>9.517347802475483</v>
      </c>
      <c r="J19" s="1371"/>
    </row>
    <row r="20" spans="1:10" ht="15">
      <c r="A20" s="284" t="s">
        <v>1656</v>
      </c>
      <c r="B20" s="268">
        <v>64049.814711734376</v>
      </c>
      <c r="C20" s="268">
        <v>72587.72530081027</v>
      </c>
      <c r="D20" s="230">
        <v>79827.59947885001</v>
      </c>
      <c r="E20" s="268">
        <v>91832.16421188146</v>
      </c>
      <c r="F20" s="268">
        <v>8537.910589075895</v>
      </c>
      <c r="G20" s="268">
        <v>13.330109739586318</v>
      </c>
      <c r="H20" s="268">
        <v>12004.564733031453</v>
      </c>
      <c r="I20" s="231">
        <v>15.038113148087351</v>
      </c>
      <c r="J20" s="1371"/>
    </row>
    <row r="21" spans="1:10" ht="15">
      <c r="A21" s="284" t="s">
        <v>1657</v>
      </c>
      <c r="B21" s="268">
        <v>5680.774564828758</v>
      </c>
      <c r="C21" s="268">
        <v>6369.099829246554</v>
      </c>
      <c r="D21" s="230">
        <v>6967.595804889001</v>
      </c>
      <c r="E21" s="268">
        <v>8046.725094013265</v>
      </c>
      <c r="F21" s="268">
        <v>688.3252644177956</v>
      </c>
      <c r="G21" s="268">
        <v>12.116750217116643</v>
      </c>
      <c r="H21" s="268">
        <v>1079.1292891242647</v>
      </c>
      <c r="I21" s="231">
        <v>15.48782850416014</v>
      </c>
      <c r="J21" s="1371"/>
    </row>
    <row r="22" spans="1:10" ht="15">
      <c r="A22" s="284" t="s">
        <v>1658</v>
      </c>
      <c r="B22" s="268">
        <v>1887.4380565947365</v>
      </c>
      <c r="C22" s="268">
        <v>2293.337885482153</v>
      </c>
      <c r="D22" s="230">
        <v>2289.5309921600006</v>
      </c>
      <c r="E22" s="268">
        <v>2725.69515732</v>
      </c>
      <c r="F22" s="268">
        <v>405.89982888741656</v>
      </c>
      <c r="G22" s="268">
        <v>21.50533245153114</v>
      </c>
      <c r="H22" s="268">
        <v>436.16416515999936</v>
      </c>
      <c r="I22" s="231">
        <v>19.050371742227924</v>
      </c>
      <c r="J22" s="1371"/>
    </row>
    <row r="23" spans="1:10" ht="15">
      <c r="A23" s="284" t="s">
        <v>1659</v>
      </c>
      <c r="B23" s="268">
        <v>72.45008441730394</v>
      </c>
      <c r="C23" s="268">
        <v>103.7223146566148</v>
      </c>
      <c r="D23" s="230">
        <v>89.762</v>
      </c>
      <c r="E23" s="268">
        <v>119.43535903</v>
      </c>
      <c r="F23" s="268">
        <v>31.272230239310858</v>
      </c>
      <c r="G23" s="268">
        <v>43.16382857359627</v>
      </c>
      <c r="H23" s="268">
        <v>29.67335903</v>
      </c>
      <c r="I23" s="231">
        <v>33.057818486664736</v>
      </c>
      <c r="J23" s="1371"/>
    </row>
    <row r="24" spans="1:10" ht="15">
      <c r="A24" s="284" t="s">
        <v>1660</v>
      </c>
      <c r="B24" s="268">
        <v>3720.886423816718</v>
      </c>
      <c r="C24" s="268">
        <v>3972.0396291077864</v>
      </c>
      <c r="D24" s="230">
        <v>4588.302812729001</v>
      </c>
      <c r="E24" s="268">
        <v>5201.594577663264</v>
      </c>
      <c r="F24" s="268">
        <v>251.1532052910684</v>
      </c>
      <c r="G24" s="268">
        <v>6.7498218618951205</v>
      </c>
      <c r="H24" s="268">
        <v>613.2917649342635</v>
      </c>
      <c r="I24" s="231">
        <v>13.36641869479172</v>
      </c>
      <c r="J24" s="1371"/>
    </row>
    <row r="25" spans="1:10" ht="15">
      <c r="A25" s="284" t="s">
        <v>1661</v>
      </c>
      <c r="B25" s="268">
        <v>58369.040146905616</v>
      </c>
      <c r="C25" s="268">
        <v>66218.62547156372</v>
      </c>
      <c r="D25" s="230">
        <v>72860.003673961</v>
      </c>
      <c r="E25" s="268">
        <v>83785.4391178682</v>
      </c>
      <c r="F25" s="268">
        <v>7849.585324658103</v>
      </c>
      <c r="G25" s="268">
        <v>13.448200115852412</v>
      </c>
      <c r="H25" s="268">
        <v>10925.435443907205</v>
      </c>
      <c r="I25" s="231">
        <v>14.995106907758476</v>
      </c>
      <c r="J25" s="1371"/>
    </row>
    <row r="26" spans="1:10" ht="15">
      <c r="A26" s="284" t="s">
        <v>1662</v>
      </c>
      <c r="B26" s="268">
        <v>11247.81889434779</v>
      </c>
      <c r="C26" s="268">
        <v>13586.191434888515</v>
      </c>
      <c r="D26" s="230">
        <v>14899.788133840997</v>
      </c>
      <c r="E26" s="268">
        <v>18576.518342925</v>
      </c>
      <c r="F26" s="268">
        <v>2338.372540540724</v>
      </c>
      <c r="G26" s="268">
        <v>20.78956429246735</v>
      </c>
      <c r="H26" s="268">
        <v>3676.730209084002</v>
      </c>
      <c r="I26" s="231">
        <v>24.676392550396503</v>
      </c>
      <c r="J26" s="1371"/>
    </row>
    <row r="27" spans="1:10" ht="15">
      <c r="A27" s="284" t="s">
        <v>1663</v>
      </c>
      <c r="B27" s="268">
        <v>2641.5328150443306</v>
      </c>
      <c r="C27" s="268">
        <v>2989.9792532980637</v>
      </c>
      <c r="D27" s="230">
        <v>3163.16593967</v>
      </c>
      <c r="E27" s="268">
        <v>3712.5370044500005</v>
      </c>
      <c r="F27" s="268">
        <v>348.44643825373305</v>
      </c>
      <c r="G27" s="268">
        <v>13.19106983147152</v>
      </c>
      <c r="H27" s="268">
        <v>549.3710647800003</v>
      </c>
      <c r="I27" s="231">
        <v>17.367759872797375</v>
      </c>
      <c r="J27" s="1371"/>
    </row>
    <row r="28" spans="1:9" ht="15">
      <c r="A28" s="284" t="s">
        <v>1664</v>
      </c>
      <c r="B28" s="268">
        <v>44479.68843751349</v>
      </c>
      <c r="C28" s="268">
        <v>49642.45478337714</v>
      </c>
      <c r="D28" s="230">
        <v>54797.04960045002</v>
      </c>
      <c r="E28" s="268">
        <v>61496.3837704932</v>
      </c>
      <c r="F28" s="268">
        <v>5162.7663458636525</v>
      </c>
      <c r="G28" s="268">
        <v>11.607020029190345</v>
      </c>
      <c r="H28" s="268">
        <v>6699.334170043185</v>
      </c>
      <c r="I28" s="231">
        <v>12.225720579649908</v>
      </c>
    </row>
    <row r="29" spans="1:9" ht="15">
      <c r="A29" s="284" t="s">
        <v>1665</v>
      </c>
      <c r="B29" s="268">
        <v>2642.407161486233</v>
      </c>
      <c r="C29" s="268">
        <v>2552.4472817071755</v>
      </c>
      <c r="D29" s="230">
        <v>3260.2097965300004</v>
      </c>
      <c r="E29" s="268">
        <v>3319.3821804599993</v>
      </c>
      <c r="F29" s="268">
        <v>-89.95987977905725</v>
      </c>
      <c r="G29" s="268">
        <v>-3.4044669985097578</v>
      </c>
      <c r="H29" s="268">
        <v>59.17238392999889</v>
      </c>
      <c r="I29" s="231">
        <v>1.8149869984741145</v>
      </c>
    </row>
    <row r="30" spans="1:9" ht="15">
      <c r="A30" s="284" t="s">
        <v>1666</v>
      </c>
      <c r="B30" s="268">
        <v>1925.4605644855837</v>
      </c>
      <c r="C30" s="268">
        <v>2092.6489879813907</v>
      </c>
      <c r="D30" s="230">
        <v>2140.87471053</v>
      </c>
      <c r="E30" s="268">
        <v>1934.8022256800004</v>
      </c>
      <c r="F30" s="268">
        <v>167.188423495807</v>
      </c>
      <c r="G30" s="268">
        <v>8.683035455492384</v>
      </c>
      <c r="H30" s="268">
        <v>-206.07248484999946</v>
      </c>
      <c r="I30" s="231">
        <v>-9.625620959340665</v>
      </c>
    </row>
    <row r="31" spans="1:9" ht="15">
      <c r="A31" s="284" t="s">
        <v>1667</v>
      </c>
      <c r="B31" s="268">
        <v>39911.82071154167</v>
      </c>
      <c r="C31" s="271">
        <v>44997.358513688574</v>
      </c>
      <c r="D31" s="230">
        <v>49395.96509339002</v>
      </c>
      <c r="E31" s="271">
        <v>56242.199364353204</v>
      </c>
      <c r="F31" s="271">
        <v>5085.5378021469005</v>
      </c>
      <c r="G31" s="271">
        <v>12.741933871927491</v>
      </c>
      <c r="H31" s="271">
        <v>6846.234270963185</v>
      </c>
      <c r="I31" s="1479">
        <v>13.859905881015615</v>
      </c>
    </row>
    <row r="32" spans="1:9" s="1371" customFormat="1" ht="14.25">
      <c r="A32" s="1481" t="s">
        <v>1668</v>
      </c>
      <c r="B32" s="117">
        <v>4649.208476917452</v>
      </c>
      <c r="C32" s="1053">
        <v>7079.2502355542965</v>
      </c>
      <c r="D32" s="117">
        <v>6174.292240751</v>
      </c>
      <c r="E32" s="1053">
        <v>9284.374146519702</v>
      </c>
      <c r="F32" s="1053">
        <v>2430.041758636845</v>
      </c>
      <c r="G32" s="1053">
        <v>52.26785958731682</v>
      </c>
      <c r="H32" s="1053">
        <v>3110.081905768702</v>
      </c>
      <c r="I32" s="1480">
        <v>50.37147229996377</v>
      </c>
    </row>
    <row r="33" spans="1:10" ht="15">
      <c r="A33" s="281" t="s">
        <v>1669</v>
      </c>
      <c r="B33" s="264">
        <v>360.83003281267327</v>
      </c>
      <c r="C33" s="264">
        <v>337.99809088637386</v>
      </c>
      <c r="D33" s="282">
        <v>309.26681802999997</v>
      </c>
      <c r="E33" s="264">
        <v>392.0683966590044</v>
      </c>
      <c r="F33" s="264">
        <v>-22.831941926299407</v>
      </c>
      <c r="G33" s="264">
        <v>-6.327616841736876</v>
      </c>
      <c r="H33" s="264">
        <v>82.80157862900444</v>
      </c>
      <c r="I33" s="1477">
        <v>26.77350876387016</v>
      </c>
      <c r="J33" s="1371"/>
    </row>
    <row r="34" spans="1:10" ht="15">
      <c r="A34" s="284" t="s">
        <v>1670</v>
      </c>
      <c r="B34" s="268">
        <v>4288.378444104778</v>
      </c>
      <c r="C34" s="268">
        <v>6741.252144667923</v>
      </c>
      <c r="D34" s="230">
        <v>5865.025422721001</v>
      </c>
      <c r="E34" s="268">
        <v>8892.3057498607</v>
      </c>
      <c r="F34" s="268">
        <v>2452.8737005631447</v>
      </c>
      <c r="G34" s="268">
        <v>57.19816318765204</v>
      </c>
      <c r="H34" s="268">
        <v>3027.280327139699</v>
      </c>
      <c r="I34" s="231">
        <v>51.615809121850866</v>
      </c>
      <c r="J34" s="1371"/>
    </row>
    <row r="35" spans="1:10" ht="15">
      <c r="A35" s="284" t="s">
        <v>1671</v>
      </c>
      <c r="B35" s="268">
        <v>3212.8575387779065</v>
      </c>
      <c r="C35" s="268">
        <v>4787.096222856902</v>
      </c>
      <c r="D35" s="230">
        <v>4365.160812443</v>
      </c>
      <c r="E35" s="268">
        <v>7980.130425476299</v>
      </c>
      <c r="F35" s="268">
        <v>1574.238684078996</v>
      </c>
      <c r="G35" s="268">
        <v>48.99808550732686</v>
      </c>
      <c r="H35" s="268">
        <v>3614.9696130332986</v>
      </c>
      <c r="I35" s="231">
        <v>82.8141222822476</v>
      </c>
      <c r="J35" s="1371"/>
    </row>
    <row r="36" spans="1:10" ht="15">
      <c r="A36" s="284" t="s">
        <v>1672</v>
      </c>
      <c r="B36" s="268">
        <v>479.5153763134116</v>
      </c>
      <c r="C36" s="268">
        <v>1402.7378268893544</v>
      </c>
      <c r="D36" s="230">
        <v>1033.07699995</v>
      </c>
      <c r="E36" s="268">
        <v>212.2044417296</v>
      </c>
      <c r="F36" s="268">
        <v>923.2224505759428</v>
      </c>
      <c r="G36" s="268">
        <v>192.53239753724267</v>
      </c>
      <c r="H36" s="268">
        <v>-820.8725582204</v>
      </c>
      <c r="I36" s="231">
        <v>-79.45899078772729</v>
      </c>
      <c r="J36" s="1371"/>
    </row>
    <row r="37" spans="1:10" ht="15">
      <c r="A37" s="284" t="s">
        <v>1673</v>
      </c>
      <c r="B37" s="268">
        <v>275.72343919720686</v>
      </c>
      <c r="C37" s="268">
        <v>325.67527429500007</v>
      </c>
      <c r="D37" s="230">
        <v>174.91799999999998</v>
      </c>
      <c r="E37" s="268">
        <v>519.36012099</v>
      </c>
      <c r="F37" s="268">
        <v>49.95183509779321</v>
      </c>
      <c r="G37" s="268">
        <v>18.116644432998655</v>
      </c>
      <c r="H37" s="268">
        <v>344.44212099000003</v>
      </c>
      <c r="I37" s="231">
        <v>196.91633850718625</v>
      </c>
      <c r="J37" s="1371"/>
    </row>
    <row r="38" spans="1:10" ht="15">
      <c r="A38" s="284" t="s">
        <v>1674</v>
      </c>
      <c r="B38" s="268">
        <v>320.2820898162539</v>
      </c>
      <c r="C38" s="271">
        <v>225.7428206266659</v>
      </c>
      <c r="D38" s="230">
        <v>291.86961032799996</v>
      </c>
      <c r="E38" s="271">
        <v>180.61076166479995</v>
      </c>
      <c r="F38" s="271">
        <v>-94.53926918958803</v>
      </c>
      <c r="G38" s="271">
        <v>-29.51750103910752</v>
      </c>
      <c r="H38" s="271">
        <v>-111.25884866320001</v>
      </c>
      <c r="I38" s="1479">
        <v>-38.119367253811895</v>
      </c>
      <c r="J38" s="1371"/>
    </row>
    <row r="39" spans="1:9" s="1371" customFormat="1" ht="14.25">
      <c r="A39" s="1481" t="s">
        <v>1675</v>
      </c>
      <c r="B39" s="117">
        <v>8664.605218412382</v>
      </c>
      <c r="C39" s="1482">
        <v>8937.70240702954</v>
      </c>
      <c r="D39" s="117">
        <v>8794.974550469999</v>
      </c>
      <c r="E39" s="1482">
        <v>11302.602419266554</v>
      </c>
      <c r="F39" s="1482">
        <v>273.09718861715737</v>
      </c>
      <c r="G39" s="1482">
        <v>3.1518711093359775</v>
      </c>
      <c r="H39" s="1482">
        <v>2507.627868796555</v>
      </c>
      <c r="I39" s="1483">
        <v>28.512053723481767</v>
      </c>
    </row>
    <row r="40" spans="1:10" ht="15">
      <c r="A40" s="281" t="s">
        <v>1676</v>
      </c>
      <c r="B40" s="264">
        <v>2085.9544303195626</v>
      </c>
      <c r="C40" s="264">
        <v>2395.9609413002804</v>
      </c>
      <c r="D40" s="282">
        <v>2574.9568254100004</v>
      </c>
      <c r="E40" s="264">
        <v>2341.82386039</v>
      </c>
      <c r="F40" s="264">
        <v>310.00651098071785</v>
      </c>
      <c r="G40" s="264">
        <v>14.861614734950162</v>
      </c>
      <c r="H40" s="264">
        <v>-233.13296502000048</v>
      </c>
      <c r="I40" s="1477">
        <v>-9.053859183944942</v>
      </c>
      <c r="J40" s="1371"/>
    </row>
    <row r="41" spans="1:10" ht="15">
      <c r="A41" s="284" t="s">
        <v>1679</v>
      </c>
      <c r="B41" s="268">
        <v>4046.120231881033</v>
      </c>
      <c r="C41" s="268">
        <v>3967.6263813471187</v>
      </c>
      <c r="D41" s="230">
        <v>4275.072363609999</v>
      </c>
      <c r="E41" s="268">
        <v>6033.861284080001</v>
      </c>
      <c r="F41" s="268">
        <v>-78.49385053391416</v>
      </c>
      <c r="G41" s="268">
        <v>-1.9399782022152745</v>
      </c>
      <c r="H41" s="268">
        <v>1758.7889204700014</v>
      </c>
      <c r="I41" s="231">
        <v>41.14056490460965</v>
      </c>
      <c r="J41" s="1371"/>
    </row>
    <row r="42" spans="1:10" ht="15">
      <c r="A42" s="284" t="s">
        <v>1680</v>
      </c>
      <c r="B42" s="268">
        <v>478.8387079965868</v>
      </c>
      <c r="C42" s="268">
        <v>574.0412493270314</v>
      </c>
      <c r="D42" s="230">
        <v>842.7464215399998</v>
      </c>
      <c r="E42" s="268">
        <v>864.727816</v>
      </c>
      <c r="F42" s="268">
        <v>95.20254133044466</v>
      </c>
      <c r="G42" s="268">
        <v>19.88196437350743</v>
      </c>
      <c r="H42" s="268">
        <v>21.98139446000016</v>
      </c>
      <c r="I42" s="231">
        <v>2.6083046926301123</v>
      </c>
      <c r="J42" s="1371"/>
    </row>
    <row r="43" spans="1:10" ht="15">
      <c r="A43" s="284" t="s">
        <v>1681</v>
      </c>
      <c r="B43" s="268">
        <v>12.29640896520017</v>
      </c>
      <c r="C43" s="268">
        <v>20.647356135108566</v>
      </c>
      <c r="D43" s="230">
        <v>12.33756446</v>
      </c>
      <c r="E43" s="268">
        <v>123.82428675</v>
      </c>
      <c r="F43" s="268">
        <v>8.350947169908396</v>
      </c>
      <c r="G43" s="268">
        <v>67.91370711190764</v>
      </c>
      <c r="H43" s="268">
        <v>111.48672229</v>
      </c>
      <c r="I43" s="231">
        <v>903.6363915378482</v>
      </c>
      <c r="J43" s="1371"/>
    </row>
    <row r="44" spans="1:10" ht="15">
      <c r="A44" s="283" t="s">
        <v>1682</v>
      </c>
      <c r="B44" s="271">
        <v>2041.39543925</v>
      </c>
      <c r="C44" s="271">
        <v>1979.4264789200001</v>
      </c>
      <c r="D44" s="1478">
        <v>1089.86137545</v>
      </c>
      <c r="E44" s="271">
        <v>1938.36145771655</v>
      </c>
      <c r="F44" s="271">
        <v>-61.968960329999845</v>
      </c>
      <c r="G44" s="271">
        <v>-3.0356176534207884</v>
      </c>
      <c r="H44" s="271">
        <v>848.50008226655</v>
      </c>
      <c r="I44" s="1479">
        <v>77.85394559158564</v>
      </c>
      <c r="J44" s="1371"/>
    </row>
    <row r="45" spans="1:9" s="1371" customFormat="1" ht="14.25">
      <c r="A45" s="260" t="s">
        <v>1683</v>
      </c>
      <c r="B45" s="117">
        <v>385.262579529093</v>
      </c>
      <c r="C45" s="1052">
        <v>396.245462577523</v>
      </c>
      <c r="D45" s="117">
        <v>387.5600842357</v>
      </c>
      <c r="E45" s="1052">
        <v>409.11651633480034</v>
      </c>
      <c r="F45" s="1052">
        <v>10.98288304843004</v>
      </c>
      <c r="G45" s="1052">
        <v>2.8507526118561612</v>
      </c>
      <c r="H45" s="1052">
        <v>21.556432099100334</v>
      </c>
      <c r="I45" s="1484">
        <v>5.5620877835268745</v>
      </c>
    </row>
    <row r="46" spans="1:9" s="1371" customFormat="1" ht="14.25">
      <c r="A46" s="260" t="s">
        <v>1684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485" t="s">
        <v>699</v>
      </c>
      <c r="H46" s="117">
        <v>0</v>
      </c>
      <c r="I46" s="1486" t="s">
        <v>699</v>
      </c>
    </row>
    <row r="47" spans="1:9" s="1371" customFormat="1" ht="14.25">
      <c r="A47" s="260" t="s">
        <v>1685</v>
      </c>
      <c r="B47" s="117">
        <v>26631.589900099447</v>
      </c>
      <c r="C47" s="117">
        <v>30296.929515808384</v>
      </c>
      <c r="D47" s="117">
        <v>30697.998042297877</v>
      </c>
      <c r="E47" s="117">
        <v>34714.79724756145</v>
      </c>
      <c r="F47" s="117">
        <v>3665.3396157089373</v>
      </c>
      <c r="G47" s="117">
        <v>13.763127284020134</v>
      </c>
      <c r="H47" s="117">
        <v>4016.7992052635745</v>
      </c>
      <c r="I47" s="1474">
        <v>13.084889769453186</v>
      </c>
    </row>
    <row r="48" spans="1:10" ht="15.75" thickBot="1">
      <c r="A48" s="279" t="s">
        <v>448</v>
      </c>
      <c r="B48" s="196">
        <v>469332.200691707</v>
      </c>
      <c r="C48" s="196">
        <v>507474.0800132522</v>
      </c>
      <c r="D48" s="196">
        <v>526246.5426787833</v>
      </c>
      <c r="E48" s="196">
        <v>562433.0010374647</v>
      </c>
      <c r="F48" s="196">
        <v>38141.87932154527</v>
      </c>
      <c r="G48" s="196">
        <v>8.126840490665534</v>
      </c>
      <c r="H48" s="196">
        <v>36186.4583586814</v>
      </c>
      <c r="I48" s="1487">
        <v>6.876331799631284</v>
      </c>
      <c r="J48" s="1371"/>
    </row>
    <row r="49" spans="1:8" ht="15.75" thickTop="1">
      <c r="A49" s="1373" t="s">
        <v>254</v>
      </c>
      <c r="B49" s="1374"/>
      <c r="C49" s="1374"/>
      <c r="D49" s="1374"/>
      <c r="E49" s="1374"/>
      <c r="F49" s="1374"/>
      <c r="H49" s="1374"/>
    </row>
    <row r="50" spans="2:4" ht="15">
      <c r="B50" s="1374"/>
      <c r="C50" s="1374"/>
      <c r="D50" s="1374"/>
    </row>
    <row r="51" ht="15">
      <c r="D51" s="1374"/>
    </row>
  </sheetData>
  <mergeCells count="5">
    <mergeCell ref="A1:I1"/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A1" sqref="A1:I1"/>
    </sheetView>
  </sheetViews>
  <sheetFormatPr defaultColWidth="9.140625" defaultRowHeight="12.75"/>
  <cols>
    <col min="1" max="1" width="39.421875" style="120" customWidth="1"/>
    <col min="2" max="2" width="6.7109375" style="120" bestFit="1" customWidth="1"/>
    <col min="3" max="3" width="6.7109375" style="121" bestFit="1" customWidth="1"/>
    <col min="4" max="4" width="6.421875" style="120" bestFit="1" customWidth="1"/>
    <col min="5" max="5" width="7.7109375" style="120" bestFit="1" customWidth="1"/>
    <col min="6" max="6" width="7.140625" style="120" bestFit="1" customWidth="1"/>
    <col min="7" max="7" width="7.421875" style="120" bestFit="1" customWidth="1"/>
    <col min="8" max="8" width="7.140625" style="120" bestFit="1" customWidth="1"/>
    <col min="9" max="9" width="7.28125" style="120" bestFit="1" customWidth="1"/>
    <col min="10" max="16384" width="9.140625" style="120" customWidth="1"/>
  </cols>
  <sheetData>
    <row r="1" spans="1:9" ht="12.75">
      <c r="A1" s="1655" t="s">
        <v>412</v>
      </c>
      <c r="B1" s="1655"/>
      <c r="C1" s="1655"/>
      <c r="D1" s="1655"/>
      <c r="E1" s="1655"/>
      <c r="F1" s="1655"/>
      <c r="G1" s="1655"/>
      <c r="H1" s="1655"/>
      <c r="I1" s="1655"/>
    </row>
    <row r="2" spans="1:9" s="1228" customFormat="1" ht="15.75" customHeight="1">
      <c r="A2" s="1656" t="s">
        <v>326</v>
      </c>
      <c r="B2" s="1656"/>
      <c r="C2" s="1656"/>
      <c r="D2" s="1656"/>
      <c r="E2" s="1656"/>
      <c r="F2" s="1656"/>
      <c r="G2" s="1656"/>
      <c r="H2" s="1656"/>
      <c r="I2" s="1656"/>
    </row>
    <row r="3" spans="8:9" ht="13.5" thickBot="1">
      <c r="H3" s="1642" t="s">
        <v>1513</v>
      </c>
      <c r="I3" s="1642"/>
    </row>
    <row r="4" spans="1:9" s="1229" customFormat="1" ht="12.75">
      <c r="A4" s="1458"/>
      <c r="B4" s="1459">
        <v>2010</v>
      </c>
      <c r="C4" s="1460">
        <v>2011</v>
      </c>
      <c r="D4" s="1460">
        <v>2011</v>
      </c>
      <c r="E4" s="1460">
        <v>2012</v>
      </c>
      <c r="F4" s="1643" t="s">
        <v>1175</v>
      </c>
      <c r="G4" s="1644"/>
      <c r="H4" s="1644"/>
      <c r="I4" s="1645"/>
    </row>
    <row r="5" spans="1:9" s="1229" customFormat="1" ht="14.25" customHeight="1">
      <c r="A5" s="1461" t="s">
        <v>700</v>
      </c>
      <c r="B5" s="1462" t="s">
        <v>589</v>
      </c>
      <c r="C5" s="1462" t="s">
        <v>439</v>
      </c>
      <c r="D5" s="1462" t="s">
        <v>215</v>
      </c>
      <c r="E5" s="1462" t="s">
        <v>1174</v>
      </c>
      <c r="F5" s="1651" t="s">
        <v>624</v>
      </c>
      <c r="G5" s="1652"/>
      <c r="H5" s="1653" t="s">
        <v>253</v>
      </c>
      <c r="I5" s="1654"/>
    </row>
    <row r="6" spans="1:9" s="1230" customFormat="1" ht="12.75">
      <c r="A6" s="1463"/>
      <c r="B6" s="1462"/>
      <c r="C6" s="1462"/>
      <c r="D6" s="1462"/>
      <c r="E6" s="1462"/>
      <c r="F6" s="1240" t="s">
        <v>175</v>
      </c>
      <c r="G6" s="1240" t="s">
        <v>156</v>
      </c>
      <c r="H6" s="1240" t="s">
        <v>175</v>
      </c>
      <c r="I6" s="1464" t="s">
        <v>156</v>
      </c>
    </row>
    <row r="7" spans="1:9" s="1231" customFormat="1" ht="14.25">
      <c r="A7" s="1375" t="s">
        <v>701</v>
      </c>
      <c r="B7" s="117">
        <v>567.8</v>
      </c>
      <c r="C7" s="117">
        <v>170.3</v>
      </c>
      <c r="D7" s="117">
        <v>728.8219999999999</v>
      </c>
      <c r="E7" s="117">
        <v>424.89</v>
      </c>
      <c r="F7" s="117">
        <v>-397.5</v>
      </c>
      <c r="G7" s="117">
        <v>-70.00704473406128</v>
      </c>
      <c r="H7" s="117">
        <v>-303.9319999999999</v>
      </c>
      <c r="I7" s="1376">
        <v>-41.70181470921568</v>
      </c>
    </row>
    <row r="8" spans="1:9" ht="12.75">
      <c r="A8" s="1377" t="s">
        <v>129</v>
      </c>
      <c r="B8" s="268">
        <v>373.6</v>
      </c>
      <c r="C8" s="268">
        <v>59.7</v>
      </c>
      <c r="D8" s="268">
        <v>341.36</v>
      </c>
      <c r="E8" s="230">
        <v>348.04</v>
      </c>
      <c r="F8" s="268">
        <v>-313.9</v>
      </c>
      <c r="G8" s="268">
        <v>-84.02034261241971</v>
      </c>
      <c r="H8" s="268">
        <v>6.680000000000007</v>
      </c>
      <c r="I8" s="1378">
        <v>1.9568783688774332</v>
      </c>
    </row>
    <row r="9" spans="1:9" ht="12.75">
      <c r="A9" s="1377" t="s">
        <v>130</v>
      </c>
      <c r="B9" s="268">
        <v>69.6</v>
      </c>
      <c r="C9" s="268">
        <v>69.6</v>
      </c>
      <c r="D9" s="268">
        <v>69.6</v>
      </c>
      <c r="E9" s="230">
        <v>0</v>
      </c>
      <c r="F9" s="268">
        <v>0</v>
      </c>
      <c r="G9" s="268">
        <v>0</v>
      </c>
      <c r="H9" s="268">
        <v>-69.6</v>
      </c>
      <c r="I9" s="1378">
        <v>-100</v>
      </c>
    </row>
    <row r="10" spans="1:9" ht="12.75">
      <c r="A10" s="1377" t="s">
        <v>131</v>
      </c>
      <c r="B10" s="268">
        <v>15.6</v>
      </c>
      <c r="C10" s="268">
        <v>0</v>
      </c>
      <c r="D10" s="268">
        <v>0</v>
      </c>
      <c r="E10" s="230">
        <v>0</v>
      </c>
      <c r="F10" s="268">
        <v>-15.6</v>
      </c>
      <c r="G10" s="268">
        <v>-100</v>
      </c>
      <c r="H10" s="268">
        <v>0</v>
      </c>
      <c r="I10" s="1489" t="s">
        <v>699</v>
      </c>
    </row>
    <row r="11" spans="1:9" ht="12.75">
      <c r="A11" s="1377" t="s">
        <v>132</v>
      </c>
      <c r="B11" s="268">
        <v>109</v>
      </c>
      <c r="C11" s="268">
        <v>41</v>
      </c>
      <c r="D11" s="268">
        <v>317.86199999999985</v>
      </c>
      <c r="E11" s="268">
        <v>76.85</v>
      </c>
      <c r="F11" s="268">
        <v>-67.99999999999993</v>
      </c>
      <c r="G11" s="268">
        <v>-62.3853211009174</v>
      </c>
      <c r="H11" s="268">
        <v>-241.0119999999999</v>
      </c>
      <c r="I11" s="1378">
        <v>-75.82284135882867</v>
      </c>
    </row>
    <row r="12" spans="1:9" s="1230" customFormat="1" ht="12.75">
      <c r="A12" s="1375" t="s">
        <v>764</v>
      </c>
      <c r="B12" s="117">
        <v>1804.6</v>
      </c>
      <c r="C12" s="117">
        <v>2209.7</v>
      </c>
      <c r="D12" s="117">
        <v>2803.844</v>
      </c>
      <c r="E12" s="129">
        <v>4041.554</v>
      </c>
      <c r="F12" s="117">
        <v>405.1</v>
      </c>
      <c r="G12" s="117">
        <v>22.448187964091762</v>
      </c>
      <c r="H12" s="117">
        <v>1237.71</v>
      </c>
      <c r="I12" s="1376">
        <v>44.143326090895215</v>
      </c>
    </row>
    <row r="13" spans="1:9" ht="12.75">
      <c r="A13" s="1377" t="s">
        <v>133</v>
      </c>
      <c r="B13" s="268">
        <v>346.5</v>
      </c>
      <c r="C13" s="268">
        <v>295.8</v>
      </c>
      <c r="D13" s="268">
        <v>585.66</v>
      </c>
      <c r="E13" s="230">
        <v>467.92400000000004</v>
      </c>
      <c r="F13" s="268">
        <v>-50.7</v>
      </c>
      <c r="G13" s="268">
        <v>-14.63203463203463</v>
      </c>
      <c r="H13" s="268">
        <v>-117.73599999999993</v>
      </c>
      <c r="I13" s="1378">
        <v>-20.103131509749677</v>
      </c>
    </row>
    <row r="14" spans="1:9" ht="12.75">
      <c r="A14" s="1377" t="s">
        <v>134</v>
      </c>
      <c r="B14" s="268">
        <v>124.8</v>
      </c>
      <c r="C14" s="268">
        <v>1.7</v>
      </c>
      <c r="D14" s="268">
        <v>184.658</v>
      </c>
      <c r="E14" s="230">
        <v>33.1</v>
      </c>
      <c r="F14" s="268">
        <v>-123.1</v>
      </c>
      <c r="G14" s="268">
        <v>-98.63782051282051</v>
      </c>
      <c r="H14" s="268">
        <v>-151.558</v>
      </c>
      <c r="I14" s="1378">
        <v>-82.07497102752114</v>
      </c>
    </row>
    <row r="15" spans="1:9" ht="12.75">
      <c r="A15" s="1377" t="s">
        <v>135</v>
      </c>
      <c r="B15" s="268">
        <v>0</v>
      </c>
      <c r="C15" s="268">
        <v>499.7</v>
      </c>
      <c r="D15" s="268">
        <v>498.563</v>
      </c>
      <c r="E15" s="230">
        <v>1900</v>
      </c>
      <c r="F15" s="268">
        <v>499.7</v>
      </c>
      <c r="G15" s="1488" t="s">
        <v>699</v>
      </c>
      <c r="H15" s="268">
        <v>1401.437</v>
      </c>
      <c r="I15" s="1378">
        <v>281.0952677996562</v>
      </c>
    </row>
    <row r="16" spans="1:9" ht="12.75">
      <c r="A16" s="1377" t="s">
        <v>136</v>
      </c>
      <c r="B16" s="268">
        <v>62.7</v>
      </c>
      <c r="C16" s="268">
        <v>62.5</v>
      </c>
      <c r="D16" s="268">
        <v>42.946</v>
      </c>
      <c r="E16" s="230">
        <v>45.41</v>
      </c>
      <c r="F16" s="268">
        <v>-0.20000000000000284</v>
      </c>
      <c r="G16" s="268">
        <v>-0.3189792663476919</v>
      </c>
      <c r="H16" s="268">
        <v>2.4639999999999986</v>
      </c>
      <c r="I16" s="1378">
        <v>5.7374377124761295</v>
      </c>
    </row>
    <row r="17" spans="1:9" ht="12.75" hidden="1">
      <c r="A17" s="1377"/>
      <c r="B17" s="268"/>
      <c r="C17" s="268"/>
      <c r="D17" s="268">
        <v>1492.017</v>
      </c>
      <c r="E17" s="230"/>
      <c r="F17" s="268">
        <v>0</v>
      </c>
      <c r="G17" s="268" t="e">
        <v>#DIV/0!</v>
      </c>
      <c r="H17" s="268">
        <v>-1492.017</v>
      </c>
      <c r="I17" s="1378">
        <v>-100</v>
      </c>
    </row>
    <row r="18" spans="1:9" ht="12.75">
      <c r="A18" s="1377" t="s">
        <v>137</v>
      </c>
      <c r="B18" s="268">
        <v>1270.6</v>
      </c>
      <c r="C18" s="268">
        <v>1350</v>
      </c>
      <c r="D18" s="268">
        <v>1492.0170000000003</v>
      </c>
      <c r="E18" s="268">
        <v>1595.12</v>
      </c>
      <c r="F18" s="268">
        <v>79.39999999999986</v>
      </c>
      <c r="G18" s="268">
        <v>6.249016212812834</v>
      </c>
      <c r="H18" s="268">
        <v>103.10299999999984</v>
      </c>
      <c r="I18" s="1378">
        <v>6.910310003170193</v>
      </c>
    </row>
    <row r="19" spans="1:10" s="1230" customFormat="1" ht="12.75">
      <c r="A19" s="1375" t="s">
        <v>765</v>
      </c>
      <c r="B19" s="117">
        <v>1560.1</v>
      </c>
      <c r="C19" s="117">
        <v>1894.7</v>
      </c>
      <c r="D19" s="117">
        <v>2100.898</v>
      </c>
      <c r="E19" s="129">
        <v>2086.59</v>
      </c>
      <c r="F19" s="117">
        <v>334.6</v>
      </c>
      <c r="G19" s="117">
        <v>21.44734311903084</v>
      </c>
      <c r="H19" s="117">
        <v>-14.307999999999993</v>
      </c>
      <c r="I19" s="1376">
        <v>-0.6810421067562533</v>
      </c>
      <c r="J19" s="120"/>
    </row>
    <row r="20" spans="1:9" ht="12.75">
      <c r="A20" s="1377" t="s">
        <v>766</v>
      </c>
      <c r="B20" s="268">
        <v>0</v>
      </c>
      <c r="C20" s="268">
        <v>0</v>
      </c>
      <c r="D20" s="268">
        <v>0</v>
      </c>
      <c r="E20" s="230">
        <v>0</v>
      </c>
      <c r="F20" s="268">
        <v>0</v>
      </c>
      <c r="G20" s="1488" t="s">
        <v>699</v>
      </c>
      <c r="H20" s="268">
        <v>0</v>
      </c>
      <c r="I20" s="1489" t="s">
        <v>699</v>
      </c>
    </row>
    <row r="21" spans="1:9" ht="12.75">
      <c r="A21" s="1377" t="s">
        <v>138</v>
      </c>
      <c r="B21" s="268">
        <v>1560.1</v>
      </c>
      <c r="C21" s="268">
        <v>1894.7</v>
      </c>
      <c r="D21" s="268">
        <v>2100.898</v>
      </c>
      <c r="E21" s="268">
        <v>2086.59</v>
      </c>
      <c r="F21" s="268">
        <v>334.6</v>
      </c>
      <c r="G21" s="268">
        <v>21.44734311903084</v>
      </c>
      <c r="H21" s="268">
        <v>-14.307999999999993</v>
      </c>
      <c r="I21" s="1378">
        <v>-0.6810421067562533</v>
      </c>
    </row>
    <row r="22" spans="1:10" s="1230" customFormat="1" ht="12.75">
      <c r="A22" s="1375" t="s">
        <v>768</v>
      </c>
      <c r="B22" s="117">
        <v>566</v>
      </c>
      <c r="C22" s="117">
        <v>552.5</v>
      </c>
      <c r="D22" s="117">
        <v>630.99</v>
      </c>
      <c r="E22" s="129">
        <v>502.1</v>
      </c>
      <c r="F22" s="117">
        <v>-13.5</v>
      </c>
      <c r="G22" s="117">
        <v>-2.385159010600707</v>
      </c>
      <c r="H22" s="117">
        <v>-128.89</v>
      </c>
      <c r="I22" s="1376">
        <v>-20.42663116689646</v>
      </c>
      <c r="J22" s="120"/>
    </row>
    <row r="23" spans="1:9" ht="12.75">
      <c r="A23" s="1377" t="s">
        <v>139</v>
      </c>
      <c r="B23" s="268">
        <v>187.6</v>
      </c>
      <c r="C23" s="268">
        <v>204.3</v>
      </c>
      <c r="D23" s="268">
        <v>143.2</v>
      </c>
      <c r="E23" s="230">
        <v>478.18</v>
      </c>
      <c r="F23" s="268">
        <v>16.7</v>
      </c>
      <c r="G23" s="268">
        <v>8.90191897654585</v>
      </c>
      <c r="H23" s="268">
        <v>334.98</v>
      </c>
      <c r="I23" s="1378">
        <v>233.92458100558665</v>
      </c>
    </row>
    <row r="24" spans="1:9" ht="12.75">
      <c r="A24" s="1377" t="s">
        <v>140</v>
      </c>
      <c r="B24" s="268">
        <v>378.4</v>
      </c>
      <c r="C24" s="268">
        <v>348.2</v>
      </c>
      <c r="D24" s="268">
        <v>487.79</v>
      </c>
      <c r="E24" s="268">
        <v>23.92</v>
      </c>
      <c r="F24" s="268">
        <v>-30.2</v>
      </c>
      <c r="G24" s="268">
        <v>-7.980972515856235</v>
      </c>
      <c r="H24" s="268">
        <v>-463.87</v>
      </c>
      <c r="I24" s="1378">
        <v>-95.09625043563828</v>
      </c>
    </row>
    <row r="25" spans="1:10" s="1230" customFormat="1" ht="12.75">
      <c r="A25" s="1375" t="s">
        <v>769</v>
      </c>
      <c r="B25" s="117">
        <v>2213.5</v>
      </c>
      <c r="C25" s="117">
        <v>2803.9</v>
      </c>
      <c r="D25" s="117">
        <v>2028.292</v>
      </c>
      <c r="E25" s="129">
        <v>3121.42</v>
      </c>
      <c r="F25" s="117">
        <v>590.4</v>
      </c>
      <c r="G25" s="117">
        <v>26.672690309464652</v>
      </c>
      <c r="H25" s="117">
        <v>1093.1280000000002</v>
      </c>
      <c r="I25" s="1376">
        <v>53.89401526013021</v>
      </c>
      <c r="J25" s="120"/>
    </row>
    <row r="26" spans="1:9" ht="12.75">
      <c r="A26" s="1377" t="s">
        <v>141</v>
      </c>
      <c r="B26" s="268">
        <v>27</v>
      </c>
      <c r="C26" s="268">
        <v>7</v>
      </c>
      <c r="D26" s="268">
        <v>1.777</v>
      </c>
      <c r="E26" s="230">
        <v>0.5</v>
      </c>
      <c r="F26" s="268">
        <v>-20</v>
      </c>
      <c r="G26" s="268">
        <v>-74.07407407407408</v>
      </c>
      <c r="H26" s="268">
        <v>-1.277</v>
      </c>
      <c r="I26" s="1378">
        <v>-71.86268992684299</v>
      </c>
    </row>
    <row r="27" spans="1:9" ht="12.75">
      <c r="A27" s="1377" t="s">
        <v>142</v>
      </c>
      <c r="B27" s="268">
        <v>217</v>
      </c>
      <c r="C27" s="268">
        <v>743.8</v>
      </c>
      <c r="D27" s="268">
        <v>571.299</v>
      </c>
      <c r="E27" s="230">
        <v>569.72</v>
      </c>
      <c r="F27" s="268">
        <v>526.8</v>
      </c>
      <c r="G27" s="268">
        <v>242.7649769585253</v>
      </c>
      <c r="H27" s="268">
        <v>-1.5789999999999509</v>
      </c>
      <c r="I27" s="1378">
        <v>-0.276387670904369</v>
      </c>
    </row>
    <row r="28" spans="1:9" ht="12.75">
      <c r="A28" s="1377" t="s">
        <v>143</v>
      </c>
      <c r="B28" s="268">
        <v>940</v>
      </c>
      <c r="C28" s="268">
        <v>750</v>
      </c>
      <c r="D28" s="268">
        <v>550</v>
      </c>
      <c r="E28" s="230">
        <v>1654.13</v>
      </c>
      <c r="F28" s="268">
        <v>-190</v>
      </c>
      <c r="G28" s="268">
        <v>-20.212765957446805</v>
      </c>
      <c r="H28" s="268">
        <v>1104.13</v>
      </c>
      <c r="I28" s="1378">
        <v>200.75090909090912</v>
      </c>
    </row>
    <row r="29" spans="1:9" ht="12.75">
      <c r="A29" s="1377" t="s">
        <v>144</v>
      </c>
      <c r="B29" s="268">
        <v>1029.5</v>
      </c>
      <c r="C29" s="268">
        <v>1303.1</v>
      </c>
      <c r="D29" s="268">
        <v>905.2159999999999</v>
      </c>
      <c r="E29" s="268">
        <v>897.07</v>
      </c>
      <c r="F29" s="268">
        <v>273.6</v>
      </c>
      <c r="G29" s="268">
        <v>26.576007770762544</v>
      </c>
      <c r="H29" s="268">
        <v>-8.146000000000186</v>
      </c>
      <c r="I29" s="1378">
        <v>-0.8998957154977582</v>
      </c>
    </row>
    <row r="30" spans="1:10" s="1230" customFormat="1" ht="12.75">
      <c r="A30" s="1375" t="s">
        <v>448</v>
      </c>
      <c r="B30" s="117">
        <v>6712</v>
      </c>
      <c r="C30" s="117">
        <v>7631.1</v>
      </c>
      <c r="D30" s="117">
        <v>8292.846</v>
      </c>
      <c r="E30" s="129">
        <v>10176.554</v>
      </c>
      <c r="F30" s="117">
        <v>919.1</v>
      </c>
      <c r="G30" s="117">
        <v>13.693384982121579</v>
      </c>
      <c r="H30" s="117">
        <v>1883.7080000000005</v>
      </c>
      <c r="I30" s="1376">
        <v>22.714855671985234</v>
      </c>
      <c r="J30" s="120"/>
    </row>
    <row r="31" spans="1:9" ht="12.75">
      <c r="A31" s="1377" t="s">
        <v>800</v>
      </c>
      <c r="B31" s="268">
        <v>1560.1</v>
      </c>
      <c r="C31" s="268">
        <v>1894.7</v>
      </c>
      <c r="D31" s="268">
        <v>2100.898</v>
      </c>
      <c r="E31" s="268">
        <v>2086.59</v>
      </c>
      <c r="F31" s="268">
        <v>334.6</v>
      </c>
      <c r="G31" s="268">
        <v>21.44734311903084</v>
      </c>
      <c r="H31" s="268">
        <v>-14.307999999999993</v>
      </c>
      <c r="I31" s="1378">
        <v>-0.6810421067562533</v>
      </c>
    </row>
    <row r="32" spans="1:9" ht="12.75">
      <c r="A32" s="1377" t="s">
        <v>801</v>
      </c>
      <c r="B32" s="268">
        <v>5151.9</v>
      </c>
      <c r="C32" s="268">
        <v>5736.4</v>
      </c>
      <c r="D32" s="268">
        <v>6191.947999999999</v>
      </c>
      <c r="E32" s="268">
        <v>8089.964</v>
      </c>
      <c r="F32" s="268">
        <v>584.5000000000009</v>
      </c>
      <c r="G32" s="268">
        <v>11.345328907781614</v>
      </c>
      <c r="H32" s="268">
        <v>1898.0160000000005</v>
      </c>
      <c r="I32" s="1378">
        <v>30.652970599882313</v>
      </c>
    </row>
    <row r="33" spans="1:9" ht="12.75" hidden="1">
      <c r="A33" s="1377"/>
      <c r="B33" s="268"/>
      <c r="C33" s="268"/>
      <c r="D33" s="39"/>
      <c r="F33" s="268">
        <v>0</v>
      </c>
      <c r="G33" s="268" t="e">
        <v>#DIV/0!</v>
      </c>
      <c r="H33" s="268">
        <v>0</v>
      </c>
      <c r="I33" s="1378" t="e">
        <v>#DIV/0!</v>
      </c>
    </row>
    <row r="34" spans="1:9" ht="12.75">
      <c r="A34" s="1377" t="s">
        <v>802</v>
      </c>
      <c r="B34" s="1232">
        <v>553.4</v>
      </c>
      <c r="C34" s="1232">
        <v>81.2</v>
      </c>
      <c r="D34" s="1232">
        <v>42.55</v>
      </c>
      <c r="E34" s="1233">
        <v>90.77</v>
      </c>
      <c r="F34" s="268">
        <v>-472.2</v>
      </c>
      <c r="G34" s="268">
        <v>-85.32706902782797</v>
      </c>
      <c r="H34" s="268">
        <v>48.22</v>
      </c>
      <c r="I34" s="1378">
        <v>113.32549941245593</v>
      </c>
    </row>
    <row r="35" spans="1:9" ht="15">
      <c r="A35" s="1377" t="s">
        <v>803</v>
      </c>
      <c r="B35" s="268">
        <v>3.9</v>
      </c>
      <c r="C35" s="268">
        <v>0</v>
      </c>
      <c r="D35" s="268">
        <v>11.45</v>
      </c>
      <c r="E35" s="1234">
        <v>12.47</v>
      </c>
      <c r="F35" s="268">
        <v>-3.9</v>
      </c>
      <c r="G35" s="268">
        <v>-100</v>
      </c>
      <c r="H35" s="268">
        <v>1.02</v>
      </c>
      <c r="I35" s="1378">
        <v>8.908296943231452</v>
      </c>
    </row>
    <row r="36" spans="1:9" ht="15.75" thickBot="1">
      <c r="A36" s="1379" t="s">
        <v>809</v>
      </c>
      <c r="B36" s="1380">
        <v>549.5</v>
      </c>
      <c r="C36" s="1380">
        <v>81.2</v>
      </c>
      <c r="D36" s="1380">
        <v>31.1</v>
      </c>
      <c r="E36" s="1381">
        <v>78.3</v>
      </c>
      <c r="F36" s="1380">
        <v>-468.3</v>
      </c>
      <c r="G36" s="1380">
        <v>-85.22292993630573</v>
      </c>
      <c r="H36" s="1380">
        <v>47.2</v>
      </c>
      <c r="I36" s="1382">
        <v>151.76848874598068</v>
      </c>
    </row>
    <row r="37" spans="1:4" ht="12.75">
      <c r="A37" s="947" t="s">
        <v>254</v>
      </c>
      <c r="D37" s="121"/>
    </row>
    <row r="38" spans="4:5" ht="12">
      <c r="D38" s="121"/>
      <c r="E38" s="121"/>
    </row>
    <row r="39" spans="1:5" ht="12">
      <c r="A39" s="1230"/>
      <c r="B39" s="1230"/>
      <c r="C39" s="1630"/>
      <c r="D39" s="1630"/>
      <c r="E39" s="1630"/>
    </row>
    <row r="40" spans="1:5" ht="12">
      <c r="A40" s="1230"/>
      <c r="B40" s="1230"/>
      <c r="C40" s="1630"/>
      <c r="D40" s="1630"/>
      <c r="E40" s="1630"/>
    </row>
    <row r="41" spans="4:5" ht="12">
      <c r="D41" s="121"/>
      <c r="E41" s="121"/>
    </row>
    <row r="42" spans="4:5" ht="12">
      <c r="D42" s="121"/>
      <c r="E42" s="121"/>
    </row>
    <row r="43" spans="4:5" ht="12">
      <c r="D43" s="121"/>
      <c r="E43" s="121"/>
    </row>
    <row r="44" spans="4:5" ht="12">
      <c r="D44" s="121"/>
      <c r="E44" s="121"/>
    </row>
    <row r="45" spans="4:5" ht="12">
      <c r="D45" s="121"/>
      <c r="E45" s="121"/>
    </row>
    <row r="46" spans="4:5" ht="12">
      <c r="D46" s="121"/>
      <c r="E46" s="121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A23" sqref="A23:M23"/>
    </sheetView>
  </sheetViews>
  <sheetFormatPr defaultColWidth="9.140625" defaultRowHeight="12.75"/>
  <cols>
    <col min="3" max="3" width="8.140625" style="0" customWidth="1"/>
    <col min="7" max="7" width="9.7109375" style="0" customWidth="1"/>
    <col min="11" max="11" width="8.421875" style="0" customWidth="1"/>
  </cols>
  <sheetData>
    <row r="1" spans="1:13" ht="12.75">
      <c r="A1" s="1710" t="s">
        <v>413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710"/>
    </row>
    <row r="2" spans="1:13" ht="15.75">
      <c r="A2" s="1711" t="s">
        <v>977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</row>
    <row r="3" spans="1:13" ht="13.5" thickBot="1">
      <c r="A3" s="10"/>
      <c r="B3" s="45"/>
      <c r="C3" s="20"/>
      <c r="D3" s="45"/>
      <c r="E3" s="44"/>
      <c r="F3" s="44"/>
      <c r="G3" s="20"/>
      <c r="H3" s="44"/>
      <c r="I3" s="164"/>
      <c r="J3" s="758"/>
      <c r="M3" s="164" t="s">
        <v>1513</v>
      </c>
    </row>
    <row r="4" spans="1:13" ht="13.5" thickTop="1">
      <c r="A4" s="1713" t="s">
        <v>574</v>
      </c>
      <c r="B4" s="1640" t="s">
        <v>173</v>
      </c>
      <c r="C4" s="1716"/>
      <c r="D4" s="1640" t="s">
        <v>600</v>
      </c>
      <c r="E4" s="1716"/>
      <c r="F4" s="1640" t="s">
        <v>1615</v>
      </c>
      <c r="G4" s="1716"/>
      <c r="H4" s="1640" t="s">
        <v>767</v>
      </c>
      <c r="I4" s="1716"/>
      <c r="J4" s="1640" t="s">
        <v>624</v>
      </c>
      <c r="K4" s="1715"/>
      <c r="L4" s="1640" t="s">
        <v>253</v>
      </c>
      <c r="M4" s="1709"/>
    </row>
    <row r="5" spans="1:13" ht="33" customHeight="1">
      <c r="A5" s="1714"/>
      <c r="B5" s="115" t="s">
        <v>175</v>
      </c>
      <c r="C5" s="759" t="s">
        <v>893</v>
      </c>
      <c r="D5" s="115" t="s">
        <v>175</v>
      </c>
      <c r="E5" s="760" t="s">
        <v>893</v>
      </c>
      <c r="F5" s="115" t="s">
        <v>175</v>
      </c>
      <c r="G5" s="760" t="s">
        <v>893</v>
      </c>
      <c r="H5" s="115" t="s">
        <v>175</v>
      </c>
      <c r="I5" s="760" t="s">
        <v>893</v>
      </c>
      <c r="J5" s="115" t="s">
        <v>175</v>
      </c>
      <c r="K5" s="1638" t="s">
        <v>893</v>
      </c>
      <c r="L5" s="115" t="s">
        <v>175</v>
      </c>
      <c r="M5" s="761" t="s">
        <v>893</v>
      </c>
    </row>
    <row r="6" spans="1:13" ht="15" customHeight="1">
      <c r="A6" s="212" t="s">
        <v>894</v>
      </c>
      <c r="B6" s="763">
        <v>1000</v>
      </c>
      <c r="C6" s="762">
        <v>2.506</v>
      </c>
      <c r="D6" s="764">
        <v>0</v>
      </c>
      <c r="E6" s="765">
        <v>0</v>
      </c>
      <c r="F6" s="764">
        <v>3500</v>
      </c>
      <c r="G6" s="765">
        <v>4.94</v>
      </c>
      <c r="H6" s="764">
        <v>7440</v>
      </c>
      <c r="I6" s="765">
        <v>2.17</v>
      </c>
      <c r="J6" s="764">
        <v>0</v>
      </c>
      <c r="K6" s="791">
        <v>0</v>
      </c>
      <c r="L6" s="764">
        <v>0</v>
      </c>
      <c r="M6" s="766">
        <v>0</v>
      </c>
    </row>
    <row r="7" spans="1:13" ht="15" customHeight="1">
      <c r="A7" s="215" t="s">
        <v>895</v>
      </c>
      <c r="B7" s="290">
        <v>1250</v>
      </c>
      <c r="C7" s="289">
        <v>3.0606</v>
      </c>
      <c r="D7" s="291">
        <v>0</v>
      </c>
      <c r="E7" s="292">
        <v>0</v>
      </c>
      <c r="F7" s="294">
        <v>0</v>
      </c>
      <c r="G7" s="292">
        <v>0</v>
      </c>
      <c r="H7" s="294">
        <v>0</v>
      </c>
      <c r="I7" s="292">
        <v>0</v>
      </c>
      <c r="J7" s="294">
        <v>0</v>
      </c>
      <c r="K7" s="340">
        <v>0</v>
      </c>
      <c r="L7" s="291">
        <v>0</v>
      </c>
      <c r="M7" s="293">
        <v>0</v>
      </c>
    </row>
    <row r="8" spans="1:13" ht="15" customHeight="1">
      <c r="A8" s="215" t="s">
        <v>896</v>
      </c>
      <c r="B8" s="290">
        <v>1020</v>
      </c>
      <c r="C8" s="289">
        <v>3.3775</v>
      </c>
      <c r="D8" s="291">
        <v>0</v>
      </c>
      <c r="E8" s="292">
        <v>0</v>
      </c>
      <c r="F8" s="291">
        <v>0</v>
      </c>
      <c r="G8" s="292">
        <v>0</v>
      </c>
      <c r="H8" s="291">
        <v>0</v>
      </c>
      <c r="I8" s="292">
        <v>0</v>
      </c>
      <c r="J8" s="291">
        <v>2000</v>
      </c>
      <c r="K8" s="340">
        <v>5.56</v>
      </c>
      <c r="L8" s="291">
        <v>0</v>
      </c>
      <c r="M8" s="293">
        <v>0</v>
      </c>
    </row>
    <row r="9" spans="1:13" ht="15" customHeight="1">
      <c r="A9" s="215" t="s">
        <v>897</v>
      </c>
      <c r="B9" s="290">
        <v>0</v>
      </c>
      <c r="C9" s="289">
        <v>0</v>
      </c>
      <c r="D9" s="291">
        <v>500</v>
      </c>
      <c r="E9" s="292">
        <v>3.4401</v>
      </c>
      <c r="F9" s="291">
        <v>2000</v>
      </c>
      <c r="G9" s="292">
        <v>5.2</v>
      </c>
      <c r="H9" s="291">
        <v>0</v>
      </c>
      <c r="I9" s="292">
        <v>0</v>
      </c>
      <c r="J9" s="291">
        <v>0</v>
      </c>
      <c r="K9" s="340">
        <v>0</v>
      </c>
      <c r="L9" s="291">
        <v>0</v>
      </c>
      <c r="M9" s="293">
        <v>0</v>
      </c>
    </row>
    <row r="10" spans="1:13" ht="15" customHeight="1">
      <c r="A10" s="215" t="s">
        <v>898</v>
      </c>
      <c r="B10" s="290">
        <v>2620</v>
      </c>
      <c r="C10" s="289">
        <v>1.5936</v>
      </c>
      <c r="D10" s="291">
        <v>740</v>
      </c>
      <c r="E10" s="292">
        <v>4.3315</v>
      </c>
      <c r="F10" s="291">
        <v>1960</v>
      </c>
      <c r="G10" s="292">
        <v>4.95</v>
      </c>
      <c r="H10" s="291">
        <v>0</v>
      </c>
      <c r="I10" s="292">
        <v>0</v>
      </c>
      <c r="J10" s="291">
        <v>0</v>
      </c>
      <c r="K10" s="340">
        <v>0</v>
      </c>
      <c r="L10" s="291">
        <v>5400</v>
      </c>
      <c r="M10" s="293">
        <v>3.5852</v>
      </c>
    </row>
    <row r="11" spans="1:13" ht="15" customHeight="1">
      <c r="A11" s="215" t="s">
        <v>899</v>
      </c>
      <c r="B11" s="290">
        <v>0</v>
      </c>
      <c r="C11" s="289">
        <v>0</v>
      </c>
      <c r="D11" s="291">
        <v>0</v>
      </c>
      <c r="E11" s="292">
        <v>0</v>
      </c>
      <c r="F11" s="291">
        <v>0</v>
      </c>
      <c r="G11" s="292">
        <v>0</v>
      </c>
      <c r="H11" s="291">
        <v>0</v>
      </c>
      <c r="I11" s="292">
        <v>0</v>
      </c>
      <c r="J11" s="291">
        <v>0</v>
      </c>
      <c r="K11" s="340">
        <v>0</v>
      </c>
      <c r="L11" s="291">
        <v>3000</v>
      </c>
      <c r="M11" s="293">
        <v>2.98</v>
      </c>
    </row>
    <row r="12" spans="1:13" ht="15" customHeight="1">
      <c r="A12" s="215" t="s">
        <v>900</v>
      </c>
      <c r="B12" s="290">
        <v>0</v>
      </c>
      <c r="C12" s="289">
        <v>0</v>
      </c>
      <c r="D12" s="291">
        <v>0</v>
      </c>
      <c r="E12" s="292">
        <v>0</v>
      </c>
      <c r="F12" s="291">
        <v>0</v>
      </c>
      <c r="G12" s="292">
        <v>0</v>
      </c>
      <c r="H12" s="291">
        <v>0</v>
      </c>
      <c r="I12" s="292">
        <v>0</v>
      </c>
      <c r="J12" s="291">
        <v>0</v>
      </c>
      <c r="K12" s="340">
        <v>0</v>
      </c>
      <c r="L12" s="291">
        <v>0</v>
      </c>
      <c r="M12" s="293">
        <v>0</v>
      </c>
    </row>
    <row r="13" spans="1:13" ht="15" customHeight="1">
      <c r="A13" s="215" t="s">
        <v>901</v>
      </c>
      <c r="B13" s="290">
        <v>2000</v>
      </c>
      <c r="C13" s="292">
        <v>2.9419</v>
      </c>
      <c r="D13" s="291">
        <v>2460</v>
      </c>
      <c r="E13" s="292">
        <v>4.871</v>
      </c>
      <c r="F13" s="291">
        <v>0</v>
      </c>
      <c r="G13" s="292">
        <v>0</v>
      </c>
      <c r="H13" s="291">
        <v>0</v>
      </c>
      <c r="I13" s="292">
        <v>0</v>
      </c>
      <c r="J13" s="291">
        <v>0</v>
      </c>
      <c r="K13" s="340">
        <v>0</v>
      </c>
      <c r="L13" s="291"/>
      <c r="M13" s="293"/>
    </row>
    <row r="14" spans="1:13" ht="15" customHeight="1">
      <c r="A14" s="215" t="s">
        <v>902</v>
      </c>
      <c r="B14" s="290">
        <v>1010</v>
      </c>
      <c r="C14" s="292">
        <v>2.5443</v>
      </c>
      <c r="D14" s="291">
        <v>770</v>
      </c>
      <c r="E14" s="292">
        <v>4.049</v>
      </c>
      <c r="F14" s="291">
        <v>0</v>
      </c>
      <c r="G14" s="292">
        <v>0</v>
      </c>
      <c r="H14" s="291">
        <v>0</v>
      </c>
      <c r="I14" s="292">
        <v>0</v>
      </c>
      <c r="J14" s="291">
        <v>0</v>
      </c>
      <c r="K14" s="340">
        <v>0</v>
      </c>
      <c r="L14" s="291"/>
      <c r="M14" s="293"/>
    </row>
    <row r="15" spans="1:13" ht="15" customHeight="1">
      <c r="A15" s="215" t="s">
        <v>442</v>
      </c>
      <c r="B15" s="291">
        <v>1300</v>
      </c>
      <c r="C15" s="292">
        <v>3.3656</v>
      </c>
      <c r="D15" s="291">
        <v>2000</v>
      </c>
      <c r="E15" s="292">
        <v>5.38</v>
      </c>
      <c r="F15" s="291">
        <v>0</v>
      </c>
      <c r="G15" s="292">
        <v>0</v>
      </c>
      <c r="H15" s="291">
        <v>0</v>
      </c>
      <c r="I15" s="292">
        <v>0</v>
      </c>
      <c r="J15" s="291">
        <v>0</v>
      </c>
      <c r="K15" s="340">
        <v>0</v>
      </c>
      <c r="L15" s="291"/>
      <c r="M15" s="293"/>
    </row>
    <row r="16" spans="1:13" ht="15" customHeight="1">
      <c r="A16" s="215" t="s">
        <v>443</v>
      </c>
      <c r="B16" s="291">
        <v>6050</v>
      </c>
      <c r="C16" s="292">
        <v>2.7965</v>
      </c>
      <c r="D16" s="291">
        <v>3430</v>
      </c>
      <c r="E16" s="292">
        <v>5.98</v>
      </c>
      <c r="F16" s="291">
        <v>0</v>
      </c>
      <c r="G16" s="292">
        <v>0</v>
      </c>
      <c r="H16" s="291">
        <v>0</v>
      </c>
      <c r="I16" s="292">
        <v>0</v>
      </c>
      <c r="J16" s="291">
        <v>0</v>
      </c>
      <c r="K16" s="340">
        <v>0</v>
      </c>
      <c r="L16" s="291"/>
      <c r="M16" s="293"/>
    </row>
    <row r="17" spans="1:13" ht="15" customHeight="1">
      <c r="A17" s="233" t="s">
        <v>444</v>
      </c>
      <c r="B17" s="297">
        <v>2150</v>
      </c>
      <c r="C17" s="296">
        <v>4.513486046511628</v>
      </c>
      <c r="D17" s="297">
        <v>4950</v>
      </c>
      <c r="E17" s="296">
        <v>5.652</v>
      </c>
      <c r="F17" s="297">
        <v>0</v>
      </c>
      <c r="G17" s="296">
        <v>0</v>
      </c>
      <c r="H17" s="297">
        <v>0</v>
      </c>
      <c r="I17" s="296">
        <v>0</v>
      </c>
      <c r="J17" s="297">
        <v>0</v>
      </c>
      <c r="K17" s="342">
        <v>0</v>
      </c>
      <c r="L17" s="297"/>
      <c r="M17" s="298"/>
    </row>
    <row r="18" spans="1:13" ht="15" customHeight="1" thickBot="1">
      <c r="A18" s="299" t="s">
        <v>447</v>
      </c>
      <c r="B18" s="300">
        <v>18400</v>
      </c>
      <c r="C18" s="301"/>
      <c r="D18" s="302">
        <v>14850</v>
      </c>
      <c r="E18" s="303">
        <v>4.814</v>
      </c>
      <c r="F18" s="300">
        <v>7460</v>
      </c>
      <c r="G18" s="301">
        <v>0</v>
      </c>
      <c r="H18" s="300">
        <v>7440</v>
      </c>
      <c r="I18" s="301">
        <v>2.17</v>
      </c>
      <c r="J18" s="300">
        <v>2000</v>
      </c>
      <c r="K18" s="303">
        <v>5.56</v>
      </c>
      <c r="L18" s="300">
        <v>8400</v>
      </c>
      <c r="M18" s="304">
        <v>6.5652</v>
      </c>
    </row>
    <row r="19" spans="1:11" ht="13.5" thickTop="1">
      <c r="A19" s="37" t="s">
        <v>903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3" ht="12.75">
      <c r="A20" s="1717" t="s">
        <v>707</v>
      </c>
      <c r="B20" s="1717"/>
      <c r="C20" s="1717"/>
      <c r="D20" s="1717"/>
      <c r="E20" s="1717"/>
      <c r="F20" s="1717"/>
      <c r="G20" s="1717"/>
      <c r="H20" s="1717"/>
      <c r="I20" s="1717"/>
      <c r="J20" s="1717"/>
      <c r="K20" s="1717"/>
      <c r="L20" s="1717"/>
      <c r="M20" s="1717"/>
    </row>
    <row r="21" spans="1:13" ht="12.75">
      <c r="A21" s="1712" t="s">
        <v>903</v>
      </c>
      <c r="B21" s="1712"/>
      <c r="C21" s="1712"/>
      <c r="D21" s="1712"/>
      <c r="E21" s="1712"/>
      <c r="F21" s="1712"/>
      <c r="G21" s="1712"/>
      <c r="H21" s="1712"/>
      <c r="I21" s="1712"/>
      <c r="J21" s="1712"/>
      <c r="K21" s="1712"/>
      <c r="L21" s="1712"/>
      <c r="M21" s="1712"/>
    </row>
    <row r="22" spans="1:11" ht="12.75">
      <c r="A22" s="37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3" ht="12.75">
      <c r="A23" s="1710" t="s">
        <v>430</v>
      </c>
      <c r="B23" s="1710"/>
      <c r="C23" s="1710"/>
      <c r="D23" s="1710"/>
      <c r="E23" s="1710"/>
      <c r="F23" s="1710"/>
      <c r="G23" s="1710"/>
      <c r="H23" s="1710"/>
      <c r="I23" s="1710"/>
      <c r="J23" s="1710"/>
      <c r="K23" s="1710"/>
      <c r="L23" s="1710"/>
      <c r="M23" s="1710"/>
    </row>
    <row r="24" spans="1:13" ht="15.75">
      <c r="A24" s="1711" t="s">
        <v>989</v>
      </c>
      <c r="B24" s="1711"/>
      <c r="C24" s="1711"/>
      <c r="D24" s="1711"/>
      <c r="E24" s="1711"/>
      <c r="F24" s="1711"/>
      <c r="G24" s="1711"/>
      <c r="H24" s="1711"/>
      <c r="I24" s="1711"/>
      <c r="J24" s="1711"/>
      <c r="K24" s="1711"/>
      <c r="L24" s="1711"/>
      <c r="M24" s="1711"/>
    </row>
    <row r="25" spans="1:13" ht="13.5" thickBot="1">
      <c r="A25" s="10"/>
      <c r="B25" s="45"/>
      <c r="C25" s="20"/>
      <c r="D25" s="45"/>
      <c r="E25" s="44"/>
      <c r="F25" s="44"/>
      <c r="G25" s="20"/>
      <c r="H25" s="44"/>
      <c r="I25" s="164"/>
      <c r="J25" s="44"/>
      <c r="M25" s="164" t="s">
        <v>1513</v>
      </c>
    </row>
    <row r="26" spans="1:13" ht="13.5" thickTop="1">
      <c r="A26" s="1713" t="s">
        <v>574</v>
      </c>
      <c r="B26" s="1640" t="s">
        <v>173</v>
      </c>
      <c r="C26" s="1716"/>
      <c r="D26" s="1640" t="s">
        <v>600</v>
      </c>
      <c r="E26" s="1716"/>
      <c r="F26" s="1640" t="s">
        <v>1615</v>
      </c>
      <c r="G26" s="1716"/>
      <c r="H26" s="1640" t="s">
        <v>767</v>
      </c>
      <c r="I26" s="1716"/>
      <c r="J26" s="1640" t="s">
        <v>624</v>
      </c>
      <c r="K26" s="1709"/>
      <c r="L26" s="1640" t="s">
        <v>253</v>
      </c>
      <c r="M26" s="1709"/>
    </row>
    <row r="27" spans="1:13" ht="38.25">
      <c r="A27" s="1714"/>
      <c r="B27" s="115" t="s">
        <v>175</v>
      </c>
      <c r="C27" s="759" t="s">
        <v>893</v>
      </c>
      <c r="D27" s="115" t="s">
        <v>175</v>
      </c>
      <c r="E27" s="760" t="s">
        <v>893</v>
      </c>
      <c r="F27" s="115" t="s">
        <v>175</v>
      </c>
      <c r="G27" s="760" t="s">
        <v>893</v>
      </c>
      <c r="H27" s="115" t="s">
        <v>175</v>
      </c>
      <c r="I27" s="760" t="s">
        <v>893</v>
      </c>
      <c r="J27" s="115" t="s">
        <v>175</v>
      </c>
      <c r="K27" s="761" t="s">
        <v>893</v>
      </c>
      <c r="L27" s="115" t="s">
        <v>175</v>
      </c>
      <c r="M27" s="761" t="s">
        <v>893</v>
      </c>
    </row>
    <row r="28" spans="1:13" ht="15" customHeight="1">
      <c r="A28" s="212" t="s">
        <v>894</v>
      </c>
      <c r="B28" s="767">
        <v>0</v>
      </c>
      <c r="C28" s="762">
        <v>0</v>
      </c>
      <c r="D28" s="768">
        <v>0</v>
      </c>
      <c r="E28" s="769">
        <v>0</v>
      </c>
      <c r="F28" s="768">
        <v>0</v>
      </c>
      <c r="G28" s="769">
        <v>0</v>
      </c>
      <c r="H28" s="768">
        <v>0</v>
      </c>
      <c r="I28" s="769">
        <v>0</v>
      </c>
      <c r="J28" s="768">
        <v>0</v>
      </c>
      <c r="K28" s="770">
        <v>0</v>
      </c>
      <c r="L28" s="1633">
        <v>0</v>
      </c>
      <c r="M28" s="1634">
        <v>0</v>
      </c>
    </row>
    <row r="29" spans="1:13" ht="15" customHeight="1">
      <c r="A29" s="215" t="s">
        <v>895</v>
      </c>
      <c r="B29" s="305">
        <v>0</v>
      </c>
      <c r="C29" s="289">
        <v>0</v>
      </c>
      <c r="D29" s="294">
        <v>0</v>
      </c>
      <c r="E29" s="306">
        <v>0</v>
      </c>
      <c r="F29" s="294">
        <v>0</v>
      </c>
      <c r="G29" s="306">
        <v>0</v>
      </c>
      <c r="H29" s="294">
        <v>0</v>
      </c>
      <c r="I29" s="306">
        <v>0</v>
      </c>
      <c r="J29" s="294">
        <v>0</v>
      </c>
      <c r="K29" s="307">
        <v>0</v>
      </c>
      <c r="L29" s="1635">
        <v>0</v>
      </c>
      <c r="M29" s="1636">
        <v>0</v>
      </c>
    </row>
    <row r="30" spans="1:13" ht="15" customHeight="1">
      <c r="A30" s="215" t="s">
        <v>896</v>
      </c>
      <c r="B30" s="305">
        <v>0</v>
      </c>
      <c r="C30" s="308">
        <v>0</v>
      </c>
      <c r="D30" s="294">
        <v>0</v>
      </c>
      <c r="E30" s="309">
        <v>0</v>
      </c>
      <c r="F30" s="294">
        <v>0</v>
      </c>
      <c r="G30" s="309">
        <v>0</v>
      </c>
      <c r="H30" s="294">
        <v>0</v>
      </c>
      <c r="I30" s="309">
        <v>0</v>
      </c>
      <c r="J30" s="294">
        <v>0</v>
      </c>
      <c r="K30" s="310">
        <v>0</v>
      </c>
      <c r="L30" s="1635">
        <v>0</v>
      </c>
      <c r="M30" s="1637">
        <v>0</v>
      </c>
    </row>
    <row r="31" spans="1:13" ht="15" customHeight="1">
      <c r="A31" s="215" t="s">
        <v>897</v>
      </c>
      <c r="B31" s="305">
        <v>0</v>
      </c>
      <c r="C31" s="308">
        <v>0</v>
      </c>
      <c r="D31" s="294">
        <v>0</v>
      </c>
      <c r="E31" s="309">
        <v>0</v>
      </c>
      <c r="F31" s="294">
        <v>0</v>
      </c>
      <c r="G31" s="309">
        <v>0</v>
      </c>
      <c r="H31" s="294">
        <v>0</v>
      </c>
      <c r="I31" s="309">
        <v>0</v>
      </c>
      <c r="J31" s="294">
        <v>0</v>
      </c>
      <c r="K31" s="310">
        <v>0</v>
      </c>
      <c r="L31" s="1635">
        <v>0</v>
      </c>
      <c r="M31" s="1637">
        <v>0</v>
      </c>
    </row>
    <row r="32" spans="1:13" ht="15" customHeight="1">
      <c r="A32" s="215" t="s">
        <v>898</v>
      </c>
      <c r="B32" s="305">
        <v>0</v>
      </c>
      <c r="C32" s="289">
        <v>0</v>
      </c>
      <c r="D32" s="294">
        <v>0</v>
      </c>
      <c r="E32" s="306">
        <v>0</v>
      </c>
      <c r="F32" s="294">
        <v>0</v>
      </c>
      <c r="G32" s="306">
        <v>0</v>
      </c>
      <c r="H32" s="294">
        <v>0</v>
      </c>
      <c r="I32" s="306">
        <v>0</v>
      </c>
      <c r="J32" s="294">
        <v>0</v>
      </c>
      <c r="K32" s="307">
        <v>0</v>
      </c>
      <c r="L32" s="1635">
        <v>0</v>
      </c>
      <c r="M32" s="1636">
        <v>0</v>
      </c>
    </row>
    <row r="33" spans="1:13" ht="15" customHeight="1">
      <c r="A33" s="215" t="s">
        <v>899</v>
      </c>
      <c r="B33" s="305">
        <v>0</v>
      </c>
      <c r="C33" s="289">
        <v>0</v>
      </c>
      <c r="D33" s="294">
        <v>0</v>
      </c>
      <c r="E33" s="306">
        <v>0</v>
      </c>
      <c r="F33" s="294">
        <v>0</v>
      </c>
      <c r="G33" s="306">
        <v>0</v>
      </c>
      <c r="H33" s="294">
        <v>3381.73</v>
      </c>
      <c r="I33" s="306">
        <v>4.51</v>
      </c>
      <c r="J33" s="294">
        <v>0</v>
      </c>
      <c r="K33" s="307">
        <v>0</v>
      </c>
      <c r="L33" s="1631" t="s">
        <v>188</v>
      </c>
      <c r="M33" s="1632" t="s">
        <v>188</v>
      </c>
    </row>
    <row r="34" spans="1:13" ht="15" customHeight="1">
      <c r="A34" s="215" t="s">
        <v>900</v>
      </c>
      <c r="B34" s="305">
        <v>0</v>
      </c>
      <c r="C34" s="289">
        <v>0</v>
      </c>
      <c r="D34" s="294">
        <v>0</v>
      </c>
      <c r="E34" s="306">
        <v>0</v>
      </c>
      <c r="F34" s="294">
        <v>0</v>
      </c>
      <c r="G34" s="306">
        <v>0</v>
      </c>
      <c r="H34" s="294">
        <v>0</v>
      </c>
      <c r="I34" s="306">
        <v>0</v>
      </c>
      <c r="J34" s="294">
        <v>0</v>
      </c>
      <c r="K34" s="307">
        <v>0</v>
      </c>
      <c r="L34" s="1635">
        <v>0</v>
      </c>
      <c r="M34" s="1636">
        <v>0</v>
      </c>
    </row>
    <row r="35" spans="1:13" ht="15" customHeight="1">
      <c r="A35" s="215" t="s">
        <v>901</v>
      </c>
      <c r="B35" s="305">
        <v>0</v>
      </c>
      <c r="C35" s="289">
        <v>0</v>
      </c>
      <c r="D35" s="294">
        <v>0</v>
      </c>
      <c r="E35" s="306">
        <v>0</v>
      </c>
      <c r="F35" s="294">
        <v>0</v>
      </c>
      <c r="G35" s="306">
        <v>0</v>
      </c>
      <c r="H35" s="294">
        <v>0</v>
      </c>
      <c r="I35" s="306">
        <v>0</v>
      </c>
      <c r="J35" s="294">
        <v>0</v>
      </c>
      <c r="K35" s="307">
        <v>0</v>
      </c>
      <c r="L35" s="294"/>
      <c r="M35" s="307"/>
    </row>
    <row r="36" spans="1:13" ht="15" customHeight="1">
      <c r="A36" s="215" t="s">
        <v>902</v>
      </c>
      <c r="B36" s="305">
        <v>0</v>
      </c>
      <c r="C36" s="289">
        <v>0</v>
      </c>
      <c r="D36" s="294">
        <v>0</v>
      </c>
      <c r="E36" s="306">
        <v>0</v>
      </c>
      <c r="F36" s="294">
        <v>0</v>
      </c>
      <c r="G36" s="306">
        <v>0</v>
      </c>
      <c r="H36" s="294">
        <v>0</v>
      </c>
      <c r="I36" s="306">
        <v>0</v>
      </c>
      <c r="J36" s="294">
        <v>0</v>
      </c>
      <c r="K36" s="307">
        <v>0</v>
      </c>
      <c r="L36" s="294"/>
      <c r="M36" s="307"/>
    </row>
    <row r="37" spans="1:13" ht="15" customHeight="1">
      <c r="A37" s="215" t="s">
        <v>442</v>
      </c>
      <c r="B37" s="294">
        <v>0</v>
      </c>
      <c r="C37" s="292">
        <v>0</v>
      </c>
      <c r="D37" s="294">
        <v>0</v>
      </c>
      <c r="E37" s="306">
        <v>0</v>
      </c>
      <c r="F37" s="294">
        <v>0</v>
      </c>
      <c r="G37" s="306">
        <v>0</v>
      </c>
      <c r="H37" s="294">
        <v>0</v>
      </c>
      <c r="I37" s="306">
        <v>0</v>
      </c>
      <c r="J37" s="294">
        <v>0</v>
      </c>
      <c r="K37" s="307">
        <v>0</v>
      </c>
      <c r="L37" s="294"/>
      <c r="M37" s="307"/>
    </row>
    <row r="38" spans="1:13" ht="15" customHeight="1">
      <c r="A38" s="215" t="s">
        <v>443</v>
      </c>
      <c r="B38" s="294">
        <v>0</v>
      </c>
      <c r="C38" s="292">
        <v>0</v>
      </c>
      <c r="D38" s="294">
        <v>0</v>
      </c>
      <c r="E38" s="306">
        <v>0</v>
      </c>
      <c r="F38" s="294">
        <v>0</v>
      </c>
      <c r="G38" s="306">
        <v>0</v>
      </c>
      <c r="H38" s="294">
        <v>0</v>
      </c>
      <c r="I38" s="306">
        <v>0</v>
      </c>
      <c r="J38" s="294">
        <v>0</v>
      </c>
      <c r="K38" s="307">
        <v>0</v>
      </c>
      <c r="L38" s="294"/>
      <c r="M38" s="307"/>
    </row>
    <row r="39" spans="1:13" ht="15" customHeight="1">
      <c r="A39" s="233" t="s">
        <v>444</v>
      </c>
      <c r="B39" s="311">
        <v>0</v>
      </c>
      <c r="C39" s="296">
        <v>0</v>
      </c>
      <c r="D39" s="294">
        <v>0</v>
      </c>
      <c r="E39" s="306">
        <v>0</v>
      </c>
      <c r="F39" s="294">
        <v>0</v>
      </c>
      <c r="G39" s="306">
        <v>0</v>
      </c>
      <c r="H39" s="294">
        <v>0</v>
      </c>
      <c r="I39" s="306">
        <v>0</v>
      </c>
      <c r="J39" s="294">
        <v>0</v>
      </c>
      <c r="K39" s="307">
        <v>0</v>
      </c>
      <c r="L39" s="294"/>
      <c r="M39" s="307"/>
    </row>
    <row r="40" spans="1:13" ht="15" customHeight="1" thickBot="1">
      <c r="A40" s="312" t="s">
        <v>447</v>
      </c>
      <c r="B40" s="313">
        <v>0</v>
      </c>
      <c r="C40" s="314">
        <v>0</v>
      </c>
      <c r="D40" s="315">
        <v>0</v>
      </c>
      <c r="E40" s="316">
        <v>0</v>
      </c>
      <c r="F40" s="315">
        <v>0</v>
      </c>
      <c r="G40" s="316">
        <v>0</v>
      </c>
      <c r="H40" s="315">
        <v>3381.73</v>
      </c>
      <c r="I40" s="316">
        <v>4.5059</v>
      </c>
      <c r="J40" s="315">
        <v>0</v>
      </c>
      <c r="K40" s="317">
        <v>0</v>
      </c>
      <c r="L40" s="315">
        <v>0</v>
      </c>
      <c r="M40" s="317">
        <v>0</v>
      </c>
    </row>
    <row r="41" spans="1:11" ht="13.5" thickTop="1">
      <c r="A41" s="1718" t="s">
        <v>903</v>
      </c>
      <c r="B41" s="1718"/>
      <c r="C41" s="1718"/>
      <c r="D41" s="1718"/>
      <c r="E41" s="1718"/>
      <c r="F41" s="1718"/>
      <c r="G41" s="1718"/>
      <c r="H41" s="44"/>
      <c r="I41" s="44"/>
      <c r="J41" s="44"/>
      <c r="K41" s="44"/>
    </row>
    <row r="42" spans="1:13" ht="12.75">
      <c r="A42" s="1717" t="s">
        <v>705</v>
      </c>
      <c r="B42" s="1717"/>
      <c r="C42" s="1717"/>
      <c r="D42" s="1717"/>
      <c r="E42" s="1717"/>
      <c r="F42" s="1717"/>
      <c r="G42" s="1717"/>
      <c r="H42" s="1717"/>
      <c r="I42" s="1717"/>
      <c r="J42" s="1717"/>
      <c r="K42" s="1717"/>
      <c r="L42" s="1717"/>
      <c r="M42" s="1717"/>
    </row>
    <row r="43" spans="1:11" ht="12.75">
      <c r="A43" s="37" t="s">
        <v>704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</row>
  </sheetData>
  <mergeCells count="22">
    <mergeCell ref="A23:M23"/>
    <mergeCell ref="A20:M20"/>
    <mergeCell ref="A42:M42"/>
    <mergeCell ref="D26:E26"/>
    <mergeCell ref="F26:G26"/>
    <mergeCell ref="H26:I26"/>
    <mergeCell ref="B26:C26"/>
    <mergeCell ref="A41:G41"/>
    <mergeCell ref="F4:G4"/>
    <mergeCell ref="H4:I4"/>
    <mergeCell ref="B4:C4"/>
    <mergeCell ref="D4:E4"/>
    <mergeCell ref="L4:M4"/>
    <mergeCell ref="L26:M26"/>
    <mergeCell ref="A1:M1"/>
    <mergeCell ref="A2:M2"/>
    <mergeCell ref="A21:M21"/>
    <mergeCell ref="A24:M24"/>
    <mergeCell ref="J26:K26"/>
    <mergeCell ref="A4:A5"/>
    <mergeCell ref="J4:K4"/>
    <mergeCell ref="A26:A27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B22" sqref="B22:I22"/>
    </sheetView>
  </sheetViews>
  <sheetFormatPr defaultColWidth="9.140625" defaultRowHeight="12.75"/>
  <cols>
    <col min="1" max="1" width="4.7109375" style="0" customWidth="1"/>
    <col min="2" max="8" width="11.7109375" style="0" customWidth="1"/>
  </cols>
  <sheetData>
    <row r="1" spans="1:9" ht="15" customHeight="1">
      <c r="A1" s="10"/>
      <c r="B1" s="1710" t="s">
        <v>490</v>
      </c>
      <c r="C1" s="1710"/>
      <c r="D1" s="1710"/>
      <c r="E1" s="1710"/>
      <c r="F1" s="1710"/>
      <c r="G1" s="1710"/>
      <c r="H1" s="1710"/>
      <c r="I1" s="1710"/>
    </row>
    <row r="2" spans="1:9" ht="15" customHeight="1">
      <c r="A2" s="10"/>
      <c r="B2" s="1711" t="s">
        <v>990</v>
      </c>
      <c r="C2" s="1711"/>
      <c r="D2" s="1711"/>
      <c r="E2" s="1711"/>
      <c r="F2" s="1711"/>
      <c r="G2" s="1711"/>
      <c r="H2" s="1711"/>
      <c r="I2" s="1711"/>
    </row>
    <row r="3" spans="1:9" ht="15" customHeight="1">
      <c r="A3" s="10"/>
      <c r="B3" s="10"/>
      <c r="C3" s="20"/>
      <c r="D3" s="20"/>
      <c r="E3" s="10"/>
      <c r="F3" s="20"/>
      <c r="G3" s="164"/>
      <c r="I3" s="164" t="s">
        <v>1513</v>
      </c>
    </row>
    <row r="4" spans="1:9" ht="15" customHeight="1">
      <c r="A4" s="10"/>
      <c r="B4" s="771" t="s">
        <v>574</v>
      </c>
      <c r="C4" s="773" t="s">
        <v>172</v>
      </c>
      <c r="D4" s="772" t="s">
        <v>173</v>
      </c>
      <c r="E4" s="772" t="s">
        <v>600</v>
      </c>
      <c r="F4" s="772" t="s">
        <v>1615</v>
      </c>
      <c r="G4" s="772" t="s">
        <v>767</v>
      </c>
      <c r="H4" s="774" t="s">
        <v>624</v>
      </c>
      <c r="I4" s="774" t="s">
        <v>253</v>
      </c>
    </row>
    <row r="5" spans="1:9" ht="15" customHeight="1">
      <c r="A5" s="10"/>
      <c r="B5" s="212" t="s">
        <v>894</v>
      </c>
      <c r="C5" s="776">
        <v>0</v>
      </c>
      <c r="D5" s="775">
        <v>0</v>
      </c>
      <c r="E5" s="777">
        <v>0</v>
      </c>
      <c r="F5" s="777">
        <v>0</v>
      </c>
      <c r="G5" s="777">
        <v>0</v>
      </c>
      <c r="H5" s="778">
        <v>0</v>
      </c>
      <c r="I5" s="778">
        <v>727.98</v>
      </c>
    </row>
    <row r="6" spans="1:9" ht="15" customHeight="1">
      <c r="A6" s="10"/>
      <c r="B6" s="215" t="s">
        <v>895</v>
      </c>
      <c r="C6" s="320">
        <v>0</v>
      </c>
      <c r="D6" s="319">
        <v>0</v>
      </c>
      <c r="E6" s="321">
        <v>0</v>
      </c>
      <c r="F6" s="321">
        <v>0</v>
      </c>
      <c r="G6" s="321">
        <v>0</v>
      </c>
      <c r="H6" s="322">
        <v>0</v>
      </c>
      <c r="I6" s="322">
        <v>15.76</v>
      </c>
    </row>
    <row r="7" spans="1:9" ht="15" customHeight="1">
      <c r="A7" s="10"/>
      <c r="B7" s="215" t="s">
        <v>896</v>
      </c>
      <c r="C7" s="320">
        <v>0</v>
      </c>
      <c r="D7" s="319">
        <v>0</v>
      </c>
      <c r="E7" s="321">
        <v>0</v>
      </c>
      <c r="F7" s="321">
        <v>0</v>
      </c>
      <c r="G7" s="321">
        <v>1000</v>
      </c>
      <c r="H7" s="322">
        <v>3000</v>
      </c>
      <c r="I7" s="337">
        <v>0</v>
      </c>
    </row>
    <row r="8" spans="1:9" ht="15" customHeight="1">
      <c r="A8" s="10"/>
      <c r="B8" s="215" t="s">
        <v>897</v>
      </c>
      <c r="C8" s="320">
        <v>0</v>
      </c>
      <c r="D8" s="319">
        <v>0</v>
      </c>
      <c r="E8" s="321">
        <v>0</v>
      </c>
      <c r="F8" s="321">
        <v>0</v>
      </c>
      <c r="G8" s="321">
        <v>2000</v>
      </c>
      <c r="H8" s="322">
        <v>2000</v>
      </c>
      <c r="I8" s="322">
        <v>0</v>
      </c>
    </row>
    <row r="9" spans="1:9" ht="15" customHeight="1">
      <c r="A9" s="10"/>
      <c r="B9" s="215" t="s">
        <v>898</v>
      </c>
      <c r="C9" s="320">
        <v>0</v>
      </c>
      <c r="D9" s="319">
        <v>0</v>
      </c>
      <c r="E9" s="321">
        <v>0</v>
      </c>
      <c r="F9" s="321">
        <v>0</v>
      </c>
      <c r="G9" s="321">
        <v>13000</v>
      </c>
      <c r="H9" s="322">
        <v>0</v>
      </c>
      <c r="I9" s="322">
        <v>0</v>
      </c>
    </row>
    <row r="10" spans="1:9" ht="15" customHeight="1">
      <c r="A10" s="10"/>
      <c r="B10" s="215" t="s">
        <v>899</v>
      </c>
      <c r="C10" s="320">
        <v>0</v>
      </c>
      <c r="D10" s="319">
        <v>0</v>
      </c>
      <c r="E10" s="321">
        <v>2000</v>
      </c>
      <c r="F10" s="321">
        <v>0</v>
      </c>
      <c r="G10" s="321">
        <v>23982</v>
      </c>
      <c r="H10" s="322">
        <v>13000</v>
      </c>
      <c r="I10" s="322">
        <v>0</v>
      </c>
    </row>
    <row r="11" spans="1:9" ht="15" customHeight="1">
      <c r="A11" s="10"/>
      <c r="B11" s="215" t="s">
        <v>900</v>
      </c>
      <c r="C11" s="320">
        <v>450</v>
      </c>
      <c r="D11" s="319">
        <v>0</v>
      </c>
      <c r="E11" s="321">
        <v>5000</v>
      </c>
      <c r="F11" s="321">
        <v>4000</v>
      </c>
      <c r="G11" s="321">
        <v>18953</v>
      </c>
      <c r="H11" s="322">
        <v>10000</v>
      </c>
      <c r="I11" s="322">
        <v>0</v>
      </c>
    </row>
    <row r="12" spans="1:9" ht="15" customHeight="1">
      <c r="A12" s="10"/>
      <c r="B12" s="215" t="s">
        <v>901</v>
      </c>
      <c r="C12" s="320">
        <v>0</v>
      </c>
      <c r="D12" s="319">
        <v>0</v>
      </c>
      <c r="E12" s="321">
        <v>2000</v>
      </c>
      <c r="F12" s="321">
        <v>5000</v>
      </c>
      <c r="G12" s="321">
        <v>15250.3</v>
      </c>
      <c r="H12" s="322">
        <v>13804.6</v>
      </c>
      <c r="I12" s="322"/>
    </row>
    <row r="13" spans="1:9" ht="15" customHeight="1">
      <c r="A13" s="10"/>
      <c r="B13" s="215" t="s">
        <v>902</v>
      </c>
      <c r="C13" s="320">
        <v>0</v>
      </c>
      <c r="D13" s="321">
        <v>0</v>
      </c>
      <c r="E13" s="323" t="s">
        <v>699</v>
      </c>
      <c r="F13" s="323">
        <v>0</v>
      </c>
      <c r="G13" s="323">
        <v>20929</v>
      </c>
      <c r="H13" s="324">
        <v>15187.375</v>
      </c>
      <c r="I13" s="324"/>
    </row>
    <row r="14" spans="1:9" ht="15" customHeight="1">
      <c r="A14" s="10"/>
      <c r="B14" s="215" t="s">
        <v>442</v>
      </c>
      <c r="C14" s="320">
        <v>0</v>
      </c>
      <c r="D14" s="321">
        <v>2000</v>
      </c>
      <c r="E14" s="323" t="s">
        <v>699</v>
      </c>
      <c r="F14" s="323">
        <v>0</v>
      </c>
      <c r="G14" s="323">
        <v>12000</v>
      </c>
      <c r="H14" s="324">
        <v>18217.4</v>
      </c>
      <c r="I14" s="324"/>
    </row>
    <row r="15" spans="1:9" ht="15" customHeight="1">
      <c r="A15" s="10"/>
      <c r="B15" s="215" t="s">
        <v>443</v>
      </c>
      <c r="C15" s="320">
        <v>0</v>
      </c>
      <c r="D15" s="321">
        <v>0</v>
      </c>
      <c r="E15" s="323" t="s">
        <v>699</v>
      </c>
      <c r="F15" s="323">
        <v>2000</v>
      </c>
      <c r="G15" s="323">
        <v>11996.5</v>
      </c>
      <c r="H15" s="324">
        <v>7194.3</v>
      </c>
      <c r="I15" s="324"/>
    </row>
    <row r="16" spans="1:9" ht="15" customHeight="1">
      <c r="A16" s="10"/>
      <c r="B16" s="233" t="s">
        <v>444</v>
      </c>
      <c r="C16" s="325">
        <v>0</v>
      </c>
      <c r="D16" s="321">
        <v>0</v>
      </c>
      <c r="E16" s="323" t="s">
        <v>699</v>
      </c>
      <c r="F16" s="326">
        <v>0</v>
      </c>
      <c r="G16" s="326">
        <v>12566</v>
      </c>
      <c r="H16" s="327">
        <v>9982.4</v>
      </c>
      <c r="I16" s="327"/>
    </row>
    <row r="17" spans="1:9" ht="15" customHeight="1" thickBot="1">
      <c r="A17" s="10"/>
      <c r="B17" s="312" t="s">
        <v>447</v>
      </c>
      <c r="C17" s="328">
        <v>450</v>
      </c>
      <c r="D17" s="329">
        <v>2000</v>
      </c>
      <c r="E17" s="329">
        <v>9000</v>
      </c>
      <c r="F17" s="330">
        <v>11000</v>
      </c>
      <c r="G17" s="330">
        <v>131676.8</v>
      </c>
      <c r="H17" s="331">
        <v>92386.075</v>
      </c>
      <c r="I17" s="331">
        <v>743.74</v>
      </c>
    </row>
    <row r="18" spans="1:8" ht="15" customHeight="1" thickTop="1">
      <c r="A18" s="10"/>
      <c r="B18" s="37" t="s">
        <v>706</v>
      </c>
      <c r="C18" s="10"/>
      <c r="D18" s="10"/>
      <c r="E18" s="10"/>
      <c r="F18" s="10"/>
      <c r="G18" s="10"/>
      <c r="H18" s="10"/>
    </row>
    <row r="19" spans="1:8" ht="15" customHeight="1">
      <c r="A19" s="10"/>
      <c r="B19" s="37"/>
      <c r="C19" s="10"/>
      <c r="D19" s="10"/>
      <c r="E19" s="10"/>
      <c r="F19" s="10"/>
      <c r="G19" s="10"/>
      <c r="H19" s="10"/>
    </row>
    <row r="20" spans="1:8" ht="15" customHeight="1">
      <c r="A20" s="10"/>
      <c r="B20" s="37"/>
      <c r="C20" s="10"/>
      <c r="D20" s="10"/>
      <c r="E20" s="10"/>
      <c r="F20" s="10"/>
      <c r="G20" s="10"/>
      <c r="H20" s="10"/>
    </row>
    <row r="21" spans="1:8" ht="15" customHeight="1">
      <c r="A21" s="10"/>
      <c r="B21" s="37"/>
      <c r="C21" s="10"/>
      <c r="D21" s="10"/>
      <c r="E21" s="10"/>
      <c r="F21" s="10"/>
      <c r="G21" s="10"/>
      <c r="H21" s="10"/>
    </row>
    <row r="22" spans="1:9" ht="15" customHeight="1">
      <c r="A22" s="10"/>
      <c r="B22" s="1710" t="s">
        <v>491</v>
      </c>
      <c r="C22" s="1710"/>
      <c r="D22" s="1710"/>
      <c r="E22" s="1710"/>
      <c r="F22" s="1710"/>
      <c r="G22" s="1710"/>
      <c r="H22" s="1710"/>
      <c r="I22" s="1710"/>
    </row>
    <row r="23" spans="1:9" ht="15" customHeight="1">
      <c r="A23" s="10"/>
      <c r="B23" s="1711" t="s">
        <v>991</v>
      </c>
      <c r="C23" s="1711"/>
      <c r="D23" s="1711"/>
      <c r="E23" s="1711"/>
      <c r="F23" s="1711"/>
      <c r="G23" s="1711"/>
      <c r="H23" s="1711"/>
      <c r="I23" s="1711"/>
    </row>
    <row r="24" spans="1:9" ht="15" customHeight="1" thickBot="1">
      <c r="A24" s="10"/>
      <c r="B24" s="10"/>
      <c r="C24" s="20"/>
      <c r="D24" s="20"/>
      <c r="E24" s="10"/>
      <c r="F24" s="20"/>
      <c r="G24" s="164"/>
      <c r="I24" s="164" t="s">
        <v>1513</v>
      </c>
    </row>
    <row r="25" spans="1:9" ht="15" customHeight="1" thickTop="1">
      <c r="A25" s="10"/>
      <c r="B25" s="779" t="s">
        <v>574</v>
      </c>
      <c r="C25" s="781" t="s">
        <v>172</v>
      </c>
      <c r="D25" s="781" t="s">
        <v>173</v>
      </c>
      <c r="E25" s="782" t="s">
        <v>600</v>
      </c>
      <c r="F25" s="780" t="s">
        <v>1615</v>
      </c>
      <c r="G25" s="780" t="s">
        <v>767</v>
      </c>
      <c r="H25" s="783" t="s">
        <v>624</v>
      </c>
      <c r="I25" s="783" t="s">
        <v>253</v>
      </c>
    </row>
    <row r="26" spans="1:9" ht="15" customHeight="1">
      <c r="A26" s="10"/>
      <c r="B26" s="212" t="s">
        <v>894</v>
      </c>
      <c r="C26" s="776">
        <v>0</v>
      </c>
      <c r="D26" s="776">
        <v>2590</v>
      </c>
      <c r="E26" s="784">
        <v>0</v>
      </c>
      <c r="F26" s="777">
        <v>2000</v>
      </c>
      <c r="G26" s="777">
        <v>0</v>
      </c>
      <c r="H26" s="778">
        <v>12000</v>
      </c>
      <c r="I26" s="1215">
        <v>0</v>
      </c>
    </row>
    <row r="27" spans="1:9" ht="15" customHeight="1">
      <c r="A27" s="10"/>
      <c r="B27" s="215" t="s">
        <v>895</v>
      </c>
      <c r="C27" s="320">
        <v>0</v>
      </c>
      <c r="D27" s="320">
        <v>1500</v>
      </c>
      <c r="E27" s="332">
        <v>1000</v>
      </c>
      <c r="F27" s="321">
        <v>3520</v>
      </c>
      <c r="G27" s="321">
        <v>1000</v>
      </c>
      <c r="H27" s="322">
        <v>7000</v>
      </c>
      <c r="I27" s="322">
        <v>0</v>
      </c>
    </row>
    <row r="28" spans="1:9" ht="15" customHeight="1">
      <c r="A28" s="10"/>
      <c r="B28" s="215" t="s">
        <v>896</v>
      </c>
      <c r="C28" s="320">
        <v>0</v>
      </c>
      <c r="D28" s="320">
        <v>1500</v>
      </c>
      <c r="E28" s="332">
        <v>4570</v>
      </c>
      <c r="F28" s="321">
        <v>0</v>
      </c>
      <c r="G28" s="321">
        <v>0</v>
      </c>
      <c r="H28" s="322">
        <v>0</v>
      </c>
      <c r="I28" s="322">
        <v>0</v>
      </c>
    </row>
    <row r="29" spans="1:9" ht="15" customHeight="1">
      <c r="A29" s="10"/>
      <c r="B29" s="215" t="s">
        <v>897</v>
      </c>
      <c r="C29" s="320">
        <v>500</v>
      </c>
      <c r="D29" s="320">
        <v>6150</v>
      </c>
      <c r="E29" s="332">
        <v>0</v>
      </c>
      <c r="F29" s="321">
        <v>0</v>
      </c>
      <c r="G29" s="321">
        <v>0</v>
      </c>
      <c r="H29" s="322">
        <v>0</v>
      </c>
      <c r="I29" s="322">
        <v>0</v>
      </c>
    </row>
    <row r="30" spans="1:9" ht="15" customHeight="1">
      <c r="A30" s="10"/>
      <c r="B30" s="215" t="s">
        <v>898</v>
      </c>
      <c r="C30" s="320">
        <v>1500</v>
      </c>
      <c r="D30" s="320">
        <v>750</v>
      </c>
      <c r="E30" s="332">
        <v>0</v>
      </c>
      <c r="F30" s="321">
        <v>3500</v>
      </c>
      <c r="G30" s="321">
        <v>0</v>
      </c>
      <c r="H30" s="322">
        <v>0</v>
      </c>
      <c r="I30" s="322">
        <v>0</v>
      </c>
    </row>
    <row r="31" spans="1:9" ht="15" customHeight="1">
      <c r="A31" s="10"/>
      <c r="B31" s="215" t="s">
        <v>899</v>
      </c>
      <c r="C31" s="320">
        <v>2000</v>
      </c>
      <c r="D31" s="320">
        <v>1070</v>
      </c>
      <c r="E31" s="332">
        <v>0</v>
      </c>
      <c r="F31" s="321">
        <v>4240</v>
      </c>
      <c r="G31" s="321">
        <v>0</v>
      </c>
      <c r="H31" s="322">
        <v>0</v>
      </c>
      <c r="I31" s="322">
        <v>0</v>
      </c>
    </row>
    <row r="32" spans="1:9" ht="15" customHeight="1">
      <c r="A32" s="10"/>
      <c r="B32" s="215" t="s">
        <v>900</v>
      </c>
      <c r="C32" s="320">
        <v>1000</v>
      </c>
      <c r="D32" s="320">
        <v>0</v>
      </c>
      <c r="E32" s="332">
        <v>0</v>
      </c>
      <c r="F32" s="321">
        <v>0</v>
      </c>
      <c r="G32" s="321">
        <v>0</v>
      </c>
      <c r="H32" s="322">
        <v>0</v>
      </c>
      <c r="I32" s="322">
        <v>0</v>
      </c>
    </row>
    <row r="33" spans="1:9" ht="15" customHeight="1">
      <c r="A33" s="10"/>
      <c r="B33" s="215" t="s">
        <v>901</v>
      </c>
      <c r="C33" s="320">
        <v>0</v>
      </c>
      <c r="D33" s="320">
        <v>500</v>
      </c>
      <c r="E33" s="332">
        <v>0</v>
      </c>
      <c r="F33" s="321">
        <v>0</v>
      </c>
      <c r="G33" s="321">
        <v>0</v>
      </c>
      <c r="H33" s="322">
        <v>0</v>
      </c>
      <c r="I33" s="322"/>
    </row>
    <row r="34" spans="1:9" ht="15" customHeight="1">
      <c r="A34" s="10"/>
      <c r="B34" s="215" t="s">
        <v>902</v>
      </c>
      <c r="C34" s="320">
        <v>1500</v>
      </c>
      <c r="D34" s="320">
        <v>0</v>
      </c>
      <c r="E34" s="288">
        <v>1000</v>
      </c>
      <c r="F34" s="319">
        <v>0</v>
      </c>
      <c r="G34" s="319">
        <v>0</v>
      </c>
      <c r="H34" s="333">
        <v>0</v>
      </c>
      <c r="I34" s="333"/>
    </row>
    <row r="35" spans="1:9" ht="15" customHeight="1">
      <c r="A35" s="10"/>
      <c r="B35" s="215" t="s">
        <v>442</v>
      </c>
      <c r="C35" s="320">
        <v>0</v>
      </c>
      <c r="D35" s="334">
        <v>0</v>
      </c>
      <c r="E35" s="335">
        <v>0</v>
      </c>
      <c r="F35" s="336">
        <v>0</v>
      </c>
      <c r="G35" s="336">
        <v>0</v>
      </c>
      <c r="H35" s="337">
        <v>0</v>
      </c>
      <c r="I35" s="337"/>
    </row>
    <row r="36" spans="1:9" ht="15" customHeight="1">
      <c r="A36" s="10"/>
      <c r="B36" s="215" t="s">
        <v>443</v>
      </c>
      <c r="C36" s="320">
        <v>0</v>
      </c>
      <c r="D36" s="334">
        <v>0</v>
      </c>
      <c r="E36" s="335">
        <v>0</v>
      </c>
      <c r="F36" s="336">
        <v>0</v>
      </c>
      <c r="G36" s="336">
        <v>0</v>
      </c>
      <c r="H36" s="337">
        <v>0</v>
      </c>
      <c r="I36" s="337"/>
    </row>
    <row r="37" spans="1:9" ht="15" customHeight="1">
      <c r="A37" s="10"/>
      <c r="B37" s="233" t="s">
        <v>444</v>
      </c>
      <c r="C37" s="325">
        <v>0</v>
      </c>
      <c r="D37" s="334">
        <v>280</v>
      </c>
      <c r="E37" s="335">
        <v>0</v>
      </c>
      <c r="F37" s="321">
        <v>0</v>
      </c>
      <c r="G37" s="321"/>
      <c r="H37" s="322">
        <v>0</v>
      </c>
      <c r="I37" s="322"/>
    </row>
    <row r="38" spans="1:9" ht="15" customHeight="1" thickBot="1">
      <c r="A38" s="10"/>
      <c r="B38" s="312" t="s">
        <v>447</v>
      </c>
      <c r="C38" s="328">
        <v>6500</v>
      </c>
      <c r="D38" s="329">
        <v>14340</v>
      </c>
      <c r="E38" s="338">
        <v>6570</v>
      </c>
      <c r="F38" s="329">
        <v>13260</v>
      </c>
      <c r="G38" s="329">
        <v>1000</v>
      </c>
      <c r="H38" s="331">
        <v>19000</v>
      </c>
      <c r="I38" s="331">
        <v>0</v>
      </c>
    </row>
    <row r="39" spans="1:8" ht="15" customHeight="1" thickTop="1">
      <c r="A39" s="10"/>
      <c r="B39" s="37" t="s">
        <v>804</v>
      </c>
      <c r="C39" s="10"/>
      <c r="D39" s="10"/>
      <c r="E39" s="10"/>
      <c r="F39" s="10"/>
      <c r="G39" s="10"/>
      <c r="H39" s="10"/>
    </row>
    <row r="40" spans="1:8" ht="15" customHeight="1">
      <c r="A40" s="10"/>
      <c r="B40" s="37" t="s">
        <v>805</v>
      </c>
      <c r="C40" s="10"/>
      <c r="D40" s="10"/>
      <c r="E40" s="10"/>
      <c r="F40" s="10"/>
      <c r="G40" s="10"/>
      <c r="H40" s="10"/>
    </row>
  </sheetData>
  <mergeCells count="4">
    <mergeCell ref="B22:I22"/>
    <mergeCell ref="B23:I23"/>
    <mergeCell ref="B1:I1"/>
    <mergeCell ref="B2:I2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A1" sqref="A1:V1"/>
    </sheetView>
  </sheetViews>
  <sheetFormatPr defaultColWidth="9.140625" defaultRowHeight="12.75"/>
  <cols>
    <col min="1" max="2" width="10.7109375" style="0" customWidth="1"/>
    <col min="3" max="3" width="7.57421875" style="0" bestFit="1" customWidth="1"/>
    <col min="4" max="5" width="10.00390625" style="0" bestFit="1" customWidth="1"/>
    <col min="6" max="6" width="7.57421875" style="0" bestFit="1" customWidth="1"/>
    <col min="7" max="7" width="10.00390625" style="0" bestFit="1" customWidth="1"/>
    <col min="8" max="8" width="11.00390625" style="0" bestFit="1" customWidth="1"/>
    <col min="9" max="9" width="9.00390625" style="0" bestFit="1" customWidth="1"/>
    <col min="10" max="10" width="10.7109375" style="0" customWidth="1"/>
    <col min="11" max="11" width="11.00390625" style="0" bestFit="1" customWidth="1"/>
    <col min="12" max="12" width="9.00390625" style="0" bestFit="1" customWidth="1"/>
    <col min="13" max="14" width="10.7109375" style="0" customWidth="1"/>
    <col min="15" max="15" width="7.57421875" style="0" bestFit="1" customWidth="1"/>
    <col min="16" max="16" width="10.7109375" style="0" customWidth="1"/>
    <col min="17" max="17" width="11.00390625" style="0" bestFit="1" customWidth="1"/>
    <col min="18" max="18" width="7.57421875" style="0" bestFit="1" customWidth="1"/>
    <col min="19" max="19" width="11.8515625" style="0" bestFit="1" customWidth="1"/>
    <col min="20" max="20" width="11.00390625" style="0" bestFit="1" customWidth="1"/>
    <col min="22" max="22" width="13.421875" style="0" bestFit="1" customWidth="1"/>
  </cols>
  <sheetData>
    <row r="1" spans="1:22" ht="15" customHeight="1">
      <c r="A1" s="1707" t="s">
        <v>492</v>
      </c>
      <c r="B1" s="1707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1707"/>
      <c r="T1" s="1707"/>
      <c r="U1" s="1707"/>
      <c r="V1" s="1707"/>
    </row>
    <row r="2" spans="1:22" ht="15" customHeight="1">
      <c r="A2" s="1722" t="s">
        <v>904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1722"/>
      <c r="M2" s="1722"/>
      <c r="N2" s="1722"/>
      <c r="O2" s="1722"/>
      <c r="P2" s="1722"/>
      <c r="Q2" s="1722"/>
      <c r="R2" s="1722"/>
      <c r="S2" s="1722"/>
      <c r="T2" s="1722"/>
      <c r="U2" s="1722"/>
      <c r="V2" s="1722"/>
    </row>
    <row r="3" spans="1:22" ht="15" customHeight="1" thickBot="1">
      <c r="A3" s="47"/>
      <c r="B3" s="47"/>
      <c r="C3" s="36"/>
      <c r="D3" s="36"/>
      <c r="E3" s="47"/>
      <c r="F3" s="36"/>
      <c r="G3" s="20"/>
      <c r="H3" s="47"/>
      <c r="I3" s="36"/>
      <c r="J3" s="10"/>
      <c r="K3" s="10"/>
      <c r="L3" s="10"/>
      <c r="M3" s="20"/>
      <c r="N3" s="10"/>
      <c r="O3" s="10"/>
      <c r="P3" s="164"/>
      <c r="Q3" s="10"/>
      <c r="R3" s="10"/>
      <c r="V3" s="164" t="s">
        <v>1513</v>
      </c>
    </row>
    <row r="4" spans="1:22" ht="15" customHeight="1" thickTop="1">
      <c r="A4" s="339"/>
      <c r="B4" s="1720" t="s">
        <v>172</v>
      </c>
      <c r="C4" s="1720"/>
      <c r="D4" s="1723"/>
      <c r="E4" s="1720" t="s">
        <v>173</v>
      </c>
      <c r="F4" s="1720"/>
      <c r="G4" s="1723"/>
      <c r="H4" s="1720" t="s">
        <v>600</v>
      </c>
      <c r="I4" s="1720"/>
      <c r="J4" s="1720"/>
      <c r="K4" s="1719" t="s">
        <v>1615</v>
      </c>
      <c r="L4" s="1720"/>
      <c r="M4" s="1723"/>
      <c r="N4" s="1719" t="s">
        <v>767</v>
      </c>
      <c r="O4" s="1720"/>
      <c r="P4" s="1723"/>
      <c r="Q4" s="1719" t="s">
        <v>624</v>
      </c>
      <c r="R4" s="1720"/>
      <c r="S4" s="1721"/>
      <c r="T4" s="1719" t="s">
        <v>253</v>
      </c>
      <c r="U4" s="1720"/>
      <c r="V4" s="1721"/>
    </row>
    <row r="5" spans="1:22" ht="25.5" customHeight="1" thickBot="1">
      <c r="A5" s="459" t="s">
        <v>574</v>
      </c>
      <c r="B5" s="461" t="s">
        <v>911</v>
      </c>
      <c r="C5" s="461" t="s">
        <v>912</v>
      </c>
      <c r="D5" s="462" t="s">
        <v>913</v>
      </c>
      <c r="E5" s="461" t="s">
        <v>911</v>
      </c>
      <c r="F5" s="461" t="s">
        <v>912</v>
      </c>
      <c r="G5" s="462" t="s">
        <v>913</v>
      </c>
      <c r="H5" s="461" t="s">
        <v>911</v>
      </c>
      <c r="I5" s="461" t="s">
        <v>912</v>
      </c>
      <c r="J5" s="463" t="s">
        <v>913</v>
      </c>
      <c r="K5" s="460" t="s">
        <v>911</v>
      </c>
      <c r="L5" s="461" t="s">
        <v>912</v>
      </c>
      <c r="M5" s="462" t="s">
        <v>913</v>
      </c>
      <c r="N5" s="460" t="s">
        <v>911</v>
      </c>
      <c r="O5" s="461" t="s">
        <v>912</v>
      </c>
      <c r="P5" s="462" t="s">
        <v>913</v>
      </c>
      <c r="Q5" s="460" t="s">
        <v>911</v>
      </c>
      <c r="R5" s="461" t="s">
        <v>912</v>
      </c>
      <c r="S5" s="464" t="s">
        <v>913</v>
      </c>
      <c r="T5" s="460" t="s">
        <v>911</v>
      </c>
      <c r="U5" s="461" t="s">
        <v>912</v>
      </c>
      <c r="V5" s="464" t="s">
        <v>913</v>
      </c>
    </row>
    <row r="6" spans="1:22" ht="15" customHeight="1">
      <c r="A6" s="215" t="s">
        <v>894</v>
      </c>
      <c r="B6" s="341">
        <v>1699.84</v>
      </c>
      <c r="C6" s="341">
        <v>522.736</v>
      </c>
      <c r="D6" s="289">
        <v>1177.1139999999998</v>
      </c>
      <c r="E6" s="341">
        <v>6548.66</v>
      </c>
      <c r="F6" s="341">
        <v>0</v>
      </c>
      <c r="G6" s="289">
        <v>6548.66</v>
      </c>
      <c r="H6" s="340">
        <v>2250.71</v>
      </c>
      <c r="I6" s="340">
        <v>0</v>
      </c>
      <c r="J6" s="340">
        <v>2250.71</v>
      </c>
      <c r="K6" s="294">
        <v>5574.13</v>
      </c>
      <c r="L6" s="340">
        <v>183.84</v>
      </c>
      <c r="M6" s="292">
        <v>5390.29</v>
      </c>
      <c r="N6" s="294">
        <v>5766.139</v>
      </c>
      <c r="O6" s="340">
        <v>0</v>
      </c>
      <c r="P6" s="292">
        <v>5766.139</v>
      </c>
      <c r="Q6" s="294">
        <v>12823.187</v>
      </c>
      <c r="R6" s="340"/>
      <c r="S6" s="293">
        <v>12823.187</v>
      </c>
      <c r="T6" s="294">
        <v>18375.275</v>
      </c>
      <c r="U6" s="340">
        <v>0</v>
      </c>
      <c r="V6" s="293">
        <v>18375.275</v>
      </c>
    </row>
    <row r="7" spans="1:22" ht="15" customHeight="1">
      <c r="A7" s="215" t="s">
        <v>895</v>
      </c>
      <c r="B7" s="341">
        <v>2160.84</v>
      </c>
      <c r="C7" s="341">
        <v>0</v>
      </c>
      <c r="D7" s="289">
        <v>2160.84</v>
      </c>
      <c r="E7" s="341">
        <v>4746.41</v>
      </c>
      <c r="F7" s="341">
        <v>0</v>
      </c>
      <c r="G7" s="289">
        <v>4746.41</v>
      </c>
      <c r="H7" s="340">
        <v>4792.01</v>
      </c>
      <c r="I7" s="340">
        <v>400.38</v>
      </c>
      <c r="J7" s="340">
        <v>4391.63</v>
      </c>
      <c r="K7" s="294">
        <v>7770</v>
      </c>
      <c r="L7" s="340">
        <v>974.74</v>
      </c>
      <c r="M7" s="292">
        <v>6795.26</v>
      </c>
      <c r="N7" s="294">
        <v>9851.092</v>
      </c>
      <c r="O7" s="340">
        <v>0</v>
      </c>
      <c r="P7" s="292">
        <v>9851.092</v>
      </c>
      <c r="Q7" s="294">
        <v>11110.185</v>
      </c>
      <c r="R7" s="340"/>
      <c r="S7" s="293">
        <v>11110.185</v>
      </c>
      <c r="T7" s="294">
        <v>21283.07</v>
      </c>
      <c r="U7" s="340">
        <v>0</v>
      </c>
      <c r="V7" s="293">
        <v>21283.07</v>
      </c>
    </row>
    <row r="8" spans="1:22" ht="15" customHeight="1">
      <c r="A8" s="215" t="s">
        <v>896</v>
      </c>
      <c r="B8" s="341">
        <v>3783.86</v>
      </c>
      <c r="C8" s="341">
        <v>0</v>
      </c>
      <c r="D8" s="289">
        <v>3783.86</v>
      </c>
      <c r="E8" s="341">
        <v>5593.18</v>
      </c>
      <c r="F8" s="341">
        <v>0</v>
      </c>
      <c r="G8" s="289">
        <v>5593.18</v>
      </c>
      <c r="H8" s="340">
        <v>7387.13</v>
      </c>
      <c r="I8" s="340">
        <v>0</v>
      </c>
      <c r="J8" s="340">
        <v>7387.13</v>
      </c>
      <c r="K8" s="294">
        <v>18467.03</v>
      </c>
      <c r="L8" s="340">
        <v>0</v>
      </c>
      <c r="M8" s="292">
        <v>18467.03</v>
      </c>
      <c r="N8" s="294">
        <v>4561.7625</v>
      </c>
      <c r="O8" s="340">
        <v>0</v>
      </c>
      <c r="P8" s="292">
        <v>4561.7625</v>
      </c>
      <c r="Q8" s="294">
        <v>13842.103</v>
      </c>
      <c r="R8" s="340"/>
      <c r="S8" s="293">
        <v>13842.103</v>
      </c>
      <c r="T8" s="294">
        <v>28964.093</v>
      </c>
      <c r="U8" s="340">
        <v>0</v>
      </c>
      <c r="V8" s="293">
        <v>28964.093</v>
      </c>
    </row>
    <row r="9" spans="1:22" ht="15" customHeight="1">
      <c r="A9" s="215" t="s">
        <v>897</v>
      </c>
      <c r="B9" s="341">
        <v>6195.489499999999</v>
      </c>
      <c r="C9" s="341">
        <v>0</v>
      </c>
      <c r="D9" s="289">
        <v>6195.489499999999</v>
      </c>
      <c r="E9" s="341">
        <v>5134.5</v>
      </c>
      <c r="F9" s="341">
        <v>0</v>
      </c>
      <c r="G9" s="289">
        <v>5134.5</v>
      </c>
      <c r="H9" s="340">
        <v>6602.39</v>
      </c>
      <c r="I9" s="340">
        <v>0</v>
      </c>
      <c r="J9" s="340">
        <v>6602.39</v>
      </c>
      <c r="K9" s="294">
        <v>11548.76</v>
      </c>
      <c r="L9" s="340">
        <v>0</v>
      </c>
      <c r="M9" s="292">
        <v>11548.76</v>
      </c>
      <c r="N9" s="294">
        <v>6372.0455</v>
      </c>
      <c r="O9" s="340">
        <v>0</v>
      </c>
      <c r="P9" s="292">
        <v>6372.0455</v>
      </c>
      <c r="Q9" s="294">
        <v>19304.079</v>
      </c>
      <c r="R9" s="340"/>
      <c r="S9" s="293">
        <v>19304.079</v>
      </c>
      <c r="T9" s="294">
        <v>19856.764</v>
      </c>
      <c r="U9" s="340">
        <v>0</v>
      </c>
      <c r="V9" s="293">
        <v>19856.764</v>
      </c>
    </row>
    <row r="10" spans="1:22" ht="15" customHeight="1">
      <c r="A10" s="215" t="s">
        <v>898</v>
      </c>
      <c r="B10" s="341">
        <v>4826.32</v>
      </c>
      <c r="C10" s="341">
        <v>0</v>
      </c>
      <c r="D10" s="289">
        <v>4826.32</v>
      </c>
      <c r="E10" s="341">
        <v>6876.1</v>
      </c>
      <c r="F10" s="341">
        <v>0</v>
      </c>
      <c r="G10" s="289">
        <v>6876.1</v>
      </c>
      <c r="H10" s="340">
        <v>9124.41</v>
      </c>
      <c r="I10" s="340">
        <v>0</v>
      </c>
      <c r="J10" s="340">
        <v>9124.41</v>
      </c>
      <c r="K10" s="294">
        <v>17492.02</v>
      </c>
      <c r="L10" s="340">
        <v>0</v>
      </c>
      <c r="M10" s="292">
        <v>17492.02</v>
      </c>
      <c r="N10" s="294">
        <v>7210.115</v>
      </c>
      <c r="O10" s="340">
        <v>0</v>
      </c>
      <c r="P10" s="292">
        <v>7210.115</v>
      </c>
      <c r="Q10" s="294">
        <v>13241.123375</v>
      </c>
      <c r="R10" s="340">
        <v>363.033</v>
      </c>
      <c r="S10" s="293">
        <v>12878.090375</v>
      </c>
      <c r="T10" s="294">
        <v>19211.93</v>
      </c>
      <c r="U10" s="340">
        <v>0</v>
      </c>
      <c r="V10" s="293">
        <v>19211.93</v>
      </c>
    </row>
    <row r="11" spans="1:22" ht="15" customHeight="1">
      <c r="A11" s="215" t="s">
        <v>899</v>
      </c>
      <c r="B11" s="341">
        <v>4487.173</v>
      </c>
      <c r="C11" s="341">
        <v>131.742</v>
      </c>
      <c r="D11" s="289">
        <v>4355.431</v>
      </c>
      <c r="E11" s="341">
        <v>5420.58</v>
      </c>
      <c r="F11" s="341">
        <v>0</v>
      </c>
      <c r="G11" s="289">
        <v>5420.58</v>
      </c>
      <c r="H11" s="340">
        <v>5915.13</v>
      </c>
      <c r="I11" s="340">
        <v>0</v>
      </c>
      <c r="J11" s="340">
        <v>5915.13</v>
      </c>
      <c r="K11" s="294">
        <v>13494.7</v>
      </c>
      <c r="L11" s="340">
        <v>0</v>
      </c>
      <c r="M11" s="292">
        <v>13494.7</v>
      </c>
      <c r="N11" s="294">
        <v>4258.9175</v>
      </c>
      <c r="O11" s="340">
        <v>446.76</v>
      </c>
      <c r="P11" s="292">
        <v>3812.1574999999993</v>
      </c>
      <c r="Q11" s="294">
        <v>14667.665</v>
      </c>
      <c r="R11" s="340"/>
      <c r="S11" s="293">
        <v>14667.665</v>
      </c>
      <c r="T11" s="294">
        <v>18781.57</v>
      </c>
      <c r="U11" s="340">
        <v>0</v>
      </c>
      <c r="V11" s="293">
        <v>18781.57</v>
      </c>
    </row>
    <row r="12" spans="1:22" ht="15" customHeight="1">
      <c r="A12" s="215" t="s">
        <v>900</v>
      </c>
      <c r="B12" s="341">
        <v>2934.97</v>
      </c>
      <c r="C12" s="341">
        <v>0</v>
      </c>
      <c r="D12" s="289">
        <v>2934.97</v>
      </c>
      <c r="E12" s="341">
        <v>3363.4045</v>
      </c>
      <c r="F12" s="341">
        <v>511.488</v>
      </c>
      <c r="G12" s="289">
        <v>2851.9165000000003</v>
      </c>
      <c r="H12" s="340">
        <v>7033.14</v>
      </c>
      <c r="I12" s="340">
        <v>548.94</v>
      </c>
      <c r="J12" s="340">
        <v>6484.18</v>
      </c>
      <c r="K12" s="294">
        <v>12134.07</v>
      </c>
      <c r="L12" s="340">
        <v>0</v>
      </c>
      <c r="M12" s="292">
        <v>12134.07</v>
      </c>
      <c r="N12" s="294">
        <v>8642.305</v>
      </c>
      <c r="O12" s="340">
        <v>0</v>
      </c>
      <c r="P12" s="292">
        <v>8642.305</v>
      </c>
      <c r="Q12" s="294">
        <v>13870.012</v>
      </c>
      <c r="R12" s="340"/>
      <c r="S12" s="293">
        <v>13870.012</v>
      </c>
      <c r="T12" s="294">
        <v>14785.68</v>
      </c>
      <c r="U12" s="340">
        <v>0</v>
      </c>
      <c r="V12" s="293">
        <v>14785.68</v>
      </c>
    </row>
    <row r="13" spans="1:22" ht="15" customHeight="1">
      <c r="A13" s="215" t="s">
        <v>901</v>
      </c>
      <c r="B13" s="341">
        <v>5263.02</v>
      </c>
      <c r="C13" s="341">
        <v>0</v>
      </c>
      <c r="D13" s="289">
        <v>5263.02</v>
      </c>
      <c r="E13" s="341">
        <v>7260.27</v>
      </c>
      <c r="F13" s="341">
        <v>0</v>
      </c>
      <c r="G13" s="289">
        <v>7260.27</v>
      </c>
      <c r="H13" s="340">
        <v>12834.02</v>
      </c>
      <c r="I13" s="340">
        <v>0</v>
      </c>
      <c r="J13" s="340">
        <v>12834.02</v>
      </c>
      <c r="K13" s="294">
        <v>11919.78</v>
      </c>
      <c r="L13" s="340">
        <v>0</v>
      </c>
      <c r="M13" s="292">
        <v>11919.78</v>
      </c>
      <c r="N13" s="294">
        <v>8950.886</v>
      </c>
      <c r="O13" s="340">
        <v>0</v>
      </c>
      <c r="P13" s="292">
        <v>8950.886</v>
      </c>
      <c r="Q13" s="294">
        <v>14411.04</v>
      </c>
      <c r="R13" s="340"/>
      <c r="S13" s="293">
        <v>14411.04</v>
      </c>
      <c r="T13" s="294"/>
      <c r="U13" s="340"/>
      <c r="V13" s="293"/>
    </row>
    <row r="14" spans="1:22" ht="15" customHeight="1">
      <c r="A14" s="215" t="s">
        <v>902</v>
      </c>
      <c r="B14" s="341">
        <v>3922.8</v>
      </c>
      <c r="C14" s="341">
        <v>0</v>
      </c>
      <c r="D14" s="289">
        <v>3922.8</v>
      </c>
      <c r="E14" s="340">
        <v>3531.87</v>
      </c>
      <c r="F14" s="340">
        <v>0</v>
      </c>
      <c r="G14" s="292">
        <v>3531.87</v>
      </c>
      <c r="H14" s="340">
        <v>10993.26</v>
      </c>
      <c r="I14" s="340">
        <v>0</v>
      </c>
      <c r="J14" s="340">
        <v>10993.26</v>
      </c>
      <c r="K14" s="294">
        <v>10794.48</v>
      </c>
      <c r="L14" s="340">
        <v>0</v>
      </c>
      <c r="M14" s="292">
        <v>10794.48</v>
      </c>
      <c r="N14" s="294">
        <v>13701.534</v>
      </c>
      <c r="O14" s="340">
        <v>0</v>
      </c>
      <c r="P14" s="292">
        <v>13701.534</v>
      </c>
      <c r="Q14" s="294">
        <v>11399.27</v>
      </c>
      <c r="R14" s="340"/>
      <c r="S14" s="293">
        <v>11399.27</v>
      </c>
      <c r="T14" s="294"/>
      <c r="U14" s="340"/>
      <c r="V14" s="293"/>
    </row>
    <row r="15" spans="1:22" ht="15" customHeight="1">
      <c r="A15" s="215" t="s">
        <v>442</v>
      </c>
      <c r="B15" s="341">
        <v>5023.75</v>
      </c>
      <c r="C15" s="341">
        <v>0</v>
      </c>
      <c r="D15" s="289">
        <v>5023.75</v>
      </c>
      <c r="E15" s="340">
        <v>4500.14</v>
      </c>
      <c r="F15" s="340">
        <v>0</v>
      </c>
      <c r="G15" s="292">
        <v>4500.14</v>
      </c>
      <c r="H15" s="340">
        <v>10622.39</v>
      </c>
      <c r="I15" s="340">
        <v>0</v>
      </c>
      <c r="J15" s="340">
        <v>10622.39</v>
      </c>
      <c r="K15" s="294">
        <v>13464.8</v>
      </c>
      <c r="L15" s="340"/>
      <c r="M15" s="292">
        <v>13464.8</v>
      </c>
      <c r="N15" s="294">
        <v>15581.091</v>
      </c>
      <c r="O15" s="340">
        <v>0</v>
      </c>
      <c r="P15" s="292">
        <v>15581.091</v>
      </c>
      <c r="Q15" s="294">
        <v>19306</v>
      </c>
      <c r="R15" s="340"/>
      <c r="S15" s="293">
        <v>19306</v>
      </c>
      <c r="T15" s="294"/>
      <c r="U15" s="340"/>
      <c r="V15" s="293"/>
    </row>
    <row r="16" spans="1:22" ht="15" customHeight="1">
      <c r="A16" s="215" t="s">
        <v>443</v>
      </c>
      <c r="B16" s="341">
        <v>9752.21</v>
      </c>
      <c r="C16" s="341">
        <v>0</v>
      </c>
      <c r="D16" s="289">
        <v>9752.21</v>
      </c>
      <c r="E16" s="340">
        <v>5395.53</v>
      </c>
      <c r="F16" s="340">
        <v>0</v>
      </c>
      <c r="G16" s="292">
        <v>5395.53</v>
      </c>
      <c r="H16" s="340">
        <v>12503.12</v>
      </c>
      <c r="I16" s="340">
        <v>0</v>
      </c>
      <c r="J16" s="340">
        <v>12503.12</v>
      </c>
      <c r="K16" s="294">
        <v>9098.5</v>
      </c>
      <c r="L16" s="340">
        <v>377.7</v>
      </c>
      <c r="M16" s="292">
        <v>8720.8</v>
      </c>
      <c r="N16" s="294">
        <v>16544.959</v>
      </c>
      <c r="O16" s="340">
        <v>0</v>
      </c>
      <c r="P16" s="292">
        <v>16544.959</v>
      </c>
      <c r="Q16" s="294">
        <v>17024</v>
      </c>
      <c r="R16" s="340"/>
      <c r="S16" s="293">
        <v>17024</v>
      </c>
      <c r="T16" s="294"/>
      <c r="U16" s="340"/>
      <c r="V16" s="293"/>
    </row>
    <row r="17" spans="1:22" ht="15" customHeight="1">
      <c r="A17" s="233" t="s">
        <v>444</v>
      </c>
      <c r="B17" s="340">
        <v>5827.24</v>
      </c>
      <c r="C17" s="340">
        <v>0</v>
      </c>
      <c r="D17" s="292">
        <v>5827.24</v>
      </c>
      <c r="E17" s="340">
        <v>6596.009</v>
      </c>
      <c r="F17" s="340">
        <v>0</v>
      </c>
      <c r="G17" s="292">
        <v>6596.009</v>
      </c>
      <c r="H17" s="340">
        <v>13516.69</v>
      </c>
      <c r="I17" s="340">
        <v>215.42</v>
      </c>
      <c r="J17" s="340">
        <v>13301.27</v>
      </c>
      <c r="K17" s="294">
        <v>12276.9</v>
      </c>
      <c r="L17" s="340">
        <v>0</v>
      </c>
      <c r="M17" s="292">
        <v>12276.9</v>
      </c>
      <c r="N17" s="294">
        <v>17665.917</v>
      </c>
      <c r="O17" s="340">
        <v>0</v>
      </c>
      <c r="P17" s="292">
        <v>17665.917</v>
      </c>
      <c r="Q17" s="294">
        <v>13661.98</v>
      </c>
      <c r="R17" s="340"/>
      <c r="S17" s="293">
        <v>13661.98</v>
      </c>
      <c r="T17" s="294"/>
      <c r="U17" s="340"/>
      <c r="V17" s="293"/>
    </row>
    <row r="18" spans="1:22" ht="15" customHeight="1" thickBot="1">
      <c r="A18" s="343" t="s">
        <v>447</v>
      </c>
      <c r="B18" s="315">
        <v>55877.5125</v>
      </c>
      <c r="C18" s="344">
        <v>654.478</v>
      </c>
      <c r="D18" s="316">
        <v>55223.034499999994</v>
      </c>
      <c r="E18" s="315">
        <v>64966.6535</v>
      </c>
      <c r="F18" s="344">
        <v>511.488</v>
      </c>
      <c r="G18" s="316">
        <v>64455.1555</v>
      </c>
      <c r="H18" s="315">
        <v>103574.4</v>
      </c>
      <c r="I18" s="344">
        <v>1164.74</v>
      </c>
      <c r="J18" s="344">
        <v>102409.66</v>
      </c>
      <c r="K18" s="315">
        <v>144035.17</v>
      </c>
      <c r="L18" s="344">
        <v>1536.28</v>
      </c>
      <c r="M18" s="316">
        <v>142498.89</v>
      </c>
      <c r="N18" s="315">
        <v>119106.7635</v>
      </c>
      <c r="O18" s="344">
        <v>446.76</v>
      </c>
      <c r="P18" s="316">
        <v>118660.0035</v>
      </c>
      <c r="Q18" s="315">
        <v>174660.644375</v>
      </c>
      <c r="R18" s="344">
        <v>363.033</v>
      </c>
      <c r="S18" s="317">
        <v>174297.611375</v>
      </c>
      <c r="T18" s="315">
        <v>141258.38199999998</v>
      </c>
      <c r="U18" s="344">
        <v>0</v>
      </c>
      <c r="V18" s="381">
        <v>141258.38199999998</v>
      </c>
    </row>
    <row r="19" spans="1:19" ht="15" customHeight="1" thickTop="1">
      <c r="A19" s="41" t="s">
        <v>914</v>
      </c>
      <c r="B19" s="65"/>
      <c r="C19" s="65"/>
      <c r="D19" s="65"/>
      <c r="E19" s="65"/>
      <c r="F19" s="65"/>
      <c r="G19" s="65"/>
      <c r="H19" s="65"/>
      <c r="I19" s="65"/>
      <c r="J19" s="65"/>
      <c r="K19" s="49"/>
      <c r="L19" s="49"/>
      <c r="M19" s="49"/>
      <c r="N19" s="49"/>
      <c r="O19" s="49"/>
      <c r="P19" s="49"/>
      <c r="Q19" s="49"/>
      <c r="R19" s="49"/>
      <c r="S19" s="49"/>
    </row>
    <row r="20" spans="2:19" ht="1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</sheetData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workbookViewId="0" topLeftCell="A1">
      <selection activeCell="A1" sqref="A1:V1"/>
    </sheetView>
  </sheetViews>
  <sheetFormatPr defaultColWidth="9.140625" defaultRowHeight="12.75"/>
  <cols>
    <col min="1" max="2" width="10.7109375" style="0" customWidth="1"/>
    <col min="3" max="3" width="5.57421875" style="0" bestFit="1" customWidth="1"/>
    <col min="4" max="4" width="7.8515625" style="0" bestFit="1" customWidth="1"/>
    <col min="5" max="5" width="10.7109375" style="0" customWidth="1"/>
    <col min="6" max="6" width="5.57421875" style="0" bestFit="1" customWidth="1"/>
    <col min="7" max="7" width="7.8515625" style="0" bestFit="1" customWidth="1"/>
    <col min="8" max="8" width="9.00390625" style="0" bestFit="1" customWidth="1"/>
    <col min="9" max="9" width="6.57421875" style="0" bestFit="1" customWidth="1"/>
    <col min="10" max="10" width="9.00390625" style="0" bestFit="1" customWidth="1"/>
    <col min="11" max="11" width="10.7109375" style="0" customWidth="1"/>
    <col min="12" max="12" width="6.57421875" style="0" bestFit="1" customWidth="1"/>
    <col min="13" max="14" width="10.7109375" style="0" customWidth="1"/>
    <col min="15" max="15" width="5.57421875" style="0" bestFit="1" customWidth="1"/>
    <col min="16" max="16" width="10.7109375" style="0" customWidth="1"/>
    <col min="17" max="17" width="9.00390625" style="0" bestFit="1" customWidth="1"/>
    <col min="18" max="18" width="5.57421875" style="0" bestFit="1" customWidth="1"/>
    <col min="19" max="19" width="10.7109375" style="0" customWidth="1"/>
  </cols>
  <sheetData>
    <row r="1" spans="1:22" ht="15" customHeight="1">
      <c r="A1" s="1685" t="s">
        <v>493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  <c r="L1" s="1685"/>
      <c r="M1" s="1685"/>
      <c r="N1" s="1685"/>
      <c r="O1" s="1685"/>
      <c r="P1" s="1685"/>
      <c r="Q1" s="1685"/>
      <c r="R1" s="1685"/>
      <c r="S1" s="1685"/>
      <c r="T1" s="1685"/>
      <c r="U1" s="1685"/>
      <c r="V1" s="1685"/>
    </row>
    <row r="2" spans="1:22" ht="15" customHeight="1">
      <c r="A2" s="1724" t="s">
        <v>904</v>
      </c>
      <c r="B2" s="1724"/>
      <c r="C2" s="1724"/>
      <c r="D2" s="1724"/>
      <c r="E2" s="1724"/>
      <c r="F2" s="1724"/>
      <c r="G2" s="1724"/>
      <c r="H2" s="1724"/>
      <c r="I2" s="1724"/>
      <c r="J2" s="1724"/>
      <c r="K2" s="1724"/>
      <c r="L2" s="1724"/>
      <c r="M2" s="1724"/>
      <c r="N2" s="1724"/>
      <c r="O2" s="1724"/>
      <c r="P2" s="1724"/>
      <c r="Q2" s="1724"/>
      <c r="R2" s="1724"/>
      <c r="S2" s="1724"/>
      <c r="T2" s="1724"/>
      <c r="U2" s="1724"/>
      <c r="V2" s="1724"/>
    </row>
    <row r="3" spans="1:22" ht="15" customHeight="1" thickBot="1">
      <c r="A3" s="47"/>
      <c r="B3" s="47"/>
      <c r="C3" s="36"/>
      <c r="D3" s="36"/>
      <c r="E3" s="47"/>
      <c r="F3" s="36"/>
      <c r="G3" s="20"/>
      <c r="H3" s="47"/>
      <c r="I3" s="36"/>
      <c r="J3" s="10"/>
      <c r="K3" s="10"/>
      <c r="L3" s="10"/>
      <c r="M3" s="20"/>
      <c r="N3" s="10"/>
      <c r="O3" s="10"/>
      <c r="P3" s="164"/>
      <c r="Q3" s="10"/>
      <c r="R3" s="10"/>
      <c r="V3" s="164" t="s">
        <v>702</v>
      </c>
    </row>
    <row r="4" spans="1:22" ht="15" customHeight="1" thickTop="1">
      <c r="A4" s="339"/>
      <c r="B4" s="1725" t="s">
        <v>172</v>
      </c>
      <c r="C4" s="1725"/>
      <c r="D4" s="1725"/>
      <c r="E4" s="1720" t="s">
        <v>173</v>
      </c>
      <c r="F4" s="1720"/>
      <c r="G4" s="1723"/>
      <c r="H4" s="1720" t="s">
        <v>600</v>
      </c>
      <c r="I4" s="1720"/>
      <c r="J4" s="1720"/>
      <c r="K4" s="1719" t="s">
        <v>1615</v>
      </c>
      <c r="L4" s="1720"/>
      <c r="M4" s="1723"/>
      <c r="N4" s="1719" t="s">
        <v>767</v>
      </c>
      <c r="O4" s="1720"/>
      <c r="P4" s="1723"/>
      <c r="Q4" s="1719" t="s">
        <v>624</v>
      </c>
      <c r="R4" s="1720"/>
      <c r="S4" s="1721"/>
      <c r="T4" s="1719" t="s">
        <v>253</v>
      </c>
      <c r="U4" s="1720"/>
      <c r="V4" s="1721"/>
    </row>
    <row r="5" spans="1:22" ht="29.25" customHeight="1">
      <c r="A5" s="785" t="s">
        <v>574</v>
      </c>
      <c r="B5" s="786" t="s">
        <v>911</v>
      </c>
      <c r="C5" s="787" t="s">
        <v>912</v>
      </c>
      <c r="D5" s="788" t="s">
        <v>913</v>
      </c>
      <c r="E5" s="786" t="s">
        <v>911</v>
      </c>
      <c r="F5" s="787" t="s">
        <v>912</v>
      </c>
      <c r="G5" s="788" t="s">
        <v>913</v>
      </c>
      <c r="H5" s="786" t="s">
        <v>911</v>
      </c>
      <c r="I5" s="787" t="s">
        <v>912</v>
      </c>
      <c r="J5" s="788" t="s">
        <v>913</v>
      </c>
      <c r="K5" s="786" t="s">
        <v>911</v>
      </c>
      <c r="L5" s="787" t="s">
        <v>912</v>
      </c>
      <c r="M5" s="788" t="s">
        <v>913</v>
      </c>
      <c r="N5" s="786" t="s">
        <v>911</v>
      </c>
      <c r="O5" s="787" t="s">
        <v>912</v>
      </c>
      <c r="P5" s="788" t="s">
        <v>913</v>
      </c>
      <c r="Q5" s="786" t="s">
        <v>911</v>
      </c>
      <c r="R5" s="787" t="s">
        <v>912</v>
      </c>
      <c r="S5" s="789" t="s">
        <v>913</v>
      </c>
      <c r="T5" s="786" t="s">
        <v>911</v>
      </c>
      <c r="U5" s="787" t="s">
        <v>912</v>
      </c>
      <c r="V5" s="789" t="s">
        <v>913</v>
      </c>
    </row>
    <row r="6" spans="1:22" ht="15" customHeight="1">
      <c r="A6" s="212" t="s">
        <v>894</v>
      </c>
      <c r="B6" s="790">
        <v>24.1</v>
      </c>
      <c r="C6" s="790">
        <v>7.4</v>
      </c>
      <c r="D6" s="762">
        <v>16.7</v>
      </c>
      <c r="E6" s="790">
        <v>87.5</v>
      </c>
      <c r="F6" s="790">
        <v>0</v>
      </c>
      <c r="G6" s="762">
        <v>87.5</v>
      </c>
      <c r="H6" s="791">
        <v>34.55</v>
      </c>
      <c r="I6" s="791">
        <v>0</v>
      </c>
      <c r="J6" s="791">
        <v>34.55</v>
      </c>
      <c r="K6" s="768">
        <v>81.75</v>
      </c>
      <c r="L6" s="791">
        <v>2.7</v>
      </c>
      <c r="M6" s="765">
        <v>79.05</v>
      </c>
      <c r="N6" s="768">
        <v>74.75</v>
      </c>
      <c r="O6" s="791">
        <v>0</v>
      </c>
      <c r="P6" s="765">
        <v>74.75</v>
      </c>
      <c r="Q6" s="768">
        <v>172</v>
      </c>
      <c r="R6" s="791"/>
      <c r="S6" s="766">
        <v>172</v>
      </c>
      <c r="T6" s="768">
        <v>256.63</v>
      </c>
      <c r="U6" s="791">
        <v>0</v>
      </c>
      <c r="V6" s="766">
        <v>256.63</v>
      </c>
    </row>
    <row r="7" spans="1:22" ht="15" customHeight="1">
      <c r="A7" s="215" t="s">
        <v>895</v>
      </c>
      <c r="B7" s="341">
        <v>30.5</v>
      </c>
      <c r="C7" s="341">
        <v>0</v>
      </c>
      <c r="D7" s="289">
        <v>30.5</v>
      </c>
      <c r="E7" s="341">
        <v>63.85</v>
      </c>
      <c r="F7" s="341">
        <v>0</v>
      </c>
      <c r="G7" s="289">
        <v>63.85</v>
      </c>
      <c r="H7" s="340">
        <v>72.9</v>
      </c>
      <c r="I7" s="340">
        <v>6</v>
      </c>
      <c r="J7" s="340">
        <v>66.9</v>
      </c>
      <c r="K7" s="294">
        <v>109.6</v>
      </c>
      <c r="L7" s="340">
        <v>13.75</v>
      </c>
      <c r="M7" s="292">
        <v>95.85</v>
      </c>
      <c r="N7" s="294">
        <v>126.55</v>
      </c>
      <c r="O7" s="340">
        <v>0</v>
      </c>
      <c r="P7" s="292">
        <v>126.55</v>
      </c>
      <c r="Q7" s="294">
        <v>148.975</v>
      </c>
      <c r="R7" s="340"/>
      <c r="S7" s="293">
        <v>148.975</v>
      </c>
      <c r="T7" s="294">
        <v>288.21</v>
      </c>
      <c r="U7" s="340">
        <v>0</v>
      </c>
      <c r="V7" s="293">
        <v>288.21</v>
      </c>
    </row>
    <row r="8" spans="1:22" ht="15" customHeight="1">
      <c r="A8" s="215" t="s">
        <v>896</v>
      </c>
      <c r="B8" s="341">
        <v>53</v>
      </c>
      <c r="C8" s="341">
        <v>0</v>
      </c>
      <c r="D8" s="289">
        <v>53</v>
      </c>
      <c r="E8" s="341">
        <v>76.25</v>
      </c>
      <c r="F8" s="341">
        <v>0</v>
      </c>
      <c r="G8" s="289">
        <v>76.25</v>
      </c>
      <c r="H8" s="340">
        <v>115.9</v>
      </c>
      <c r="I8" s="340">
        <v>0</v>
      </c>
      <c r="J8" s="340">
        <v>115.9</v>
      </c>
      <c r="K8" s="294">
        <v>245.2</v>
      </c>
      <c r="L8" s="340">
        <v>0</v>
      </c>
      <c r="M8" s="292">
        <v>245.2</v>
      </c>
      <c r="N8" s="294">
        <v>59.8</v>
      </c>
      <c r="O8" s="340">
        <v>0</v>
      </c>
      <c r="P8" s="292">
        <v>59.8</v>
      </c>
      <c r="Q8" s="294">
        <v>193.85</v>
      </c>
      <c r="R8" s="340"/>
      <c r="S8" s="293">
        <v>193.85</v>
      </c>
      <c r="T8" s="294">
        <v>371.03</v>
      </c>
      <c r="U8" s="340">
        <v>0</v>
      </c>
      <c r="V8" s="293">
        <v>371.03</v>
      </c>
    </row>
    <row r="9" spans="1:22" ht="15" customHeight="1">
      <c r="A9" s="215" t="s">
        <v>897</v>
      </c>
      <c r="B9" s="341">
        <v>84.35</v>
      </c>
      <c r="C9" s="341">
        <v>0</v>
      </c>
      <c r="D9" s="289">
        <v>84.35</v>
      </c>
      <c r="E9" s="341">
        <v>71.05</v>
      </c>
      <c r="F9" s="341">
        <v>0</v>
      </c>
      <c r="G9" s="289">
        <v>71.05</v>
      </c>
      <c r="H9" s="340">
        <v>104.1</v>
      </c>
      <c r="I9" s="340">
        <v>0</v>
      </c>
      <c r="J9" s="340">
        <v>104.1</v>
      </c>
      <c r="K9" s="294">
        <v>149.53</v>
      </c>
      <c r="L9" s="340">
        <v>0</v>
      </c>
      <c r="M9" s="292">
        <v>149.53</v>
      </c>
      <c r="N9" s="294">
        <v>85.3</v>
      </c>
      <c r="O9" s="340">
        <v>0</v>
      </c>
      <c r="P9" s="292">
        <v>85.3</v>
      </c>
      <c r="Q9" s="294">
        <v>270.85</v>
      </c>
      <c r="R9" s="340"/>
      <c r="S9" s="293">
        <v>270.85</v>
      </c>
      <c r="T9" s="294">
        <v>250.85</v>
      </c>
      <c r="U9" s="340">
        <v>0</v>
      </c>
      <c r="V9" s="293">
        <v>250.85</v>
      </c>
    </row>
    <row r="10" spans="1:22" ht="15" customHeight="1">
      <c r="A10" s="215" t="s">
        <v>898</v>
      </c>
      <c r="B10" s="341">
        <v>65</v>
      </c>
      <c r="C10" s="341">
        <v>0</v>
      </c>
      <c r="D10" s="289">
        <v>65</v>
      </c>
      <c r="E10" s="341">
        <v>95.85</v>
      </c>
      <c r="F10" s="341">
        <v>0</v>
      </c>
      <c r="G10" s="289">
        <v>95.85</v>
      </c>
      <c r="H10" s="340">
        <v>143.4</v>
      </c>
      <c r="I10" s="340">
        <v>0</v>
      </c>
      <c r="J10" s="340">
        <v>143.4</v>
      </c>
      <c r="K10" s="294">
        <v>219.45</v>
      </c>
      <c r="L10" s="340">
        <v>0</v>
      </c>
      <c r="M10" s="292">
        <v>219.45</v>
      </c>
      <c r="N10" s="294">
        <v>96.95</v>
      </c>
      <c r="O10" s="340">
        <v>0</v>
      </c>
      <c r="P10" s="292">
        <v>96.95</v>
      </c>
      <c r="Q10" s="294">
        <v>182.8625</v>
      </c>
      <c r="R10" s="340">
        <v>4.95</v>
      </c>
      <c r="S10" s="293">
        <v>177.9125</v>
      </c>
      <c r="T10" s="294">
        <v>231.71</v>
      </c>
      <c r="U10" s="340">
        <v>0</v>
      </c>
      <c r="V10" s="293">
        <v>231.71</v>
      </c>
    </row>
    <row r="11" spans="1:22" ht="15" customHeight="1">
      <c r="A11" s="215" t="s">
        <v>899</v>
      </c>
      <c r="B11" s="341">
        <v>62.3</v>
      </c>
      <c r="C11" s="341">
        <v>1.8</v>
      </c>
      <c r="D11" s="289">
        <v>60.5</v>
      </c>
      <c r="E11" s="341">
        <v>75.95</v>
      </c>
      <c r="F11" s="341">
        <v>0</v>
      </c>
      <c r="G11" s="289">
        <v>75.95</v>
      </c>
      <c r="H11" s="340">
        <v>93.3</v>
      </c>
      <c r="I11" s="340">
        <v>0</v>
      </c>
      <c r="J11" s="340">
        <v>93.3</v>
      </c>
      <c r="K11" s="294">
        <v>174.5</v>
      </c>
      <c r="L11" s="340">
        <v>0</v>
      </c>
      <c r="M11" s="292">
        <v>174.5</v>
      </c>
      <c r="N11" s="294">
        <v>57.35</v>
      </c>
      <c r="O11" s="340">
        <v>6</v>
      </c>
      <c r="P11" s="292">
        <v>51.35</v>
      </c>
      <c r="Q11" s="294">
        <v>202.27</v>
      </c>
      <c r="R11" s="340"/>
      <c r="S11" s="293">
        <v>202.27</v>
      </c>
      <c r="T11" s="294">
        <v>222.43</v>
      </c>
      <c r="U11" s="340">
        <v>0</v>
      </c>
      <c r="V11" s="293">
        <v>222.43</v>
      </c>
    </row>
    <row r="12" spans="1:22" ht="15" customHeight="1">
      <c r="A12" s="215" t="s">
        <v>900</v>
      </c>
      <c r="B12" s="341">
        <v>41.2</v>
      </c>
      <c r="C12" s="341">
        <v>0</v>
      </c>
      <c r="D12" s="289">
        <v>41.2</v>
      </c>
      <c r="E12" s="341">
        <v>47.55</v>
      </c>
      <c r="F12" s="341">
        <v>7.2</v>
      </c>
      <c r="G12" s="289">
        <v>40.35</v>
      </c>
      <c r="H12" s="341">
        <v>111.05</v>
      </c>
      <c r="I12" s="341">
        <v>8.6</v>
      </c>
      <c r="J12" s="341">
        <v>102.45</v>
      </c>
      <c r="K12" s="305">
        <v>155.15</v>
      </c>
      <c r="L12" s="340">
        <v>0</v>
      </c>
      <c r="M12" s="289">
        <v>155.15</v>
      </c>
      <c r="N12" s="305">
        <v>116.7</v>
      </c>
      <c r="O12" s="340">
        <v>0</v>
      </c>
      <c r="P12" s="289">
        <v>116.7</v>
      </c>
      <c r="Q12" s="305">
        <v>190.4</v>
      </c>
      <c r="R12" s="340"/>
      <c r="S12" s="345">
        <v>190.4</v>
      </c>
      <c r="T12" s="305">
        <v>185.58</v>
      </c>
      <c r="U12" s="340"/>
      <c r="V12" s="345">
        <v>185.58</v>
      </c>
    </row>
    <row r="13" spans="1:22" ht="15" customHeight="1">
      <c r="A13" s="215" t="s">
        <v>901</v>
      </c>
      <c r="B13" s="341">
        <v>73.6</v>
      </c>
      <c r="C13" s="341">
        <v>0</v>
      </c>
      <c r="D13" s="289">
        <v>73.6</v>
      </c>
      <c r="E13" s="341">
        <v>102.5</v>
      </c>
      <c r="F13" s="341">
        <v>0</v>
      </c>
      <c r="G13" s="289">
        <v>102.5</v>
      </c>
      <c r="H13" s="341">
        <v>199.6</v>
      </c>
      <c r="I13" s="341">
        <v>0</v>
      </c>
      <c r="J13" s="341">
        <v>199.6</v>
      </c>
      <c r="K13" s="305">
        <v>147.65</v>
      </c>
      <c r="L13" s="340">
        <v>0</v>
      </c>
      <c r="M13" s="289">
        <v>147.65</v>
      </c>
      <c r="N13" s="305">
        <v>121.7</v>
      </c>
      <c r="O13" s="340">
        <v>0</v>
      </c>
      <c r="P13" s="289">
        <v>121.7</v>
      </c>
      <c r="Q13" s="305">
        <v>199.1</v>
      </c>
      <c r="R13" s="340"/>
      <c r="S13" s="345">
        <v>199.1</v>
      </c>
      <c r="T13" s="305"/>
      <c r="U13" s="340"/>
      <c r="V13" s="345"/>
    </row>
    <row r="14" spans="1:22" ht="15" customHeight="1">
      <c r="A14" s="215" t="s">
        <v>902</v>
      </c>
      <c r="B14" s="341">
        <v>54.7</v>
      </c>
      <c r="C14" s="341">
        <v>0</v>
      </c>
      <c r="D14" s="289">
        <v>54.7</v>
      </c>
      <c r="E14" s="340">
        <v>50.9</v>
      </c>
      <c r="F14" s="340">
        <v>0</v>
      </c>
      <c r="G14" s="292">
        <v>50.9</v>
      </c>
      <c r="H14" s="340">
        <v>170.25</v>
      </c>
      <c r="I14" s="340">
        <v>0</v>
      </c>
      <c r="J14" s="340">
        <v>170.25</v>
      </c>
      <c r="K14" s="294">
        <v>132.6</v>
      </c>
      <c r="L14" s="340">
        <v>0</v>
      </c>
      <c r="M14" s="292">
        <v>132.6</v>
      </c>
      <c r="N14" s="294">
        <v>190.2</v>
      </c>
      <c r="O14" s="340">
        <v>0</v>
      </c>
      <c r="P14" s="292">
        <v>190.2</v>
      </c>
      <c r="Q14" s="294">
        <v>159.6</v>
      </c>
      <c r="R14" s="340"/>
      <c r="S14" s="293">
        <v>159.6</v>
      </c>
      <c r="T14" s="294"/>
      <c r="U14" s="340"/>
      <c r="V14" s="293"/>
    </row>
    <row r="15" spans="1:22" ht="15" customHeight="1">
      <c r="A15" s="215" t="s">
        <v>442</v>
      </c>
      <c r="B15" s="341">
        <v>69.25</v>
      </c>
      <c r="C15" s="341">
        <v>0</v>
      </c>
      <c r="D15" s="289">
        <v>69.25</v>
      </c>
      <c r="E15" s="340">
        <v>67.5</v>
      </c>
      <c r="F15" s="340">
        <v>0</v>
      </c>
      <c r="G15" s="292">
        <v>67.5</v>
      </c>
      <c r="H15" s="340">
        <v>164.3</v>
      </c>
      <c r="I15" s="340">
        <v>0</v>
      </c>
      <c r="J15" s="340">
        <v>164.3</v>
      </c>
      <c r="K15" s="294">
        <v>168.9</v>
      </c>
      <c r="L15" s="340"/>
      <c r="M15" s="292">
        <v>168.9</v>
      </c>
      <c r="N15" s="294">
        <v>218.9</v>
      </c>
      <c r="O15" s="340">
        <v>0</v>
      </c>
      <c r="P15" s="292">
        <v>218.9</v>
      </c>
      <c r="Q15" s="294">
        <v>271.3</v>
      </c>
      <c r="R15" s="340"/>
      <c r="S15" s="293">
        <v>271.3</v>
      </c>
      <c r="T15" s="294"/>
      <c r="U15" s="340"/>
      <c r="V15" s="293"/>
    </row>
    <row r="16" spans="1:22" ht="15" customHeight="1">
      <c r="A16" s="215" t="s">
        <v>443</v>
      </c>
      <c r="B16" s="341">
        <v>133</v>
      </c>
      <c r="C16" s="341">
        <v>0</v>
      </c>
      <c r="D16" s="289">
        <v>133</v>
      </c>
      <c r="E16" s="340">
        <v>82.75</v>
      </c>
      <c r="F16" s="340">
        <v>0</v>
      </c>
      <c r="G16" s="292">
        <v>82.75</v>
      </c>
      <c r="H16" s="340">
        <v>183.45</v>
      </c>
      <c r="I16" s="340">
        <v>0</v>
      </c>
      <c r="J16" s="340">
        <v>183.45</v>
      </c>
      <c r="K16" s="294">
        <v>119.5</v>
      </c>
      <c r="L16" s="340">
        <v>5</v>
      </c>
      <c r="M16" s="292">
        <v>114.5</v>
      </c>
      <c r="N16" s="294">
        <v>222.3</v>
      </c>
      <c r="O16" s="340">
        <v>0</v>
      </c>
      <c r="P16" s="292">
        <v>222.3</v>
      </c>
      <c r="Q16" s="294">
        <v>236.9</v>
      </c>
      <c r="R16" s="340"/>
      <c r="S16" s="293">
        <v>236.9</v>
      </c>
      <c r="T16" s="294"/>
      <c r="U16" s="340"/>
      <c r="V16" s="293"/>
    </row>
    <row r="17" spans="1:22" ht="15" customHeight="1">
      <c r="A17" s="233" t="s">
        <v>444</v>
      </c>
      <c r="B17" s="340">
        <v>78.8</v>
      </c>
      <c r="C17" s="340">
        <v>0</v>
      </c>
      <c r="D17" s="292">
        <v>78.8</v>
      </c>
      <c r="E17" s="340">
        <v>101.3</v>
      </c>
      <c r="F17" s="340">
        <v>0</v>
      </c>
      <c r="G17" s="292">
        <v>101.3</v>
      </c>
      <c r="H17" s="340">
        <v>196.35</v>
      </c>
      <c r="I17" s="340">
        <v>3.1</v>
      </c>
      <c r="J17" s="340">
        <v>193.25</v>
      </c>
      <c r="K17" s="311">
        <v>159.1</v>
      </c>
      <c r="L17" s="342">
        <v>0</v>
      </c>
      <c r="M17" s="296">
        <v>159.1</v>
      </c>
      <c r="N17" s="311">
        <v>237.1</v>
      </c>
      <c r="O17" s="342">
        <v>0</v>
      </c>
      <c r="P17" s="296">
        <v>237.1</v>
      </c>
      <c r="Q17" s="311">
        <v>191.34</v>
      </c>
      <c r="R17" s="342"/>
      <c r="S17" s="298">
        <v>191.34</v>
      </c>
      <c r="T17" s="311"/>
      <c r="U17" s="342"/>
      <c r="V17" s="298"/>
    </row>
    <row r="18" spans="1:22" ht="15" customHeight="1" thickBot="1">
      <c r="A18" s="343" t="s">
        <v>447</v>
      </c>
      <c r="B18" s="315">
        <v>769.8</v>
      </c>
      <c r="C18" s="344">
        <v>9.2</v>
      </c>
      <c r="D18" s="316">
        <v>760.6</v>
      </c>
      <c r="E18" s="315">
        <v>922.95</v>
      </c>
      <c r="F18" s="344">
        <v>7.2</v>
      </c>
      <c r="G18" s="316">
        <v>915.75</v>
      </c>
      <c r="H18" s="315">
        <v>1589.15</v>
      </c>
      <c r="I18" s="344">
        <v>17.7</v>
      </c>
      <c r="J18" s="344">
        <v>1571.45</v>
      </c>
      <c r="K18" s="315">
        <v>1862.93</v>
      </c>
      <c r="L18" s="344">
        <v>21.45</v>
      </c>
      <c r="M18" s="344">
        <v>1841.48</v>
      </c>
      <c r="N18" s="315">
        <v>1607.6</v>
      </c>
      <c r="O18" s="344">
        <v>6</v>
      </c>
      <c r="P18" s="344">
        <v>1601.6</v>
      </c>
      <c r="Q18" s="315">
        <v>2419.4475</v>
      </c>
      <c r="R18" s="344">
        <v>4.95</v>
      </c>
      <c r="S18" s="317">
        <v>2414.4975000000004</v>
      </c>
      <c r="T18" s="315">
        <v>1806.44</v>
      </c>
      <c r="U18" s="344">
        <v>0</v>
      </c>
      <c r="V18" s="381">
        <v>1806.44</v>
      </c>
    </row>
    <row r="19" ht="13.5" thickTop="1">
      <c r="A19" s="41" t="s">
        <v>914</v>
      </c>
    </row>
  </sheetData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A1" sqref="A1:O1"/>
    </sheetView>
  </sheetViews>
  <sheetFormatPr defaultColWidth="9.140625" defaultRowHeight="12.75"/>
  <cols>
    <col min="1" max="7" width="9.7109375" style="0" customWidth="1"/>
    <col min="8" max="8" width="10.7109375" style="0" bestFit="1" customWidth="1"/>
    <col min="9" max="9" width="9.7109375" style="0" customWidth="1"/>
    <col min="10" max="10" width="11.00390625" style="0" bestFit="1" customWidth="1"/>
    <col min="11" max="11" width="9.7109375" style="0" customWidth="1"/>
    <col min="12" max="12" width="11.00390625" style="0" bestFit="1" customWidth="1"/>
    <col min="13" max="13" width="9.7109375" style="0" customWidth="1"/>
    <col min="14" max="14" width="10.7109375" style="0" bestFit="1" customWidth="1"/>
  </cols>
  <sheetData>
    <row r="1" spans="1:15" ht="15" customHeight="1">
      <c r="A1" s="1679" t="s">
        <v>494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</row>
    <row r="2" spans="1:15" ht="15" customHeight="1">
      <c r="A2" s="1663" t="s">
        <v>1336</v>
      </c>
      <c r="B2" s="1663"/>
      <c r="C2" s="1663"/>
      <c r="D2" s="1663"/>
      <c r="E2" s="1663"/>
      <c r="F2" s="1663"/>
      <c r="G2" s="1663"/>
      <c r="H2" s="1663"/>
      <c r="I2" s="1663"/>
      <c r="J2" s="1663"/>
      <c r="K2" s="1663"/>
      <c r="L2" s="1663"/>
      <c r="M2" s="1663"/>
      <c r="N2" s="1663"/>
      <c r="O2" s="1663"/>
    </row>
    <row r="3" spans="1:15" ht="15" customHeight="1" thickBot="1">
      <c r="A3" s="1727" t="s">
        <v>703</v>
      </c>
      <c r="B3" s="1727"/>
      <c r="C3" s="1727"/>
      <c r="D3" s="1727"/>
      <c r="E3" s="1727"/>
      <c r="F3" s="1727"/>
      <c r="G3" s="1727"/>
      <c r="H3" s="1727"/>
      <c r="I3" s="1727"/>
      <c r="J3" s="1727"/>
      <c r="K3" s="1727"/>
      <c r="L3" s="1727"/>
      <c r="M3" s="1727"/>
      <c r="N3" s="1727"/>
      <c r="O3" s="1727"/>
    </row>
    <row r="4" spans="1:15" ht="15" customHeight="1" thickTop="1">
      <c r="A4" s="346"/>
      <c r="B4" s="1728" t="s">
        <v>172</v>
      </c>
      <c r="C4" s="1716"/>
      <c r="D4" s="1728" t="s">
        <v>173</v>
      </c>
      <c r="E4" s="1716"/>
      <c r="F4" s="1728" t="s">
        <v>600</v>
      </c>
      <c r="G4" s="1716"/>
      <c r="H4" s="1728" t="s">
        <v>1615</v>
      </c>
      <c r="I4" s="1716"/>
      <c r="J4" s="1728" t="s">
        <v>767</v>
      </c>
      <c r="K4" s="1716"/>
      <c r="L4" s="1726" t="s">
        <v>624</v>
      </c>
      <c r="M4" s="1709"/>
      <c r="N4" s="1726" t="s">
        <v>253</v>
      </c>
      <c r="O4" s="1709"/>
    </row>
    <row r="5" spans="1:15" ht="15" customHeight="1">
      <c r="A5" s="347" t="s">
        <v>574</v>
      </c>
      <c r="B5" s="350" t="s">
        <v>915</v>
      </c>
      <c r="C5" s="349" t="s">
        <v>916</v>
      </c>
      <c r="D5" s="350" t="s">
        <v>915</v>
      </c>
      <c r="E5" s="349" t="s">
        <v>916</v>
      </c>
      <c r="F5" s="350" t="s">
        <v>915</v>
      </c>
      <c r="G5" s="349" t="s">
        <v>916</v>
      </c>
      <c r="H5" s="350" t="s">
        <v>915</v>
      </c>
      <c r="I5" s="349" t="s">
        <v>916</v>
      </c>
      <c r="J5" s="350" t="s">
        <v>915</v>
      </c>
      <c r="K5" s="349" t="s">
        <v>916</v>
      </c>
      <c r="L5" s="348" t="s">
        <v>915</v>
      </c>
      <c r="M5" s="351" t="s">
        <v>916</v>
      </c>
      <c r="N5" s="348" t="s">
        <v>915</v>
      </c>
      <c r="O5" s="351" t="s">
        <v>916</v>
      </c>
    </row>
    <row r="6" spans="1:15" ht="24.75" customHeight="1">
      <c r="A6" s="215" t="s">
        <v>894</v>
      </c>
      <c r="B6" s="353">
        <v>2611.31</v>
      </c>
      <c r="C6" s="352">
        <v>60</v>
      </c>
      <c r="D6" s="353">
        <v>2334.575</v>
      </c>
      <c r="E6" s="352">
        <v>50</v>
      </c>
      <c r="F6" s="354">
        <v>3641.625</v>
      </c>
      <c r="G6" s="352">
        <v>90</v>
      </c>
      <c r="H6" s="354">
        <v>5969.58</v>
      </c>
      <c r="I6" s="352">
        <v>140</v>
      </c>
      <c r="J6" s="354">
        <v>15930.35</v>
      </c>
      <c r="K6" s="352">
        <v>330</v>
      </c>
      <c r="L6" s="355">
        <v>7447.35</v>
      </c>
      <c r="M6" s="356">
        <v>160</v>
      </c>
      <c r="N6" s="355">
        <v>11624.7</v>
      </c>
      <c r="O6" s="356">
        <v>260</v>
      </c>
    </row>
    <row r="7" spans="1:15" ht="24.75" customHeight="1">
      <c r="A7" s="215" t="s">
        <v>895</v>
      </c>
      <c r="B7" s="353">
        <v>2191.9</v>
      </c>
      <c r="C7" s="352">
        <v>50</v>
      </c>
      <c r="D7" s="353">
        <v>2786.475</v>
      </c>
      <c r="E7" s="352">
        <v>60</v>
      </c>
      <c r="F7" s="354">
        <v>3675.4249999999997</v>
      </c>
      <c r="G7" s="352">
        <v>90</v>
      </c>
      <c r="H7" s="354">
        <v>2644.05</v>
      </c>
      <c r="I7" s="352">
        <v>60</v>
      </c>
      <c r="J7" s="354">
        <v>8748.6</v>
      </c>
      <c r="K7" s="352">
        <v>180</v>
      </c>
      <c r="L7" s="355">
        <v>9334.23</v>
      </c>
      <c r="M7" s="356">
        <v>200</v>
      </c>
      <c r="N7" s="355">
        <v>11059.95</v>
      </c>
      <c r="O7" s="356">
        <v>240</v>
      </c>
    </row>
    <row r="8" spans="1:15" ht="24.75" customHeight="1">
      <c r="A8" s="215" t="s">
        <v>896</v>
      </c>
      <c r="B8" s="353">
        <v>2652.09</v>
      </c>
      <c r="C8" s="352">
        <v>50</v>
      </c>
      <c r="D8" s="353">
        <v>3205.3</v>
      </c>
      <c r="E8" s="352">
        <v>70</v>
      </c>
      <c r="F8" s="357">
        <v>5542.724999999999</v>
      </c>
      <c r="G8" s="358">
        <v>140</v>
      </c>
      <c r="H8" s="357">
        <v>3257.1</v>
      </c>
      <c r="I8" s="358">
        <v>70</v>
      </c>
      <c r="J8" s="357">
        <v>5629.95</v>
      </c>
      <c r="K8" s="358">
        <v>120</v>
      </c>
      <c r="L8" s="359">
        <v>9010.18</v>
      </c>
      <c r="M8" s="360">
        <v>200</v>
      </c>
      <c r="N8" s="359">
        <v>9697.6</v>
      </c>
      <c r="O8" s="360">
        <v>200</v>
      </c>
    </row>
    <row r="9" spans="1:15" ht="24.75" customHeight="1">
      <c r="A9" s="215" t="s">
        <v>897</v>
      </c>
      <c r="B9" s="353">
        <v>1810.725</v>
      </c>
      <c r="C9" s="352">
        <v>40</v>
      </c>
      <c r="D9" s="361">
        <v>3602.15</v>
      </c>
      <c r="E9" s="358">
        <v>80</v>
      </c>
      <c r="F9" s="357">
        <v>3932.35</v>
      </c>
      <c r="G9" s="358">
        <v>100</v>
      </c>
      <c r="H9" s="357">
        <v>10657.1</v>
      </c>
      <c r="I9" s="358">
        <v>220</v>
      </c>
      <c r="J9" s="357">
        <v>3739.15</v>
      </c>
      <c r="K9" s="358">
        <v>80</v>
      </c>
      <c r="L9" s="359">
        <v>6212.85</v>
      </c>
      <c r="M9" s="360">
        <v>140</v>
      </c>
      <c r="N9" s="359">
        <v>15859.19</v>
      </c>
      <c r="O9" s="360">
        <v>320</v>
      </c>
    </row>
    <row r="10" spans="1:15" ht="24.75" customHeight="1">
      <c r="A10" s="215" t="s">
        <v>898</v>
      </c>
      <c r="B10" s="353">
        <v>2290.13</v>
      </c>
      <c r="C10" s="352">
        <v>50</v>
      </c>
      <c r="D10" s="361">
        <v>2689.325</v>
      </c>
      <c r="E10" s="358">
        <v>60</v>
      </c>
      <c r="F10" s="357">
        <v>5531.6</v>
      </c>
      <c r="G10" s="358">
        <v>140</v>
      </c>
      <c r="H10" s="357">
        <v>6950.8</v>
      </c>
      <c r="I10" s="358">
        <v>140</v>
      </c>
      <c r="J10" s="357">
        <v>7453.55</v>
      </c>
      <c r="K10" s="358">
        <v>160</v>
      </c>
      <c r="L10" s="359">
        <v>14525.89</v>
      </c>
      <c r="M10" s="360">
        <v>320</v>
      </c>
      <c r="N10" s="359">
        <v>14515.67</v>
      </c>
      <c r="O10" s="360">
        <v>280</v>
      </c>
    </row>
    <row r="11" spans="1:15" ht="24.75" customHeight="1">
      <c r="A11" s="215" t="s">
        <v>899</v>
      </c>
      <c r="B11" s="353">
        <v>1348.15</v>
      </c>
      <c r="C11" s="352">
        <v>40</v>
      </c>
      <c r="D11" s="361">
        <v>3112.005</v>
      </c>
      <c r="E11" s="358">
        <v>70</v>
      </c>
      <c r="F11" s="357">
        <v>3943.45</v>
      </c>
      <c r="G11" s="358">
        <v>100</v>
      </c>
      <c r="H11" s="357">
        <v>4381.8</v>
      </c>
      <c r="I11" s="358">
        <v>90</v>
      </c>
      <c r="J11" s="357">
        <v>8316.9</v>
      </c>
      <c r="K11" s="358">
        <v>180</v>
      </c>
      <c r="L11" s="359">
        <v>9025.57</v>
      </c>
      <c r="M11" s="360">
        <v>200</v>
      </c>
      <c r="N11" s="359">
        <v>6380.3</v>
      </c>
      <c r="O11" s="360">
        <v>120</v>
      </c>
    </row>
    <row r="12" spans="1:15" ht="24.75" customHeight="1">
      <c r="A12" s="215" t="s">
        <v>900</v>
      </c>
      <c r="B12" s="353">
        <v>2213.55</v>
      </c>
      <c r="C12" s="352">
        <v>50</v>
      </c>
      <c r="D12" s="353">
        <v>1326.735</v>
      </c>
      <c r="E12" s="352">
        <v>30</v>
      </c>
      <c r="F12" s="357">
        <v>5125.83</v>
      </c>
      <c r="G12" s="358">
        <v>130</v>
      </c>
      <c r="H12" s="357">
        <v>6352.28</v>
      </c>
      <c r="I12" s="358">
        <v>130</v>
      </c>
      <c r="J12" s="357">
        <v>8302.05</v>
      </c>
      <c r="K12" s="358">
        <v>180</v>
      </c>
      <c r="L12" s="359">
        <v>10019.93</v>
      </c>
      <c r="M12" s="360">
        <v>220</v>
      </c>
      <c r="N12" s="359">
        <v>9969.6</v>
      </c>
      <c r="O12" s="360">
        <v>200</v>
      </c>
    </row>
    <row r="13" spans="1:15" ht="24.75" customHeight="1">
      <c r="A13" s="215" t="s">
        <v>901</v>
      </c>
      <c r="B13" s="353">
        <v>3106.1</v>
      </c>
      <c r="C13" s="352">
        <v>70</v>
      </c>
      <c r="D13" s="353">
        <v>3093.7749999999996</v>
      </c>
      <c r="E13" s="352">
        <v>70</v>
      </c>
      <c r="F13" s="357">
        <v>4799.95</v>
      </c>
      <c r="G13" s="358">
        <v>120</v>
      </c>
      <c r="H13" s="357">
        <v>7561.65</v>
      </c>
      <c r="I13" s="358">
        <v>150</v>
      </c>
      <c r="J13" s="357">
        <v>5503.2</v>
      </c>
      <c r="K13" s="358">
        <v>120</v>
      </c>
      <c r="L13" s="359">
        <v>8154.46</v>
      </c>
      <c r="M13" s="360">
        <v>180</v>
      </c>
      <c r="N13" s="359"/>
      <c r="O13" s="360"/>
    </row>
    <row r="14" spans="1:15" ht="24.75" customHeight="1">
      <c r="A14" s="215" t="s">
        <v>902</v>
      </c>
      <c r="B14" s="353">
        <v>3124.5</v>
      </c>
      <c r="C14" s="352">
        <v>70</v>
      </c>
      <c r="D14" s="361">
        <v>3457.575</v>
      </c>
      <c r="E14" s="358">
        <v>80</v>
      </c>
      <c r="F14" s="361">
        <v>5624.83</v>
      </c>
      <c r="G14" s="358">
        <v>140</v>
      </c>
      <c r="H14" s="361">
        <v>5621.88</v>
      </c>
      <c r="I14" s="358">
        <v>110</v>
      </c>
      <c r="J14" s="361">
        <v>7246.63</v>
      </c>
      <c r="K14" s="358">
        <v>160</v>
      </c>
      <c r="L14" s="362">
        <v>12543.85</v>
      </c>
      <c r="M14" s="360">
        <v>280</v>
      </c>
      <c r="N14" s="362"/>
      <c r="O14" s="360"/>
    </row>
    <row r="15" spans="1:15" ht="24.75" customHeight="1">
      <c r="A15" s="215" t="s">
        <v>442</v>
      </c>
      <c r="B15" s="353">
        <v>452.95</v>
      </c>
      <c r="C15" s="352">
        <v>10</v>
      </c>
      <c r="D15" s="361">
        <v>4950.64</v>
      </c>
      <c r="E15" s="358">
        <v>120</v>
      </c>
      <c r="F15" s="361">
        <v>6474.78</v>
      </c>
      <c r="G15" s="358">
        <v>160</v>
      </c>
      <c r="H15" s="361">
        <v>6495.8</v>
      </c>
      <c r="I15" s="358">
        <v>130</v>
      </c>
      <c r="J15" s="361">
        <v>11627.85</v>
      </c>
      <c r="K15" s="358">
        <v>260</v>
      </c>
      <c r="L15" s="362">
        <v>12447.1</v>
      </c>
      <c r="M15" s="360">
        <v>280</v>
      </c>
      <c r="N15" s="362"/>
      <c r="O15" s="360"/>
    </row>
    <row r="16" spans="1:15" ht="24.75" customHeight="1">
      <c r="A16" s="215" t="s">
        <v>443</v>
      </c>
      <c r="B16" s="361">
        <v>2742.225</v>
      </c>
      <c r="C16" s="358">
        <v>60</v>
      </c>
      <c r="D16" s="361">
        <v>5293.265</v>
      </c>
      <c r="E16" s="358">
        <v>130</v>
      </c>
      <c r="F16" s="361">
        <v>7678.38</v>
      </c>
      <c r="G16" s="358">
        <v>180</v>
      </c>
      <c r="H16" s="361">
        <v>5298.2</v>
      </c>
      <c r="I16" s="358">
        <v>110</v>
      </c>
      <c r="J16" s="361">
        <v>9332.05</v>
      </c>
      <c r="K16" s="358">
        <v>200</v>
      </c>
      <c r="L16" s="362">
        <v>12594</v>
      </c>
      <c r="M16" s="360">
        <v>280</v>
      </c>
      <c r="N16" s="362"/>
      <c r="O16" s="360"/>
    </row>
    <row r="17" spans="1:15" ht="24.75" customHeight="1">
      <c r="A17" s="233" t="s">
        <v>444</v>
      </c>
      <c r="B17" s="363">
        <v>2304.975</v>
      </c>
      <c r="C17" s="364">
        <v>50</v>
      </c>
      <c r="D17" s="363">
        <v>4475.85</v>
      </c>
      <c r="E17" s="364">
        <v>110</v>
      </c>
      <c r="F17" s="363">
        <v>14631.58</v>
      </c>
      <c r="G17" s="364">
        <v>340</v>
      </c>
      <c r="H17" s="363">
        <v>8210.38</v>
      </c>
      <c r="I17" s="364">
        <v>170</v>
      </c>
      <c r="J17" s="363">
        <v>10262.95</v>
      </c>
      <c r="K17" s="364">
        <v>220</v>
      </c>
      <c r="L17" s="365">
        <v>12529.6</v>
      </c>
      <c r="M17" s="366">
        <v>280</v>
      </c>
      <c r="N17" s="365"/>
      <c r="O17" s="366"/>
    </row>
    <row r="18" spans="1:15" ht="24.75" customHeight="1" thickBot="1">
      <c r="A18" s="218" t="s">
        <v>447</v>
      </c>
      <c r="B18" s="367">
        <v>26848.604999999996</v>
      </c>
      <c r="C18" s="368">
        <v>600</v>
      </c>
      <c r="D18" s="367">
        <v>40327.67</v>
      </c>
      <c r="E18" s="368">
        <v>930</v>
      </c>
      <c r="F18" s="369">
        <v>70602.525</v>
      </c>
      <c r="G18" s="368">
        <v>1730</v>
      </c>
      <c r="H18" s="369">
        <v>73400.62</v>
      </c>
      <c r="I18" s="368">
        <v>1520</v>
      </c>
      <c r="J18" s="369">
        <v>102093.23</v>
      </c>
      <c r="K18" s="368">
        <v>2190</v>
      </c>
      <c r="L18" s="369">
        <v>123845.01</v>
      </c>
      <c r="M18" s="370">
        <v>2740</v>
      </c>
      <c r="N18" s="1217">
        <v>79107.01</v>
      </c>
      <c r="O18" s="1216">
        <v>1620</v>
      </c>
    </row>
    <row r="19" ht="13.5" thickTop="1"/>
    <row r="20" spans="8:14" ht="12.75">
      <c r="H20" s="1219"/>
      <c r="J20" s="1219"/>
      <c r="L20" s="1218"/>
      <c r="M20" s="1218"/>
      <c r="N20" s="1219"/>
    </row>
  </sheetData>
  <mergeCells count="10">
    <mergeCell ref="N4:O4"/>
    <mergeCell ref="A3:O3"/>
    <mergeCell ref="A2:O2"/>
    <mergeCell ref="A1:O1"/>
    <mergeCell ref="J4:K4"/>
    <mergeCell ref="L4:M4"/>
    <mergeCell ref="B4:C4"/>
    <mergeCell ref="D4:E4"/>
    <mergeCell ref="F4:G4"/>
    <mergeCell ref="H4:I4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selection activeCell="B23" sqref="B23:I23"/>
    </sheetView>
  </sheetViews>
  <sheetFormatPr defaultColWidth="9.140625" defaultRowHeight="12.75"/>
  <cols>
    <col min="1" max="1" width="5.28125" style="0" customWidth="1"/>
    <col min="2" max="8" width="11.7109375" style="0" customWidth="1"/>
    <col min="9" max="9" width="11.00390625" style="0" bestFit="1" customWidth="1"/>
  </cols>
  <sheetData>
    <row r="1" spans="1:9" ht="15" customHeight="1">
      <c r="A1" s="44"/>
      <c r="B1" s="1710" t="s">
        <v>599</v>
      </c>
      <c r="C1" s="1710"/>
      <c r="D1" s="1710"/>
      <c r="E1" s="1710"/>
      <c r="F1" s="1710"/>
      <c r="G1" s="1710"/>
      <c r="H1" s="1710"/>
      <c r="I1" s="1710"/>
    </row>
    <row r="2" spans="1:9" ht="15" customHeight="1">
      <c r="A2" s="44"/>
      <c r="B2" s="1711" t="s">
        <v>917</v>
      </c>
      <c r="C2" s="1711"/>
      <c r="D2" s="1711"/>
      <c r="E2" s="1711"/>
      <c r="F2" s="1711"/>
      <c r="G2" s="1711"/>
      <c r="H2" s="1711"/>
      <c r="I2" s="1711"/>
    </row>
    <row r="3" spans="1:9" ht="15" customHeight="1" thickBot="1">
      <c r="A3" s="44"/>
      <c r="B3" s="1727" t="s">
        <v>1513</v>
      </c>
      <c r="C3" s="1727"/>
      <c r="D3" s="1727"/>
      <c r="E3" s="1727"/>
      <c r="F3" s="1727"/>
      <c r="G3" s="1727"/>
      <c r="H3" s="1727"/>
      <c r="I3" s="1727"/>
    </row>
    <row r="4" spans="1:9" ht="16.5" customHeight="1" thickTop="1">
      <c r="A4" s="44"/>
      <c r="B4" s="371" t="s">
        <v>574</v>
      </c>
      <c r="C4" s="373" t="s">
        <v>172</v>
      </c>
      <c r="D4" s="373" t="s">
        <v>173</v>
      </c>
      <c r="E4" s="374" t="s">
        <v>600</v>
      </c>
      <c r="F4" s="372" t="s">
        <v>1615</v>
      </c>
      <c r="G4" s="372" t="s">
        <v>767</v>
      </c>
      <c r="H4" s="375" t="s">
        <v>624</v>
      </c>
      <c r="I4" s="375" t="s">
        <v>253</v>
      </c>
    </row>
    <row r="5" spans="1:9" ht="16.5" customHeight="1">
      <c r="A5" s="44"/>
      <c r="B5" s="215" t="s">
        <v>894</v>
      </c>
      <c r="C5" s="1383">
        <v>400</v>
      </c>
      <c r="D5" s="1383">
        <v>0</v>
      </c>
      <c r="E5" s="340">
        <v>0</v>
      </c>
      <c r="F5" s="1384">
        <v>18150</v>
      </c>
      <c r="G5" s="1384">
        <v>0</v>
      </c>
      <c r="H5" s="1385">
        <v>2950</v>
      </c>
      <c r="I5" s="1386">
        <v>3935.9</v>
      </c>
    </row>
    <row r="6" spans="1:9" ht="16.5" customHeight="1">
      <c r="A6" s="44"/>
      <c r="B6" s="215" t="s">
        <v>895</v>
      </c>
      <c r="C6" s="1383">
        <v>550</v>
      </c>
      <c r="D6" s="1383">
        <v>370</v>
      </c>
      <c r="E6" s="340">
        <v>4080</v>
      </c>
      <c r="F6" s="1384">
        <v>3720</v>
      </c>
      <c r="G6" s="1384">
        <v>350</v>
      </c>
      <c r="H6" s="1385">
        <v>0</v>
      </c>
      <c r="I6" s="1386">
        <v>203.64</v>
      </c>
    </row>
    <row r="7" spans="1:9" ht="16.5" customHeight="1">
      <c r="A7" s="44"/>
      <c r="B7" s="215" t="s">
        <v>896</v>
      </c>
      <c r="C7" s="1383">
        <v>220</v>
      </c>
      <c r="D7" s="1383">
        <v>1575</v>
      </c>
      <c r="E7" s="340">
        <v>9665</v>
      </c>
      <c r="F7" s="1384">
        <v>11155</v>
      </c>
      <c r="G7" s="1384">
        <v>3700</v>
      </c>
      <c r="H7" s="1385">
        <v>17892.4</v>
      </c>
      <c r="I7" s="1386">
        <v>69.52</v>
      </c>
    </row>
    <row r="8" spans="1:9" ht="16.5" customHeight="1">
      <c r="A8" s="44"/>
      <c r="B8" s="215" t="s">
        <v>897</v>
      </c>
      <c r="C8" s="1383">
        <v>0</v>
      </c>
      <c r="D8" s="1383">
        <v>2101.5</v>
      </c>
      <c r="E8" s="340">
        <v>13135</v>
      </c>
      <c r="F8" s="1384">
        <v>2500</v>
      </c>
      <c r="G8" s="1384">
        <v>13234</v>
      </c>
      <c r="H8" s="1385">
        <v>30968</v>
      </c>
      <c r="I8" s="1386">
        <v>2.88</v>
      </c>
    </row>
    <row r="9" spans="1:9" ht="16.5" customHeight="1">
      <c r="A9" s="44"/>
      <c r="B9" s="215" t="s">
        <v>898</v>
      </c>
      <c r="C9" s="1383">
        <v>0</v>
      </c>
      <c r="D9" s="1383">
        <v>1074.7</v>
      </c>
      <c r="E9" s="340">
        <v>9310</v>
      </c>
      <c r="F9" s="1384">
        <v>0</v>
      </c>
      <c r="G9" s="1384">
        <v>28178.9</v>
      </c>
      <c r="H9" s="1385">
        <v>29865.26</v>
      </c>
      <c r="I9" s="1536" t="s">
        <v>699</v>
      </c>
    </row>
    <row r="10" spans="1:9" ht="16.5" customHeight="1">
      <c r="A10" s="44"/>
      <c r="B10" s="215" t="s">
        <v>899</v>
      </c>
      <c r="C10" s="1383">
        <v>753.5</v>
      </c>
      <c r="D10" s="1383">
        <v>3070</v>
      </c>
      <c r="E10" s="340">
        <v>10780</v>
      </c>
      <c r="F10" s="1384">
        <v>6010</v>
      </c>
      <c r="G10" s="1384">
        <v>19784.4</v>
      </c>
      <c r="H10" s="1385">
        <v>40038.26</v>
      </c>
      <c r="I10" s="1386">
        <v>36</v>
      </c>
    </row>
    <row r="11" spans="1:9" ht="16.5" customHeight="1">
      <c r="A11" s="44"/>
      <c r="B11" s="215" t="s">
        <v>900</v>
      </c>
      <c r="C11" s="1383">
        <v>200</v>
      </c>
      <c r="D11" s="1383">
        <v>0</v>
      </c>
      <c r="E11" s="340">
        <v>25532</v>
      </c>
      <c r="F11" s="1384">
        <v>12260</v>
      </c>
      <c r="G11" s="1384">
        <v>18527.19</v>
      </c>
      <c r="H11" s="1385">
        <v>14924.88</v>
      </c>
      <c r="I11" s="1386">
        <v>45</v>
      </c>
    </row>
    <row r="12" spans="1:9" ht="16.5" customHeight="1">
      <c r="A12" s="44"/>
      <c r="B12" s="215" t="s">
        <v>901</v>
      </c>
      <c r="C12" s="1383">
        <v>160</v>
      </c>
      <c r="D12" s="1383">
        <v>300</v>
      </c>
      <c r="E12" s="340">
        <v>0</v>
      </c>
      <c r="F12" s="1384">
        <v>29437.5</v>
      </c>
      <c r="G12" s="1384">
        <v>1394.29</v>
      </c>
      <c r="H12" s="1385">
        <v>19473.1</v>
      </c>
      <c r="I12" s="1397"/>
    </row>
    <row r="13" spans="1:9" ht="16.5" customHeight="1">
      <c r="A13" s="44"/>
      <c r="B13" s="215" t="s">
        <v>902</v>
      </c>
      <c r="C13" s="1383">
        <v>950</v>
      </c>
      <c r="D13" s="1383">
        <v>8630</v>
      </c>
      <c r="E13" s="340">
        <v>3850</v>
      </c>
      <c r="F13" s="1384">
        <v>2150</v>
      </c>
      <c r="G13" s="1384">
        <v>6617.5</v>
      </c>
      <c r="H13" s="340">
        <v>15559.85</v>
      </c>
      <c r="I13" s="1399"/>
    </row>
    <row r="14" spans="1:9" ht="16.5" customHeight="1">
      <c r="A14" s="44"/>
      <c r="B14" s="215" t="s">
        <v>442</v>
      </c>
      <c r="C14" s="1383">
        <v>4800</v>
      </c>
      <c r="D14" s="1383">
        <v>13821</v>
      </c>
      <c r="E14" s="340">
        <v>21250</v>
      </c>
      <c r="F14" s="1384">
        <v>11220</v>
      </c>
      <c r="G14" s="1384">
        <v>67.1</v>
      </c>
      <c r="H14" s="340">
        <v>15101.14</v>
      </c>
      <c r="I14" s="1399"/>
    </row>
    <row r="15" spans="1:9" ht="16.5" customHeight="1">
      <c r="A15" s="44"/>
      <c r="B15" s="215" t="s">
        <v>443</v>
      </c>
      <c r="C15" s="1383">
        <v>0</v>
      </c>
      <c r="D15" s="1383">
        <v>350</v>
      </c>
      <c r="E15" s="340">
        <v>4500</v>
      </c>
      <c r="F15" s="1384">
        <v>11180</v>
      </c>
      <c r="G15" s="1384">
        <v>2.88</v>
      </c>
      <c r="H15" s="1385">
        <v>18952</v>
      </c>
      <c r="I15" s="1398"/>
    </row>
    <row r="16" spans="1:9" ht="16.5" customHeight="1">
      <c r="A16" s="44"/>
      <c r="B16" s="233" t="s">
        <v>444</v>
      </c>
      <c r="C16" s="1387">
        <v>1850</v>
      </c>
      <c r="D16" s="1387">
        <v>15687</v>
      </c>
      <c r="E16" s="1388">
        <v>1730</v>
      </c>
      <c r="F16" s="1389">
        <v>0</v>
      </c>
      <c r="G16" s="1389">
        <v>4080</v>
      </c>
      <c r="H16" s="1390">
        <v>10949.11</v>
      </c>
      <c r="I16" s="1391"/>
    </row>
    <row r="17" spans="1:9" ht="16.5" customHeight="1" thickBot="1">
      <c r="A17" s="51"/>
      <c r="B17" s="312" t="s">
        <v>447</v>
      </c>
      <c r="C17" s="1392">
        <v>9883.5</v>
      </c>
      <c r="D17" s="1392">
        <v>46979.2</v>
      </c>
      <c r="E17" s="1393">
        <v>103832</v>
      </c>
      <c r="F17" s="1394">
        <v>107782.5</v>
      </c>
      <c r="G17" s="1394">
        <v>95936.26</v>
      </c>
      <c r="H17" s="1395">
        <v>216674</v>
      </c>
      <c r="I17" s="1396">
        <v>4292.94</v>
      </c>
    </row>
    <row r="18" spans="1:8" ht="15" customHeight="1" thickTop="1">
      <c r="A18" s="46"/>
      <c r="B18" s="37" t="s">
        <v>708</v>
      </c>
      <c r="C18" s="46"/>
      <c r="D18" s="46"/>
      <c r="E18" s="46"/>
      <c r="F18" s="46"/>
      <c r="G18" s="46"/>
      <c r="H18" s="46"/>
    </row>
    <row r="19" spans="1:8" ht="15" customHeight="1">
      <c r="A19" s="46"/>
      <c r="B19" s="37" t="s">
        <v>759</v>
      </c>
      <c r="C19" s="46"/>
      <c r="D19" s="46"/>
      <c r="E19" s="46"/>
      <c r="F19" s="46"/>
      <c r="G19" s="46"/>
      <c r="H19" s="1221"/>
    </row>
    <row r="20" spans="1:8" ht="15" customHeight="1">
      <c r="A20" s="46"/>
      <c r="B20" s="37"/>
      <c r="C20" s="46"/>
      <c r="D20" s="46"/>
      <c r="E20" s="46"/>
      <c r="F20" s="46"/>
      <c r="G20" s="46"/>
      <c r="H20" s="46"/>
    </row>
    <row r="21" spans="1:8" ht="15" customHeight="1">
      <c r="A21" s="46"/>
      <c r="B21" s="37"/>
      <c r="C21" s="46"/>
      <c r="D21" s="46"/>
      <c r="E21" s="46"/>
      <c r="F21" s="46"/>
      <c r="G21" s="46"/>
      <c r="H21" s="46"/>
    </row>
    <row r="22" spans="1:8" ht="15" customHeight="1">
      <c r="A22" s="46"/>
      <c r="B22" s="46"/>
      <c r="C22" s="46"/>
      <c r="D22" s="46"/>
      <c r="E22" s="46"/>
      <c r="F22" s="46"/>
      <c r="G22" s="46"/>
      <c r="H22" s="46"/>
    </row>
    <row r="23" spans="1:9" ht="15" customHeight="1">
      <c r="A23" s="44"/>
      <c r="B23" s="1710" t="s">
        <v>572</v>
      </c>
      <c r="C23" s="1710"/>
      <c r="D23" s="1710"/>
      <c r="E23" s="1710"/>
      <c r="F23" s="1710"/>
      <c r="G23" s="1710"/>
      <c r="H23" s="1710"/>
      <c r="I23" s="1710"/>
    </row>
    <row r="24" spans="1:9" ht="15" customHeight="1">
      <c r="A24" s="44"/>
      <c r="B24" s="1729" t="s">
        <v>918</v>
      </c>
      <c r="C24" s="1729"/>
      <c r="D24" s="1729"/>
      <c r="E24" s="1729"/>
      <c r="F24" s="1729"/>
      <c r="G24" s="1729"/>
      <c r="H24" s="1729"/>
      <c r="I24" s="1729"/>
    </row>
    <row r="25" spans="1:9" ht="15" customHeight="1" thickBot="1">
      <c r="A25" s="44"/>
      <c r="B25" s="1727" t="s">
        <v>1513</v>
      </c>
      <c r="C25" s="1727"/>
      <c r="D25" s="1727"/>
      <c r="E25" s="1727"/>
      <c r="F25" s="1727"/>
      <c r="G25" s="1727"/>
      <c r="H25" s="1727"/>
      <c r="I25" s="1727"/>
    </row>
    <row r="26" spans="1:9" ht="16.5" customHeight="1" thickTop="1">
      <c r="A26" s="44"/>
      <c r="B26" s="318" t="s">
        <v>574</v>
      </c>
      <c r="C26" s="286" t="s">
        <v>172</v>
      </c>
      <c r="D26" s="286" t="s">
        <v>173</v>
      </c>
      <c r="E26" s="287" t="s">
        <v>600</v>
      </c>
      <c r="F26" s="372" t="s">
        <v>1615</v>
      </c>
      <c r="G26" s="372" t="s">
        <v>767</v>
      </c>
      <c r="H26" s="375" t="s">
        <v>624</v>
      </c>
      <c r="I26" s="375" t="s">
        <v>253</v>
      </c>
    </row>
    <row r="27" spans="1:9" ht="16.5" customHeight="1">
      <c r="A27" s="44"/>
      <c r="B27" s="215" t="s">
        <v>894</v>
      </c>
      <c r="C27" s="320">
        <v>20554.2</v>
      </c>
      <c r="D27" s="320">
        <v>13397</v>
      </c>
      <c r="E27" s="332">
        <v>35455</v>
      </c>
      <c r="F27" s="376">
        <v>22432</v>
      </c>
      <c r="G27" s="376">
        <v>9527</v>
      </c>
      <c r="H27" s="377">
        <v>26345.5</v>
      </c>
      <c r="I27" s="377">
        <v>46481</v>
      </c>
    </row>
    <row r="28" spans="1:9" ht="16.5" customHeight="1">
      <c r="A28" s="44"/>
      <c r="B28" s="215" t="s">
        <v>895</v>
      </c>
      <c r="C28" s="320">
        <v>24670.5</v>
      </c>
      <c r="D28" s="320">
        <v>18830</v>
      </c>
      <c r="E28" s="332">
        <v>31353</v>
      </c>
      <c r="F28" s="376">
        <v>21897</v>
      </c>
      <c r="G28" s="376">
        <v>29763</v>
      </c>
      <c r="H28" s="377">
        <v>22856</v>
      </c>
      <c r="I28" s="377">
        <v>23655</v>
      </c>
    </row>
    <row r="29" spans="1:9" ht="16.5" customHeight="1">
      <c r="A29" s="44"/>
      <c r="B29" s="215" t="s">
        <v>763</v>
      </c>
      <c r="C29" s="320">
        <v>12021</v>
      </c>
      <c r="D29" s="320">
        <v>15855</v>
      </c>
      <c r="E29" s="332">
        <v>35062</v>
      </c>
      <c r="F29" s="376">
        <v>23934</v>
      </c>
      <c r="G29" s="376">
        <v>26239</v>
      </c>
      <c r="H29" s="377">
        <v>24944</v>
      </c>
      <c r="I29" s="377">
        <v>13401</v>
      </c>
    </row>
    <row r="30" spans="1:9" ht="16.5" customHeight="1">
      <c r="A30" s="44"/>
      <c r="B30" s="215" t="s">
        <v>897</v>
      </c>
      <c r="C30" s="320">
        <v>10369</v>
      </c>
      <c r="D30" s="320">
        <v>14880</v>
      </c>
      <c r="E30" s="332">
        <v>21472</v>
      </c>
      <c r="F30" s="376">
        <v>36880</v>
      </c>
      <c r="G30" s="376">
        <v>30559.5</v>
      </c>
      <c r="H30" s="377">
        <v>45845</v>
      </c>
      <c r="I30" s="377">
        <v>6483.8</v>
      </c>
    </row>
    <row r="31" spans="1:9" ht="16.5" customHeight="1">
      <c r="A31" s="44"/>
      <c r="B31" s="215" t="s">
        <v>898</v>
      </c>
      <c r="C31" s="320">
        <v>15533</v>
      </c>
      <c r="D31" s="320">
        <v>14180</v>
      </c>
      <c r="E31" s="332">
        <v>20418</v>
      </c>
      <c r="F31" s="376">
        <v>21661</v>
      </c>
      <c r="G31" s="376">
        <v>22845</v>
      </c>
      <c r="H31" s="377">
        <v>45152.9</v>
      </c>
      <c r="I31" s="377">
        <v>8057</v>
      </c>
    </row>
    <row r="32" spans="1:9" ht="16.5" customHeight="1">
      <c r="A32" s="44"/>
      <c r="B32" s="215" t="s">
        <v>899</v>
      </c>
      <c r="C32" s="320">
        <v>11255.5</v>
      </c>
      <c r="D32" s="334">
        <v>17395</v>
      </c>
      <c r="E32" s="332">
        <v>24379</v>
      </c>
      <c r="F32" s="376">
        <v>19955</v>
      </c>
      <c r="G32" s="376">
        <v>31964</v>
      </c>
      <c r="H32" s="377">
        <v>36533.4</v>
      </c>
      <c r="I32" s="377">
        <v>3737.22</v>
      </c>
    </row>
    <row r="33" spans="1:9" ht="16.5" customHeight="1">
      <c r="A33" s="44"/>
      <c r="B33" s="215" t="s">
        <v>900</v>
      </c>
      <c r="C33" s="334">
        <v>14541</v>
      </c>
      <c r="D33" s="334">
        <v>8962</v>
      </c>
      <c r="E33" s="332">
        <v>12236</v>
      </c>
      <c r="F33" s="376">
        <v>27293</v>
      </c>
      <c r="G33" s="376">
        <v>24596</v>
      </c>
      <c r="H33" s="377">
        <v>23749.7</v>
      </c>
      <c r="I33" s="377">
        <v>10599</v>
      </c>
    </row>
    <row r="34" spans="1:9" ht="16.5" customHeight="1">
      <c r="A34" s="44"/>
      <c r="B34" s="215" t="s">
        <v>901</v>
      </c>
      <c r="C34" s="334">
        <v>20075</v>
      </c>
      <c r="D34" s="334">
        <v>7713</v>
      </c>
      <c r="E34" s="332">
        <v>10443</v>
      </c>
      <c r="F34" s="376">
        <v>18938.6</v>
      </c>
      <c r="G34" s="376">
        <v>13045</v>
      </c>
      <c r="H34" s="377">
        <v>27273.1</v>
      </c>
      <c r="I34" s="377"/>
    </row>
    <row r="35" spans="1:9" ht="16.5" customHeight="1">
      <c r="A35" s="44"/>
      <c r="B35" s="215" t="s">
        <v>902</v>
      </c>
      <c r="C35" s="334">
        <v>15654</v>
      </c>
      <c r="D35" s="334">
        <v>7295</v>
      </c>
      <c r="E35" s="332">
        <v>12583.9</v>
      </c>
      <c r="F35" s="376">
        <v>27518</v>
      </c>
      <c r="G35" s="376">
        <v>26999</v>
      </c>
      <c r="H35" s="377">
        <v>18992.7</v>
      </c>
      <c r="I35" s="377"/>
    </row>
    <row r="36" spans="1:9" ht="16.5" customHeight="1">
      <c r="A36" s="44"/>
      <c r="B36" s="215" t="s">
        <v>442</v>
      </c>
      <c r="C36" s="334">
        <v>7970</v>
      </c>
      <c r="D36" s="334">
        <v>20300</v>
      </c>
      <c r="E36" s="332">
        <v>21570</v>
      </c>
      <c r="F36" s="376">
        <v>27686</v>
      </c>
      <c r="G36" s="376">
        <v>16177</v>
      </c>
      <c r="H36" s="377">
        <v>25360</v>
      </c>
      <c r="I36" s="377"/>
    </row>
    <row r="37" spans="1:9" ht="16.5" customHeight="1">
      <c r="A37" s="44"/>
      <c r="B37" s="215" t="s">
        <v>443</v>
      </c>
      <c r="C37" s="334">
        <v>10245</v>
      </c>
      <c r="D37" s="334">
        <v>17397</v>
      </c>
      <c r="E37" s="332">
        <v>17413</v>
      </c>
      <c r="F37" s="376">
        <v>23702</v>
      </c>
      <c r="G37" s="376">
        <v>14110</v>
      </c>
      <c r="H37" s="377">
        <v>47529</v>
      </c>
      <c r="I37" s="377"/>
    </row>
    <row r="38" spans="1:9" ht="16.5" customHeight="1">
      <c r="A38" s="44"/>
      <c r="B38" s="233" t="s">
        <v>444</v>
      </c>
      <c r="C38" s="325">
        <v>12862</v>
      </c>
      <c r="D38" s="325">
        <v>13980</v>
      </c>
      <c r="E38" s="295">
        <v>15934.2</v>
      </c>
      <c r="F38" s="378">
        <v>21522</v>
      </c>
      <c r="G38" s="378">
        <v>23022</v>
      </c>
      <c r="H38" s="379">
        <v>52982.5</v>
      </c>
      <c r="I38" s="379"/>
    </row>
    <row r="39" spans="1:9" ht="16.5" customHeight="1" thickBot="1">
      <c r="A39" s="44"/>
      <c r="B39" s="312" t="s">
        <v>447</v>
      </c>
      <c r="C39" s="382">
        <v>175750.2</v>
      </c>
      <c r="D39" s="382">
        <v>170184</v>
      </c>
      <c r="E39" s="383">
        <v>258319.1</v>
      </c>
      <c r="F39" s="380">
        <v>293418.6</v>
      </c>
      <c r="G39" s="380">
        <v>268846.5</v>
      </c>
      <c r="H39" s="381">
        <v>397563.8</v>
      </c>
      <c r="I39" s="381">
        <v>112414.02</v>
      </c>
    </row>
    <row r="40" spans="1:8" ht="15" customHeight="1" thickTop="1">
      <c r="A40" s="44"/>
      <c r="B40" s="44"/>
      <c r="C40" s="44"/>
      <c r="D40" s="44"/>
      <c r="E40" s="44"/>
      <c r="F40" s="44"/>
      <c r="G40" s="44"/>
      <c r="H40" s="44"/>
    </row>
    <row r="41" ht="12.75">
      <c r="H41" s="1220"/>
    </row>
  </sheetData>
  <mergeCells count="6">
    <mergeCell ref="B1:I1"/>
    <mergeCell ref="B2:I2"/>
    <mergeCell ref="B3:I3"/>
    <mergeCell ref="B25:I25"/>
    <mergeCell ref="B24:I24"/>
    <mergeCell ref="B23:I23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5"/>
  <sheetViews>
    <sheetView workbookViewId="0" topLeftCell="C66">
      <pane xSplit="46" ySplit="3" topLeftCell="BB69" activePane="bottomRight" state="frozen"/>
      <selection pane="topLeft" activeCell="C66" sqref="C66"/>
      <selection pane="topRight" activeCell="AW66" sqref="AW66"/>
      <selection pane="bottomLeft" activeCell="C69" sqref="C69"/>
      <selection pane="bottomRight" activeCell="A68" sqref="A68:BL68"/>
    </sheetView>
  </sheetViews>
  <sheetFormatPr defaultColWidth="9.140625" defaultRowHeight="12.75"/>
  <cols>
    <col min="1" max="1" width="3.140625" style="41" customWidth="1"/>
    <col min="2" max="2" width="4.421875" style="41" customWidth="1"/>
    <col min="3" max="3" width="29.57421875" style="41" customWidth="1"/>
    <col min="4" max="4" width="7.57421875" style="41" hidden="1" customWidth="1"/>
    <col min="5" max="5" width="7.28125" style="41" hidden="1" customWidth="1"/>
    <col min="6" max="6" width="8.57421875" style="41" hidden="1" customWidth="1"/>
    <col min="7" max="7" width="8.7109375" style="41" hidden="1" customWidth="1"/>
    <col min="8" max="8" width="9.00390625" style="41" hidden="1" customWidth="1"/>
    <col min="9" max="9" width="8.7109375" style="41" hidden="1" customWidth="1"/>
    <col min="10" max="10" width="9.00390625" style="41" hidden="1" customWidth="1"/>
    <col min="11" max="11" width="8.7109375" style="41" hidden="1" customWidth="1"/>
    <col min="12" max="12" width="8.8515625" style="41" hidden="1" customWidth="1"/>
    <col min="13" max="13" width="9.421875" style="37" hidden="1" customWidth="1"/>
    <col min="14" max="14" width="0" style="37" hidden="1" customWidth="1"/>
    <col min="15" max="15" width="9.28125" style="37" hidden="1" customWidth="1"/>
    <col min="16" max="16" width="0" style="37" hidden="1" customWidth="1"/>
    <col min="17" max="17" width="9.8515625" style="41" hidden="1" customWidth="1"/>
    <col min="18" max="18" width="10.00390625" style="41" hidden="1" customWidth="1"/>
    <col min="19" max="23" width="9.7109375" style="41" hidden="1" customWidth="1"/>
    <col min="24" max="26" width="10.140625" style="41" hidden="1" customWidth="1"/>
    <col min="27" max="27" width="11.57421875" style="41" hidden="1" customWidth="1"/>
    <col min="28" max="29" width="9.28125" style="41" hidden="1" customWidth="1"/>
    <col min="30" max="33" width="11.57421875" style="41" hidden="1" customWidth="1"/>
    <col min="34" max="34" width="9.7109375" style="171" hidden="1" customWidth="1"/>
    <col min="35" max="35" width="0" style="171" hidden="1" customWidth="1"/>
    <col min="36" max="36" width="8.421875" style="41" hidden="1" customWidth="1"/>
    <col min="37" max="44" width="0" style="41" hidden="1" customWidth="1"/>
    <col min="45" max="45" width="10.140625" style="41" hidden="1" customWidth="1"/>
    <col min="46" max="48" width="9.8515625" style="41" hidden="1" customWidth="1"/>
    <col min="49" max="57" width="9.8515625" style="41" customWidth="1"/>
    <col min="58" max="60" width="9.140625" style="41" customWidth="1"/>
    <col min="61" max="61" width="11.00390625" style="41" customWidth="1"/>
    <col min="62" max="64" width="10.140625" style="41" bestFit="1" customWidth="1"/>
    <col min="65" max="16384" width="9.140625" style="41" customWidth="1"/>
  </cols>
  <sheetData>
    <row r="1" spans="1:9" ht="12.75" customHeight="1" hidden="1">
      <c r="A1" s="1662" t="s">
        <v>347</v>
      </c>
      <c r="B1" s="1662"/>
      <c r="C1" s="1662"/>
      <c r="D1" s="1662"/>
      <c r="E1" s="1662"/>
      <c r="F1" s="1662"/>
      <c r="G1" s="1662"/>
      <c r="H1" s="1662"/>
      <c r="I1" s="1662"/>
    </row>
    <row r="2" spans="1:9" ht="12.75" customHeight="1" hidden="1">
      <c r="A2" s="1662" t="s">
        <v>1566</v>
      </c>
      <c r="B2" s="1662"/>
      <c r="C2" s="1662"/>
      <c r="D2" s="1662"/>
      <c r="E2" s="1662"/>
      <c r="F2" s="1662"/>
      <c r="G2" s="1662"/>
      <c r="H2" s="1662"/>
      <c r="I2" s="1662"/>
    </row>
    <row r="3" spans="1:9" ht="12.75" customHeight="1" hidden="1">
      <c r="A3" s="1662" t="s">
        <v>814</v>
      </c>
      <c r="B3" s="1662"/>
      <c r="C3" s="1662"/>
      <c r="D3" s="1662"/>
      <c r="E3" s="1662"/>
      <c r="F3" s="1662"/>
      <c r="G3" s="1662"/>
      <c r="H3" s="1662"/>
      <c r="I3" s="1662"/>
    </row>
    <row r="4" spans="1:16" ht="5.25" customHeight="1" hidden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23"/>
      <c r="N4" s="123"/>
      <c r="O4" s="123"/>
      <c r="P4" s="123"/>
    </row>
    <row r="5" spans="1:9" ht="12.75" customHeight="1" hidden="1">
      <c r="A5" s="1662" t="s">
        <v>920</v>
      </c>
      <c r="B5" s="1662"/>
      <c r="C5" s="1662"/>
      <c r="D5" s="1662"/>
      <c r="E5" s="1662"/>
      <c r="F5" s="1662"/>
      <c r="G5" s="1662"/>
      <c r="H5" s="1662"/>
      <c r="I5" s="1662"/>
    </row>
    <row r="6" spans="1:9" ht="12.75" customHeight="1" hidden="1">
      <c r="A6" s="1662" t="s">
        <v>1567</v>
      </c>
      <c r="B6" s="1662"/>
      <c r="C6" s="1662"/>
      <c r="D6" s="1662"/>
      <c r="E6" s="1662"/>
      <c r="F6" s="1662"/>
      <c r="G6" s="1662"/>
      <c r="H6" s="1662"/>
      <c r="I6" s="1662"/>
    </row>
    <row r="7" ht="5.25" customHeight="1" hidden="1"/>
    <row r="8" spans="1:16" s="171" customFormat="1" ht="12.75" customHeight="1" hidden="1">
      <c r="A8" s="1739" t="s">
        <v>921</v>
      </c>
      <c r="B8" s="1740"/>
      <c r="C8" s="1741"/>
      <c r="D8" s="131">
        <v>2004</v>
      </c>
      <c r="E8" s="131">
        <v>2004</v>
      </c>
      <c r="F8" s="131">
        <v>2004</v>
      </c>
      <c r="G8" s="131">
        <v>2004</v>
      </c>
      <c r="H8" s="131">
        <v>2004</v>
      </c>
      <c r="I8" s="131">
        <v>2004</v>
      </c>
      <c r="J8" s="131">
        <v>2004</v>
      </c>
      <c r="K8" s="131">
        <v>2004</v>
      </c>
      <c r="L8" s="132">
        <v>2004</v>
      </c>
      <c r="M8" s="53">
        <v>2004</v>
      </c>
      <c r="N8" s="53">
        <v>2004</v>
      </c>
      <c r="O8" s="133">
        <v>2004</v>
      </c>
      <c r="P8" s="133">
        <v>2004</v>
      </c>
    </row>
    <row r="9" spans="1:16" s="171" customFormat="1" ht="12.75" customHeight="1" hidden="1">
      <c r="A9" s="1742" t="s">
        <v>1568</v>
      </c>
      <c r="B9" s="1743"/>
      <c r="C9" s="1744"/>
      <c r="D9" s="126" t="s">
        <v>444</v>
      </c>
      <c r="E9" s="126" t="s">
        <v>444</v>
      </c>
      <c r="F9" s="126" t="s">
        <v>444</v>
      </c>
      <c r="G9" s="126" t="s">
        <v>174</v>
      </c>
      <c r="H9" s="126" t="s">
        <v>1569</v>
      </c>
      <c r="I9" s="126" t="s">
        <v>1569</v>
      </c>
      <c r="J9" s="126" t="s">
        <v>1569</v>
      </c>
      <c r="K9" s="126" t="s">
        <v>1569</v>
      </c>
      <c r="L9" s="134" t="s">
        <v>1569</v>
      </c>
      <c r="M9" s="54" t="s">
        <v>1569</v>
      </c>
      <c r="N9" s="54" t="s">
        <v>1569</v>
      </c>
      <c r="O9" s="135" t="s">
        <v>1569</v>
      </c>
      <c r="P9" s="135" t="s">
        <v>1569</v>
      </c>
    </row>
    <row r="10" spans="1:16" ht="12.75" hidden="1">
      <c r="A10" s="726" t="s">
        <v>1570</v>
      </c>
      <c r="B10" s="727"/>
      <c r="C10" s="618"/>
      <c r="D10" s="118"/>
      <c r="E10" s="118"/>
      <c r="F10" s="118"/>
      <c r="G10" s="118"/>
      <c r="H10" s="118"/>
      <c r="I10" s="118"/>
      <c r="J10" s="118"/>
      <c r="K10" s="118"/>
      <c r="L10" s="137"/>
      <c r="O10" s="102"/>
      <c r="P10" s="102"/>
    </row>
    <row r="11" spans="1:16" ht="12.75" hidden="1">
      <c r="A11" s="728"/>
      <c r="B11" s="720" t="s">
        <v>1571</v>
      </c>
      <c r="C11" s="102"/>
      <c r="D11" s="138">
        <v>1.820083870967742</v>
      </c>
      <c r="E11" s="138">
        <v>1.820083870967742</v>
      </c>
      <c r="F11" s="138">
        <v>1.820083870967742</v>
      </c>
      <c r="G11" s="138">
        <v>0</v>
      </c>
      <c r="H11" s="138">
        <v>0.3454</v>
      </c>
      <c r="I11" s="138">
        <v>0.3454</v>
      </c>
      <c r="J11" s="138">
        <v>0.3454</v>
      </c>
      <c r="K11" s="138">
        <v>0.3454</v>
      </c>
      <c r="L11" s="139">
        <v>0.3454</v>
      </c>
      <c r="M11" s="25">
        <v>0.3454</v>
      </c>
      <c r="N11" s="25">
        <v>0.3454</v>
      </c>
      <c r="O11" s="140">
        <v>0.3454</v>
      </c>
      <c r="P11" s="140">
        <v>0.3454</v>
      </c>
    </row>
    <row r="12" spans="1:16" ht="12.75" hidden="1">
      <c r="A12" s="137"/>
      <c r="B12" s="720" t="s">
        <v>1572</v>
      </c>
      <c r="C12" s="102"/>
      <c r="D12" s="138">
        <v>1.4706548192771083</v>
      </c>
      <c r="E12" s="138">
        <v>1.4706548192771083</v>
      </c>
      <c r="F12" s="138">
        <v>1.4706548192771083</v>
      </c>
      <c r="G12" s="138">
        <v>0.6176727272727273</v>
      </c>
      <c r="H12" s="138">
        <v>0.629863076923077</v>
      </c>
      <c r="I12" s="138">
        <v>0.629863076923077</v>
      </c>
      <c r="J12" s="138">
        <v>0.629863076923077</v>
      </c>
      <c r="K12" s="138">
        <v>0.629863076923077</v>
      </c>
      <c r="L12" s="139">
        <v>0.629863076923077</v>
      </c>
      <c r="M12" s="25">
        <v>0.629863076923077</v>
      </c>
      <c r="N12" s="25">
        <v>0.629863076923077</v>
      </c>
      <c r="O12" s="140">
        <v>0.629863076923077</v>
      </c>
      <c r="P12" s="140">
        <v>0.629863076923077</v>
      </c>
    </row>
    <row r="13" spans="1:16" ht="12.75" hidden="1">
      <c r="A13" s="137"/>
      <c r="B13" s="720" t="s">
        <v>1573</v>
      </c>
      <c r="C13" s="102"/>
      <c r="D13" s="141">
        <v>0</v>
      </c>
      <c r="E13" s="141">
        <v>0</v>
      </c>
      <c r="F13" s="141">
        <v>0</v>
      </c>
      <c r="G13" s="141">
        <v>0</v>
      </c>
      <c r="H13" s="138">
        <v>1</v>
      </c>
      <c r="I13" s="138">
        <v>1</v>
      </c>
      <c r="J13" s="138">
        <v>1</v>
      </c>
      <c r="K13" s="138">
        <v>1</v>
      </c>
      <c r="L13" s="139">
        <v>1</v>
      </c>
      <c r="M13" s="25">
        <v>1</v>
      </c>
      <c r="N13" s="25">
        <v>1</v>
      </c>
      <c r="O13" s="140">
        <v>1</v>
      </c>
      <c r="P13" s="140">
        <v>1</v>
      </c>
    </row>
    <row r="14" spans="1:16" ht="12.75" hidden="1">
      <c r="A14" s="137"/>
      <c r="B14" s="720" t="s">
        <v>1574</v>
      </c>
      <c r="C14" s="102"/>
      <c r="D14" s="138">
        <v>3.8123749843660346</v>
      </c>
      <c r="E14" s="138">
        <v>3.8123749843660346</v>
      </c>
      <c r="F14" s="138">
        <v>3.8123749843660346</v>
      </c>
      <c r="G14" s="138" t="s">
        <v>699</v>
      </c>
      <c r="H14" s="138" t="s">
        <v>699</v>
      </c>
      <c r="I14" s="138" t="s">
        <v>699</v>
      </c>
      <c r="J14" s="138" t="s">
        <v>699</v>
      </c>
      <c r="K14" s="138" t="s">
        <v>699</v>
      </c>
      <c r="L14" s="139" t="s">
        <v>699</v>
      </c>
      <c r="M14" s="25" t="s">
        <v>699</v>
      </c>
      <c r="N14" s="25" t="s">
        <v>699</v>
      </c>
      <c r="O14" s="140" t="s">
        <v>699</v>
      </c>
      <c r="P14" s="140" t="s">
        <v>699</v>
      </c>
    </row>
    <row r="15" spans="1:16" ht="12.75" hidden="1">
      <c r="A15" s="137"/>
      <c r="B15" s="37" t="s">
        <v>1575</v>
      </c>
      <c r="C15" s="102"/>
      <c r="D15" s="142" t="s">
        <v>923</v>
      </c>
      <c r="E15" s="142" t="s">
        <v>923</v>
      </c>
      <c r="F15" s="142" t="s">
        <v>923</v>
      </c>
      <c r="G15" s="142" t="s">
        <v>923</v>
      </c>
      <c r="H15" s="142" t="s">
        <v>923</v>
      </c>
      <c r="I15" s="142" t="s">
        <v>923</v>
      </c>
      <c r="J15" s="142" t="s">
        <v>923</v>
      </c>
      <c r="K15" s="142" t="s">
        <v>923</v>
      </c>
      <c r="L15" s="55" t="s">
        <v>923</v>
      </c>
      <c r="M15" s="56" t="s">
        <v>923</v>
      </c>
      <c r="N15" s="56" t="s">
        <v>923</v>
      </c>
      <c r="O15" s="143" t="s">
        <v>923</v>
      </c>
      <c r="P15" s="143" t="s">
        <v>923</v>
      </c>
    </row>
    <row r="16" spans="1:16" ht="12.75" hidden="1">
      <c r="A16" s="137"/>
      <c r="B16" s="37" t="s">
        <v>924</v>
      </c>
      <c r="C16" s="102"/>
      <c r="D16" s="142" t="s">
        <v>925</v>
      </c>
      <c r="E16" s="142" t="s">
        <v>925</v>
      </c>
      <c r="F16" s="142" t="s">
        <v>925</v>
      </c>
      <c r="G16" s="142" t="s">
        <v>925</v>
      </c>
      <c r="H16" s="142" t="s">
        <v>925</v>
      </c>
      <c r="I16" s="142" t="s">
        <v>925</v>
      </c>
      <c r="J16" s="142" t="s">
        <v>925</v>
      </c>
      <c r="K16" s="142" t="s">
        <v>925</v>
      </c>
      <c r="L16" s="55" t="s">
        <v>925</v>
      </c>
      <c r="M16" s="56" t="s">
        <v>925</v>
      </c>
      <c r="N16" s="56" t="s">
        <v>925</v>
      </c>
      <c r="O16" s="143" t="s">
        <v>925</v>
      </c>
      <c r="P16" s="143" t="s">
        <v>925</v>
      </c>
    </row>
    <row r="17" spans="1:16" ht="7.5" customHeight="1" hidden="1">
      <c r="A17" s="729"/>
      <c r="B17" s="104"/>
      <c r="C17" s="103"/>
      <c r="D17" s="142"/>
      <c r="E17" s="142"/>
      <c r="F17" s="142"/>
      <c r="G17" s="142"/>
      <c r="H17" s="142"/>
      <c r="I17" s="142"/>
      <c r="J17" s="142"/>
      <c r="K17" s="142"/>
      <c r="L17" s="55"/>
      <c r="M17" s="56"/>
      <c r="N17" s="56"/>
      <c r="O17" s="143"/>
      <c r="P17" s="143"/>
    </row>
    <row r="18" spans="1:16" ht="12.75" hidden="1">
      <c r="A18" s="728" t="s">
        <v>1576</v>
      </c>
      <c r="B18" s="37"/>
      <c r="C18" s="102"/>
      <c r="D18" s="131"/>
      <c r="E18" s="131"/>
      <c r="F18" s="131"/>
      <c r="G18" s="131"/>
      <c r="H18" s="131"/>
      <c r="I18" s="131"/>
      <c r="J18" s="131"/>
      <c r="K18" s="131"/>
      <c r="L18" s="132"/>
      <c r="M18" s="53"/>
      <c r="N18" s="53"/>
      <c r="O18" s="133"/>
      <c r="P18" s="133"/>
    </row>
    <row r="19" spans="1:16" ht="12.75" hidden="1">
      <c r="A19" s="728"/>
      <c r="B19" s="37" t="s">
        <v>926</v>
      </c>
      <c r="C19" s="102"/>
      <c r="D19" s="128">
        <v>6</v>
      </c>
      <c r="E19" s="128">
        <v>6</v>
      </c>
      <c r="F19" s="128">
        <v>6</v>
      </c>
      <c r="G19" s="128">
        <v>5</v>
      </c>
      <c r="H19" s="128">
        <v>5</v>
      </c>
      <c r="I19" s="128">
        <v>5</v>
      </c>
      <c r="J19" s="128">
        <v>5</v>
      </c>
      <c r="K19" s="128">
        <v>5</v>
      </c>
      <c r="L19" s="145">
        <v>5</v>
      </c>
      <c r="M19" s="57">
        <v>5</v>
      </c>
      <c r="N19" s="57">
        <v>5</v>
      </c>
      <c r="O19" s="146">
        <v>5</v>
      </c>
      <c r="P19" s="146">
        <v>5</v>
      </c>
    </row>
    <row r="20" spans="1:16" ht="12.75" hidden="1">
      <c r="A20" s="137"/>
      <c r="B20" s="37" t="s">
        <v>1577</v>
      </c>
      <c r="C20" s="102"/>
      <c r="D20" s="126" t="s">
        <v>1578</v>
      </c>
      <c r="E20" s="126" t="s">
        <v>1578</v>
      </c>
      <c r="F20" s="126" t="s">
        <v>1578</v>
      </c>
      <c r="G20" s="126" t="s">
        <v>1578</v>
      </c>
      <c r="H20" s="126" t="s">
        <v>1578</v>
      </c>
      <c r="I20" s="126" t="s">
        <v>1578</v>
      </c>
      <c r="J20" s="126" t="s">
        <v>1578</v>
      </c>
      <c r="K20" s="126" t="s">
        <v>1578</v>
      </c>
      <c r="L20" s="134" t="s">
        <v>1578</v>
      </c>
      <c r="M20" s="54" t="s">
        <v>1578</v>
      </c>
      <c r="N20" s="54" t="s">
        <v>1578</v>
      </c>
      <c r="O20" s="135" t="s">
        <v>1578</v>
      </c>
      <c r="P20" s="135" t="s">
        <v>1578</v>
      </c>
    </row>
    <row r="21" spans="1:16" ht="12.75" hidden="1">
      <c r="A21" s="137"/>
      <c r="B21" s="720" t="s">
        <v>927</v>
      </c>
      <c r="C21" s="102"/>
      <c r="D21" s="142"/>
      <c r="E21" s="142"/>
      <c r="F21" s="142"/>
      <c r="G21" s="142"/>
      <c r="H21" s="142"/>
      <c r="I21" s="142"/>
      <c r="J21" s="142"/>
      <c r="K21" s="142"/>
      <c r="L21" s="55"/>
      <c r="M21" s="56"/>
      <c r="N21" s="56"/>
      <c r="O21" s="143"/>
      <c r="P21" s="143"/>
    </row>
    <row r="22" spans="1:16" ht="12.75" hidden="1">
      <c r="A22" s="730" t="s">
        <v>1579</v>
      </c>
      <c r="B22" s="731"/>
      <c r="C22" s="732"/>
      <c r="D22" s="147">
        <v>0.711</v>
      </c>
      <c r="E22" s="147">
        <v>0.711</v>
      </c>
      <c r="F22" s="147">
        <v>0.711</v>
      </c>
      <c r="G22" s="147">
        <v>1.016</v>
      </c>
      <c r="H22" s="147">
        <v>0.387</v>
      </c>
      <c r="I22" s="147">
        <v>0.387</v>
      </c>
      <c r="J22" s="147">
        <v>0.387</v>
      </c>
      <c r="K22" s="147">
        <v>0.387</v>
      </c>
      <c r="L22" s="148">
        <v>0.387</v>
      </c>
      <c r="M22" s="149">
        <v>0.387</v>
      </c>
      <c r="N22" s="149">
        <v>0.387</v>
      </c>
      <c r="O22" s="150">
        <v>0.387</v>
      </c>
      <c r="P22" s="150">
        <v>0.387</v>
      </c>
    </row>
    <row r="23" spans="1:16" ht="12.75" hidden="1">
      <c r="A23" s="728" t="s">
        <v>929</v>
      </c>
      <c r="B23" s="37"/>
      <c r="C23" s="102"/>
      <c r="D23" s="142"/>
      <c r="E23" s="142"/>
      <c r="F23" s="142"/>
      <c r="G23" s="142"/>
      <c r="H23" s="142"/>
      <c r="I23" s="142"/>
      <c r="J23" s="142"/>
      <c r="K23" s="142"/>
      <c r="L23" s="55"/>
      <c r="M23" s="56"/>
      <c r="N23" s="56"/>
      <c r="O23" s="143"/>
      <c r="P23" s="143"/>
    </row>
    <row r="24" spans="1:16" ht="12.75" hidden="1">
      <c r="A24" s="137"/>
      <c r="B24" s="733" t="s">
        <v>930</v>
      </c>
      <c r="C24" s="102"/>
      <c r="D24" s="142"/>
      <c r="E24" s="142"/>
      <c r="F24" s="142"/>
      <c r="G24" s="142"/>
      <c r="H24" s="142"/>
      <c r="I24" s="142"/>
      <c r="J24" s="142"/>
      <c r="K24" s="142"/>
      <c r="L24" s="55"/>
      <c r="M24" s="56"/>
      <c r="N24" s="56"/>
      <c r="O24" s="143"/>
      <c r="P24" s="143"/>
    </row>
    <row r="25" spans="1:16" ht="12.75" hidden="1">
      <c r="A25" s="137"/>
      <c r="B25" s="37" t="s">
        <v>931</v>
      </c>
      <c r="C25" s="102"/>
      <c r="D25" s="142" t="s">
        <v>932</v>
      </c>
      <c r="E25" s="142" t="s">
        <v>932</v>
      </c>
      <c r="F25" s="142" t="s">
        <v>932</v>
      </c>
      <c r="G25" s="142" t="s">
        <v>933</v>
      </c>
      <c r="H25" s="142" t="s">
        <v>933</v>
      </c>
      <c r="I25" s="142" t="s">
        <v>933</v>
      </c>
      <c r="J25" s="142" t="s">
        <v>933</v>
      </c>
      <c r="K25" s="142" t="s">
        <v>933</v>
      </c>
      <c r="L25" s="55" t="s">
        <v>933</v>
      </c>
      <c r="M25" s="56" t="s">
        <v>933</v>
      </c>
      <c r="N25" s="56" t="s">
        <v>933</v>
      </c>
      <c r="O25" s="143" t="s">
        <v>933</v>
      </c>
      <c r="P25" s="143" t="s">
        <v>933</v>
      </c>
    </row>
    <row r="26" spans="1:16" ht="12.75" hidden="1">
      <c r="A26" s="137"/>
      <c r="B26" s="37" t="s">
        <v>934</v>
      </c>
      <c r="C26" s="102"/>
      <c r="D26" s="142"/>
      <c r="E26" s="142"/>
      <c r="F26" s="142"/>
      <c r="G26" s="142"/>
      <c r="H26" s="142"/>
      <c r="I26" s="142"/>
      <c r="J26" s="142"/>
      <c r="K26" s="142"/>
      <c r="L26" s="55"/>
      <c r="M26" s="56"/>
      <c r="N26" s="56"/>
      <c r="O26" s="143"/>
      <c r="P26" s="143"/>
    </row>
    <row r="27" spans="1:16" ht="12.75" hidden="1">
      <c r="A27" s="137"/>
      <c r="B27" s="37"/>
      <c r="C27" s="102" t="s">
        <v>935</v>
      </c>
      <c r="D27" s="142" t="s">
        <v>936</v>
      </c>
      <c r="E27" s="142" t="s">
        <v>936</v>
      </c>
      <c r="F27" s="142" t="s">
        <v>936</v>
      </c>
      <c r="G27" s="142" t="s">
        <v>937</v>
      </c>
      <c r="H27" s="142" t="s">
        <v>937</v>
      </c>
      <c r="I27" s="142" t="s">
        <v>937</v>
      </c>
      <c r="J27" s="142" t="s">
        <v>937</v>
      </c>
      <c r="K27" s="142" t="s">
        <v>937</v>
      </c>
      <c r="L27" s="55" t="s">
        <v>937</v>
      </c>
      <c r="M27" s="56" t="s">
        <v>937</v>
      </c>
      <c r="N27" s="56" t="s">
        <v>937</v>
      </c>
      <c r="O27" s="143" t="s">
        <v>937</v>
      </c>
      <c r="P27" s="143" t="s">
        <v>937</v>
      </c>
    </row>
    <row r="28" spans="1:16" ht="12.75" hidden="1">
      <c r="A28" s="137"/>
      <c r="B28" s="37"/>
      <c r="C28" s="102" t="s">
        <v>938</v>
      </c>
      <c r="D28" s="142" t="s">
        <v>939</v>
      </c>
      <c r="E28" s="142" t="s">
        <v>939</v>
      </c>
      <c r="F28" s="142" t="s">
        <v>939</v>
      </c>
      <c r="G28" s="142" t="s">
        <v>940</v>
      </c>
      <c r="H28" s="142" t="s">
        <v>940</v>
      </c>
      <c r="I28" s="142" t="s">
        <v>940</v>
      </c>
      <c r="J28" s="142" t="s">
        <v>940</v>
      </c>
      <c r="K28" s="142" t="s">
        <v>940</v>
      </c>
      <c r="L28" s="55" t="s">
        <v>940</v>
      </c>
      <c r="M28" s="56" t="s">
        <v>940</v>
      </c>
      <c r="N28" s="56" t="s">
        <v>940</v>
      </c>
      <c r="O28" s="143" t="s">
        <v>940</v>
      </c>
      <c r="P28" s="143" t="s">
        <v>940</v>
      </c>
    </row>
    <row r="29" spans="1:16" ht="12.75" hidden="1">
      <c r="A29" s="137"/>
      <c r="B29" s="37"/>
      <c r="C29" s="102" t="s">
        <v>941</v>
      </c>
      <c r="D29" s="142" t="s">
        <v>933</v>
      </c>
      <c r="E29" s="142" t="s">
        <v>933</v>
      </c>
      <c r="F29" s="142" t="s">
        <v>933</v>
      </c>
      <c r="G29" s="142" t="s">
        <v>942</v>
      </c>
      <c r="H29" s="142" t="s">
        <v>942</v>
      </c>
      <c r="I29" s="142" t="s">
        <v>942</v>
      </c>
      <c r="J29" s="142" t="s">
        <v>942</v>
      </c>
      <c r="K29" s="142" t="s">
        <v>942</v>
      </c>
      <c r="L29" s="55" t="s">
        <v>942</v>
      </c>
      <c r="M29" s="56" t="s">
        <v>942</v>
      </c>
      <c r="N29" s="56" t="s">
        <v>942</v>
      </c>
      <c r="O29" s="143" t="s">
        <v>942</v>
      </c>
      <c r="P29" s="143" t="s">
        <v>942</v>
      </c>
    </row>
    <row r="30" spans="1:16" ht="12.75" hidden="1">
      <c r="A30" s="137"/>
      <c r="B30" s="37"/>
      <c r="C30" s="102" t="s">
        <v>943</v>
      </c>
      <c r="D30" s="142" t="s">
        <v>957</v>
      </c>
      <c r="E30" s="142" t="s">
        <v>957</v>
      </c>
      <c r="F30" s="142" t="s">
        <v>957</v>
      </c>
      <c r="G30" s="142" t="s">
        <v>1580</v>
      </c>
      <c r="H30" s="142" t="s">
        <v>958</v>
      </c>
      <c r="I30" s="142" t="s">
        <v>958</v>
      </c>
      <c r="J30" s="142" t="s">
        <v>958</v>
      </c>
      <c r="K30" s="142" t="s">
        <v>958</v>
      </c>
      <c r="L30" s="55" t="s">
        <v>958</v>
      </c>
      <c r="M30" s="56" t="s">
        <v>958</v>
      </c>
      <c r="N30" s="56" t="s">
        <v>958</v>
      </c>
      <c r="O30" s="143" t="s">
        <v>958</v>
      </c>
      <c r="P30" s="143" t="s">
        <v>958</v>
      </c>
    </row>
    <row r="31" spans="1:16" ht="12.75" hidden="1">
      <c r="A31" s="137"/>
      <c r="B31" s="37"/>
      <c r="C31" s="102" t="s">
        <v>959</v>
      </c>
      <c r="D31" s="142" t="s">
        <v>1581</v>
      </c>
      <c r="E31" s="142" t="s">
        <v>1581</v>
      </c>
      <c r="F31" s="142" t="s">
        <v>1581</v>
      </c>
      <c r="G31" s="142" t="s">
        <v>1582</v>
      </c>
      <c r="H31" s="142" t="s">
        <v>1583</v>
      </c>
      <c r="I31" s="142" t="s">
        <v>1583</v>
      </c>
      <c r="J31" s="142" t="s">
        <v>1583</v>
      </c>
      <c r="K31" s="142" t="s">
        <v>1583</v>
      </c>
      <c r="L31" s="55" t="s">
        <v>1583</v>
      </c>
      <c r="M31" s="56" t="s">
        <v>1583</v>
      </c>
      <c r="N31" s="56" t="s">
        <v>1583</v>
      </c>
      <c r="O31" s="143" t="s">
        <v>1583</v>
      </c>
      <c r="P31" s="143" t="s">
        <v>1583</v>
      </c>
    </row>
    <row r="32" spans="1:16" ht="7.5" customHeight="1" hidden="1">
      <c r="A32" s="137"/>
      <c r="B32" s="37"/>
      <c r="C32" s="102"/>
      <c r="D32" s="142"/>
      <c r="E32" s="142"/>
      <c r="F32" s="142"/>
      <c r="G32" s="142"/>
      <c r="H32" s="142"/>
      <c r="I32" s="142"/>
      <c r="J32" s="142"/>
      <c r="K32" s="142"/>
      <c r="L32" s="55"/>
      <c r="M32" s="56"/>
      <c r="N32" s="56"/>
      <c r="O32" s="143"/>
      <c r="P32" s="143"/>
    </row>
    <row r="33" spans="1:16" ht="12.75" hidden="1">
      <c r="A33" s="137"/>
      <c r="B33" s="733" t="s">
        <v>960</v>
      </c>
      <c r="C33" s="102"/>
      <c r="D33" s="142"/>
      <c r="E33" s="142"/>
      <c r="F33" s="142"/>
      <c r="G33" s="142"/>
      <c r="H33" s="142"/>
      <c r="I33" s="142"/>
      <c r="J33" s="142"/>
      <c r="K33" s="142"/>
      <c r="L33" s="55"/>
      <c r="M33" s="56"/>
      <c r="N33" s="56"/>
      <c r="O33" s="143"/>
      <c r="P33" s="143"/>
    </row>
    <row r="34" spans="1:16" ht="12.75" hidden="1">
      <c r="A34" s="137"/>
      <c r="B34" s="37" t="s">
        <v>961</v>
      </c>
      <c r="C34" s="102"/>
      <c r="D34" s="142" t="s">
        <v>962</v>
      </c>
      <c r="E34" s="142" t="s">
        <v>962</v>
      </c>
      <c r="F34" s="142" t="s">
        <v>962</v>
      </c>
      <c r="G34" s="142" t="s">
        <v>962</v>
      </c>
      <c r="H34" s="142" t="s">
        <v>962</v>
      </c>
      <c r="I34" s="142" t="s">
        <v>962</v>
      </c>
      <c r="J34" s="142" t="s">
        <v>962</v>
      </c>
      <c r="K34" s="142" t="s">
        <v>962</v>
      </c>
      <c r="L34" s="55" t="s">
        <v>962</v>
      </c>
      <c r="M34" s="56" t="s">
        <v>962</v>
      </c>
      <c r="N34" s="56" t="s">
        <v>962</v>
      </c>
      <c r="O34" s="143" t="s">
        <v>962</v>
      </c>
      <c r="P34" s="143" t="s">
        <v>962</v>
      </c>
    </row>
    <row r="35" spans="1:16" ht="12.75" hidden="1">
      <c r="A35" s="137"/>
      <c r="B35" s="720" t="s">
        <v>963</v>
      </c>
      <c r="C35" s="102"/>
      <c r="D35" s="142" t="s">
        <v>964</v>
      </c>
      <c r="E35" s="142" t="s">
        <v>964</v>
      </c>
      <c r="F35" s="142" t="s">
        <v>964</v>
      </c>
      <c r="G35" s="142" t="s">
        <v>965</v>
      </c>
      <c r="H35" s="142" t="s">
        <v>965</v>
      </c>
      <c r="I35" s="142" t="s">
        <v>965</v>
      </c>
      <c r="J35" s="142" t="s">
        <v>965</v>
      </c>
      <c r="K35" s="142" t="s">
        <v>965</v>
      </c>
      <c r="L35" s="55" t="s">
        <v>965</v>
      </c>
      <c r="M35" s="56" t="s">
        <v>965</v>
      </c>
      <c r="N35" s="56" t="s">
        <v>965</v>
      </c>
      <c r="O35" s="143" t="s">
        <v>965</v>
      </c>
      <c r="P35" s="143" t="s">
        <v>965</v>
      </c>
    </row>
    <row r="36" spans="1:16" ht="12.75" hidden="1">
      <c r="A36" s="137"/>
      <c r="B36" s="720" t="s">
        <v>966</v>
      </c>
      <c r="C36" s="102"/>
      <c r="D36" s="142" t="s">
        <v>967</v>
      </c>
      <c r="E36" s="142" t="s">
        <v>967</v>
      </c>
      <c r="F36" s="142" t="s">
        <v>967</v>
      </c>
      <c r="G36" s="142" t="s">
        <v>1584</v>
      </c>
      <c r="H36" s="142" t="s">
        <v>1584</v>
      </c>
      <c r="I36" s="142" t="s">
        <v>1584</v>
      </c>
      <c r="J36" s="142" t="s">
        <v>1584</v>
      </c>
      <c r="K36" s="142" t="s">
        <v>1584</v>
      </c>
      <c r="L36" s="55" t="s">
        <v>1584</v>
      </c>
      <c r="M36" s="56" t="s">
        <v>1584</v>
      </c>
      <c r="N36" s="56" t="s">
        <v>1584</v>
      </c>
      <c r="O36" s="143" t="s">
        <v>1584</v>
      </c>
      <c r="P36" s="143" t="s">
        <v>1584</v>
      </c>
    </row>
    <row r="37" spans="1:16" ht="12.75" hidden="1">
      <c r="A37" s="137"/>
      <c r="B37" s="720" t="s">
        <v>968</v>
      </c>
      <c r="C37" s="102"/>
      <c r="D37" s="142" t="s">
        <v>969</v>
      </c>
      <c r="E37" s="142" t="s">
        <v>969</v>
      </c>
      <c r="F37" s="142" t="s">
        <v>969</v>
      </c>
      <c r="G37" s="142" t="s">
        <v>1585</v>
      </c>
      <c r="H37" s="142" t="s">
        <v>1585</v>
      </c>
      <c r="I37" s="142" t="s">
        <v>1585</v>
      </c>
      <c r="J37" s="142" t="s">
        <v>1585</v>
      </c>
      <c r="K37" s="142" t="s">
        <v>1585</v>
      </c>
      <c r="L37" s="55" t="s">
        <v>1585</v>
      </c>
      <c r="M37" s="56" t="s">
        <v>1585</v>
      </c>
      <c r="N37" s="56" t="s">
        <v>1585</v>
      </c>
      <c r="O37" s="143" t="s">
        <v>1585</v>
      </c>
      <c r="P37" s="143" t="s">
        <v>1585</v>
      </c>
    </row>
    <row r="38" spans="1:16" ht="12.75" hidden="1">
      <c r="A38" s="137"/>
      <c r="B38" s="720" t="s">
        <v>970</v>
      </c>
      <c r="C38" s="102"/>
      <c r="D38" s="142" t="s">
        <v>971</v>
      </c>
      <c r="E38" s="142" t="s">
        <v>971</v>
      </c>
      <c r="F38" s="142" t="s">
        <v>971</v>
      </c>
      <c r="G38" s="142" t="s">
        <v>1586</v>
      </c>
      <c r="H38" s="142" t="s">
        <v>1587</v>
      </c>
      <c r="I38" s="142" t="s">
        <v>1587</v>
      </c>
      <c r="J38" s="142" t="s">
        <v>1587</v>
      </c>
      <c r="K38" s="142" t="s">
        <v>1587</v>
      </c>
      <c r="L38" s="55" t="s">
        <v>1587</v>
      </c>
      <c r="M38" s="56" t="s">
        <v>1587</v>
      </c>
      <c r="N38" s="56" t="s">
        <v>1587</v>
      </c>
      <c r="O38" s="143" t="s">
        <v>1587</v>
      </c>
      <c r="P38" s="143" t="s">
        <v>1587</v>
      </c>
    </row>
    <row r="39" spans="1:16" ht="7.5" customHeight="1" hidden="1">
      <c r="A39" s="729"/>
      <c r="B39" s="734"/>
      <c r="C39" s="103"/>
      <c r="D39" s="142"/>
      <c r="E39" s="142"/>
      <c r="F39" s="142"/>
      <c r="G39" s="142"/>
      <c r="H39" s="142"/>
      <c r="I39" s="142"/>
      <c r="J39" s="142"/>
      <c r="K39" s="142"/>
      <c r="L39" s="55"/>
      <c r="M39" s="56"/>
      <c r="N39" s="56"/>
      <c r="O39" s="143"/>
      <c r="P39" s="143"/>
    </row>
    <row r="40" spans="1:35" s="84" customFormat="1" ht="12.75" hidden="1">
      <c r="A40" s="735"/>
      <c r="B40" s="736" t="s">
        <v>972</v>
      </c>
      <c r="C40" s="737"/>
      <c r="D40" s="117">
        <v>4</v>
      </c>
      <c r="E40" s="117">
        <v>4</v>
      </c>
      <c r="F40" s="117">
        <v>4</v>
      </c>
      <c r="G40" s="117"/>
      <c r="H40" s="117"/>
      <c r="I40" s="117"/>
      <c r="J40" s="117"/>
      <c r="K40" s="117"/>
      <c r="L40" s="129"/>
      <c r="M40" s="151"/>
      <c r="N40" s="151"/>
      <c r="O40" s="119"/>
      <c r="P40" s="119"/>
      <c r="AH40" s="130"/>
      <c r="AI40" s="130"/>
    </row>
    <row r="41" spans="1:3" ht="12.75" hidden="1">
      <c r="A41" s="41" t="s">
        <v>1588</v>
      </c>
      <c r="B41" s="37"/>
      <c r="C41" s="37"/>
    </row>
    <row r="42" spans="2:3" ht="12.75" hidden="1">
      <c r="B42" s="37" t="s">
        <v>1593</v>
      </c>
      <c r="C42" s="37"/>
    </row>
    <row r="43" spans="2:3" ht="12.75" hidden="1">
      <c r="B43" s="37" t="s">
        <v>1594</v>
      </c>
      <c r="C43" s="37"/>
    </row>
    <row r="44" spans="2:3" ht="12.75" hidden="1">
      <c r="B44" s="37" t="s">
        <v>1595</v>
      </c>
      <c r="C44" s="37"/>
    </row>
    <row r="45" spans="2:3" ht="12.75" hidden="1">
      <c r="B45" s="37" t="s">
        <v>1596</v>
      </c>
      <c r="C45" s="37"/>
    </row>
    <row r="46" spans="2:3" ht="12.75" hidden="1">
      <c r="B46" s="37"/>
      <c r="C46" s="37"/>
    </row>
    <row r="47" spans="1:3" ht="12.75" hidden="1">
      <c r="A47" s="41" t="s">
        <v>1597</v>
      </c>
      <c r="B47" s="37" t="s">
        <v>1598</v>
      </c>
      <c r="C47" s="37"/>
    </row>
    <row r="48" spans="2:3" ht="12.75" hidden="1">
      <c r="B48" s="37"/>
      <c r="C48" s="37" t="s">
        <v>930</v>
      </c>
    </row>
    <row r="49" spans="2:3" ht="12.75" hidden="1">
      <c r="B49" s="37"/>
      <c r="C49" s="37" t="s">
        <v>934</v>
      </c>
    </row>
    <row r="50" spans="2:3" ht="12.75" hidden="1">
      <c r="B50" s="37"/>
      <c r="C50" s="738" t="s">
        <v>938</v>
      </c>
    </row>
    <row r="51" spans="2:3" ht="12.75" hidden="1">
      <c r="B51" s="37"/>
      <c r="C51" s="738" t="s">
        <v>941</v>
      </c>
    </row>
    <row r="52" spans="2:3" ht="12.75" hidden="1">
      <c r="B52" s="37"/>
      <c r="C52" s="738" t="s">
        <v>943</v>
      </c>
    </row>
    <row r="53" spans="2:3" ht="12.75" hidden="1">
      <c r="B53" s="37"/>
      <c r="C53" s="738" t="s">
        <v>1599</v>
      </c>
    </row>
    <row r="54" spans="2:3" ht="12.75" hidden="1">
      <c r="B54" s="37"/>
      <c r="C54" s="738" t="s">
        <v>1600</v>
      </c>
    </row>
    <row r="55" spans="2:3" ht="12.75" hidden="1">
      <c r="B55" s="37"/>
      <c r="C55" s="738" t="s">
        <v>1601</v>
      </c>
    </row>
    <row r="56" spans="2:3" ht="12.75" hidden="1">
      <c r="B56" s="37"/>
      <c r="C56" s="738" t="s">
        <v>1602</v>
      </c>
    </row>
    <row r="57" spans="2:3" ht="12.75" hidden="1">
      <c r="B57" s="37"/>
      <c r="C57" s="37" t="s">
        <v>960</v>
      </c>
    </row>
    <row r="58" spans="2:3" ht="12.75" hidden="1">
      <c r="B58" s="37"/>
      <c r="C58" s="37" t="s">
        <v>961</v>
      </c>
    </row>
    <row r="59" spans="2:3" ht="12.75" hidden="1">
      <c r="B59" s="37"/>
      <c r="C59" s="721" t="s">
        <v>1603</v>
      </c>
    </row>
    <row r="60" spans="2:3" ht="12.75" hidden="1">
      <c r="B60" s="37"/>
      <c r="C60" s="721" t="s">
        <v>1604</v>
      </c>
    </row>
    <row r="61" spans="2:3" ht="12.75" hidden="1">
      <c r="B61" s="37"/>
      <c r="C61" s="720" t="s">
        <v>968</v>
      </c>
    </row>
    <row r="62" spans="2:3" ht="12.75" hidden="1">
      <c r="B62" s="37"/>
      <c r="C62" s="720"/>
    </row>
    <row r="63" spans="1:3" ht="12.75" hidden="1">
      <c r="A63" s="719" t="s">
        <v>1086</v>
      </c>
      <c r="B63" s="37"/>
      <c r="C63" s="37"/>
    </row>
    <row r="64" spans="1:3" ht="12.75" hidden="1">
      <c r="A64" s="719" t="s">
        <v>1087</v>
      </c>
      <c r="B64" s="37"/>
      <c r="C64" s="37"/>
    </row>
    <row r="65" spans="2:3" ht="12.75" hidden="1">
      <c r="B65" s="37"/>
      <c r="C65" s="37"/>
    </row>
    <row r="66" spans="1:64" ht="12.75">
      <c r="A66" s="1730" t="s">
        <v>836</v>
      </c>
      <c r="B66" s="1730"/>
      <c r="C66" s="1730"/>
      <c r="D66" s="1730"/>
      <c r="E66" s="1730"/>
      <c r="F66" s="1730"/>
      <c r="G66" s="1730"/>
      <c r="H66" s="1730"/>
      <c r="I66" s="1730"/>
      <c r="J66" s="1730"/>
      <c r="K66" s="1730"/>
      <c r="L66" s="1730"/>
      <c r="M66" s="1730"/>
      <c r="N66" s="1730"/>
      <c r="O66" s="1730"/>
      <c r="P66" s="1730"/>
      <c r="Q66" s="1730"/>
      <c r="R66" s="1730"/>
      <c r="S66" s="1730"/>
      <c r="T66" s="1730"/>
      <c r="U66" s="1730"/>
      <c r="V66" s="1730"/>
      <c r="W66" s="1730"/>
      <c r="X66" s="1730"/>
      <c r="Y66" s="1730"/>
      <c r="Z66" s="1730"/>
      <c r="AA66" s="1730"/>
      <c r="AB66" s="1730"/>
      <c r="AC66" s="1730"/>
      <c r="AD66" s="1730"/>
      <c r="AE66" s="1730"/>
      <c r="AF66" s="1730"/>
      <c r="AG66" s="1730"/>
      <c r="AH66" s="1730"/>
      <c r="AI66" s="1730"/>
      <c r="AJ66" s="1730"/>
      <c r="AK66" s="1730"/>
      <c r="AL66" s="1730"/>
      <c r="AM66" s="1730"/>
      <c r="AN66" s="1730"/>
      <c r="AO66" s="1730"/>
      <c r="AP66" s="1730"/>
      <c r="AQ66" s="1730"/>
      <c r="AR66" s="1730"/>
      <c r="AS66" s="1730"/>
      <c r="AT66" s="1730"/>
      <c r="AU66" s="1730"/>
      <c r="AV66" s="1730"/>
      <c r="AW66" s="1730"/>
      <c r="AX66" s="1730"/>
      <c r="AY66" s="1730"/>
      <c r="AZ66" s="1730"/>
      <c r="BA66" s="1730"/>
      <c r="BB66" s="1730"/>
      <c r="BC66" s="1730"/>
      <c r="BD66" s="1730"/>
      <c r="BE66" s="1730"/>
      <c r="BF66" s="1730"/>
      <c r="BG66" s="1730"/>
      <c r="BH66" s="1730"/>
      <c r="BI66" s="1730"/>
      <c r="BJ66" s="1730"/>
      <c r="BK66" s="1730"/>
      <c r="BL66" s="1730"/>
    </row>
    <row r="67" spans="1:64" ht="15.75">
      <c r="A67" s="1663" t="s">
        <v>920</v>
      </c>
      <c r="B67" s="1663"/>
      <c r="C67" s="1663"/>
      <c r="D67" s="1663"/>
      <c r="E67" s="1663"/>
      <c r="F67" s="1663"/>
      <c r="G67" s="1663"/>
      <c r="H67" s="1663"/>
      <c r="I67" s="1663"/>
      <c r="J67" s="1663"/>
      <c r="K67" s="1663"/>
      <c r="L67" s="1663"/>
      <c r="M67" s="1663"/>
      <c r="N67" s="1663"/>
      <c r="O67" s="1663"/>
      <c r="P67" s="1663"/>
      <c r="Q67" s="1663"/>
      <c r="R67" s="1663"/>
      <c r="S67" s="1663"/>
      <c r="T67" s="1663"/>
      <c r="U67" s="1663"/>
      <c r="V67" s="1663"/>
      <c r="W67" s="1663"/>
      <c r="X67" s="1663"/>
      <c r="Y67" s="1663"/>
      <c r="Z67" s="1663"/>
      <c r="AA67" s="1663"/>
      <c r="AB67" s="1663"/>
      <c r="AC67" s="1663"/>
      <c r="AD67" s="1663"/>
      <c r="AE67" s="1663"/>
      <c r="AF67" s="1663"/>
      <c r="AG67" s="1663"/>
      <c r="AH67" s="1663"/>
      <c r="AI67" s="1663"/>
      <c r="AJ67" s="1663"/>
      <c r="AK67" s="1663"/>
      <c r="AL67" s="1663"/>
      <c r="AM67" s="1663"/>
      <c r="AN67" s="1663"/>
      <c r="AO67" s="1663"/>
      <c r="AP67" s="1663"/>
      <c r="AQ67" s="1663"/>
      <c r="AR67" s="1663"/>
      <c r="AS67" s="1663"/>
      <c r="AT67" s="1663"/>
      <c r="AU67" s="1663"/>
      <c r="AV67" s="1663"/>
      <c r="AW67" s="1663"/>
      <c r="AX67" s="1663"/>
      <c r="AY67" s="1663"/>
      <c r="AZ67" s="1663"/>
      <c r="BA67" s="1663"/>
      <c r="BB67" s="1663"/>
      <c r="BC67" s="1663"/>
      <c r="BD67" s="1663"/>
      <c r="BE67" s="1663"/>
      <c r="BF67" s="1663"/>
      <c r="BG67" s="1663"/>
      <c r="BH67" s="1663"/>
      <c r="BI67" s="1663"/>
      <c r="BJ67" s="1663"/>
      <c r="BK67" s="1663"/>
      <c r="BL67" s="1663"/>
    </row>
    <row r="68" spans="1:64" ht="12.75">
      <c r="A68" s="1662" t="s">
        <v>1088</v>
      </c>
      <c r="B68" s="1662"/>
      <c r="C68" s="1662"/>
      <c r="D68" s="1662"/>
      <c r="E68" s="1662"/>
      <c r="F68" s="1662"/>
      <c r="G68" s="1662"/>
      <c r="H68" s="1662"/>
      <c r="I68" s="1662"/>
      <c r="J68" s="1662"/>
      <c r="K68" s="1662"/>
      <c r="L68" s="1662"/>
      <c r="M68" s="1662"/>
      <c r="N68" s="1662"/>
      <c r="O68" s="1662"/>
      <c r="P68" s="1662"/>
      <c r="Q68" s="1662"/>
      <c r="R68" s="1662"/>
      <c r="S68" s="1662"/>
      <c r="T68" s="1662"/>
      <c r="U68" s="1662"/>
      <c r="V68" s="1662"/>
      <c r="W68" s="1662"/>
      <c r="X68" s="1662"/>
      <c r="Y68" s="1662"/>
      <c r="Z68" s="1662"/>
      <c r="AA68" s="1662"/>
      <c r="AB68" s="1662"/>
      <c r="AC68" s="1662"/>
      <c r="AD68" s="1662"/>
      <c r="AE68" s="1662"/>
      <c r="AF68" s="1662"/>
      <c r="AG68" s="1662"/>
      <c r="AH68" s="1662"/>
      <c r="AI68" s="1662"/>
      <c r="AJ68" s="1662"/>
      <c r="AK68" s="1662"/>
      <c r="AL68" s="1662"/>
      <c r="AM68" s="1662"/>
      <c r="AN68" s="1662"/>
      <c r="AO68" s="1662"/>
      <c r="AP68" s="1662"/>
      <c r="AQ68" s="1662"/>
      <c r="AR68" s="1662"/>
      <c r="AS68" s="1662"/>
      <c r="AT68" s="1662"/>
      <c r="AU68" s="1662"/>
      <c r="AV68" s="1662"/>
      <c r="AW68" s="1662"/>
      <c r="AX68" s="1662"/>
      <c r="AY68" s="1662"/>
      <c r="AZ68" s="1662"/>
      <c r="BA68" s="1662"/>
      <c r="BB68" s="1662"/>
      <c r="BC68" s="1662"/>
      <c r="BD68" s="1662"/>
      <c r="BE68" s="1662"/>
      <c r="BF68" s="1662"/>
      <c r="BG68" s="1662"/>
      <c r="BH68" s="1662"/>
      <c r="BI68" s="1662"/>
      <c r="BJ68" s="1662"/>
      <c r="BK68" s="1662"/>
      <c r="BL68" s="1662"/>
    </row>
    <row r="69" spans="21:57" ht="13.5" thickBot="1"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56"/>
      <c r="AI69" s="56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64" ht="12.75" customHeight="1" thickTop="1">
      <c r="A70" s="1737" t="s">
        <v>921</v>
      </c>
      <c r="B70" s="1738"/>
      <c r="C70" s="1738"/>
      <c r="D70" s="1115">
        <v>2003</v>
      </c>
      <c r="E70" s="1115">
        <v>2004</v>
      </c>
      <c r="F70" s="1115">
        <v>2005</v>
      </c>
      <c r="G70" s="1115">
        <v>2005</v>
      </c>
      <c r="H70" s="1115">
        <v>2006</v>
      </c>
      <c r="I70" s="1115">
        <v>2006</v>
      </c>
      <c r="J70" s="1115">
        <v>2006</v>
      </c>
      <c r="K70" s="1115">
        <v>2006</v>
      </c>
      <c r="L70" s="1115">
        <v>2007</v>
      </c>
      <c r="M70" s="1115">
        <v>2007</v>
      </c>
      <c r="N70" s="1115">
        <v>2007</v>
      </c>
      <c r="O70" s="1115">
        <v>2007</v>
      </c>
      <c r="P70" s="1115">
        <v>2008</v>
      </c>
      <c r="Q70" s="1115">
        <v>2008</v>
      </c>
      <c r="R70" s="1115">
        <v>2008</v>
      </c>
      <c r="S70" s="1115">
        <v>2008</v>
      </c>
      <c r="T70" s="1115">
        <v>2008</v>
      </c>
      <c r="U70" s="1115">
        <v>2008</v>
      </c>
      <c r="V70" s="1115">
        <v>2008</v>
      </c>
      <c r="W70" s="1115">
        <v>2008</v>
      </c>
      <c r="X70" s="1115">
        <v>2008</v>
      </c>
      <c r="Y70" s="1115">
        <v>2008</v>
      </c>
      <c r="Z70" s="1115">
        <v>2008</v>
      </c>
      <c r="AA70" s="1115">
        <v>2008</v>
      </c>
      <c r="AB70" s="1115">
        <v>2009</v>
      </c>
      <c r="AC70" s="1115">
        <v>2009</v>
      </c>
      <c r="AD70" s="1115">
        <v>2009</v>
      </c>
      <c r="AE70" s="1115">
        <v>2009</v>
      </c>
      <c r="AF70" s="1115">
        <v>2009</v>
      </c>
      <c r="AG70" s="1115">
        <v>2009</v>
      </c>
      <c r="AH70" s="1115">
        <v>2009</v>
      </c>
      <c r="AI70" s="1733" t="s">
        <v>64</v>
      </c>
      <c r="AJ70" s="1733" t="s">
        <v>629</v>
      </c>
      <c r="AK70" s="1733" t="s">
        <v>631</v>
      </c>
      <c r="AL70" s="1733" t="s">
        <v>632</v>
      </c>
      <c r="AM70" s="1114">
        <v>2009</v>
      </c>
      <c r="AN70" s="1114">
        <v>2010</v>
      </c>
      <c r="AO70" s="1114">
        <v>2010</v>
      </c>
      <c r="AP70" s="1114">
        <v>2010</v>
      </c>
      <c r="AQ70" s="1114">
        <v>2010</v>
      </c>
      <c r="AR70" s="1114">
        <v>2010</v>
      </c>
      <c r="AS70" s="1115">
        <v>2010</v>
      </c>
      <c r="AT70" s="1115">
        <v>2010</v>
      </c>
      <c r="AU70" s="1115">
        <v>2010</v>
      </c>
      <c r="AV70" s="1115">
        <v>2010</v>
      </c>
      <c r="AW70" s="1115">
        <v>2010</v>
      </c>
      <c r="AX70" s="1115">
        <v>2010</v>
      </c>
      <c r="AY70" s="1115">
        <v>2011</v>
      </c>
      <c r="AZ70" s="1115">
        <v>2011</v>
      </c>
      <c r="BA70" s="1115">
        <v>2011</v>
      </c>
      <c r="BB70" s="1115">
        <v>2011</v>
      </c>
      <c r="BC70" s="1115">
        <v>2011</v>
      </c>
      <c r="BD70" s="1115">
        <v>2011</v>
      </c>
      <c r="BE70" s="1115">
        <v>2011</v>
      </c>
      <c r="BF70" s="1115">
        <v>2011</v>
      </c>
      <c r="BG70" s="1209">
        <v>2011</v>
      </c>
      <c r="BH70" s="1115">
        <v>2011</v>
      </c>
      <c r="BI70" s="1115">
        <v>2011</v>
      </c>
      <c r="BJ70" s="1115">
        <v>2011</v>
      </c>
      <c r="BK70" s="1115">
        <v>2012</v>
      </c>
      <c r="BL70" s="1400">
        <v>2012</v>
      </c>
    </row>
    <row r="71" spans="1:64" ht="12.75">
      <c r="A71" s="1735" t="s">
        <v>1089</v>
      </c>
      <c r="B71" s="1736"/>
      <c r="C71" s="1736"/>
      <c r="D71" s="1127" t="s">
        <v>589</v>
      </c>
      <c r="E71" s="1127" t="s">
        <v>589</v>
      </c>
      <c r="F71" s="1127" t="s">
        <v>589</v>
      </c>
      <c r="G71" s="1127" t="s">
        <v>435</v>
      </c>
      <c r="H71" s="1127" t="s">
        <v>438</v>
      </c>
      <c r="I71" s="1127" t="s">
        <v>441</v>
      </c>
      <c r="J71" s="1127" t="s">
        <v>589</v>
      </c>
      <c r="K71" s="1127" t="s">
        <v>435</v>
      </c>
      <c r="L71" s="1127" t="s">
        <v>438</v>
      </c>
      <c r="M71" s="1127" t="s">
        <v>441</v>
      </c>
      <c r="N71" s="1127" t="s">
        <v>589</v>
      </c>
      <c r="O71" s="1127" t="s">
        <v>435</v>
      </c>
      <c r="P71" s="1127" t="s">
        <v>438</v>
      </c>
      <c r="Q71" s="1127" t="s">
        <v>439</v>
      </c>
      <c r="R71" s="1127" t="s">
        <v>440</v>
      </c>
      <c r="S71" s="1127" t="s">
        <v>441</v>
      </c>
      <c r="T71" s="1127" t="s">
        <v>442</v>
      </c>
      <c r="U71" s="1127" t="s">
        <v>588</v>
      </c>
      <c r="V71" s="1127" t="s">
        <v>589</v>
      </c>
      <c r="W71" s="1127" t="s">
        <v>174</v>
      </c>
      <c r="X71" s="1127" t="s">
        <v>434</v>
      </c>
      <c r="Y71" s="1127" t="s">
        <v>435</v>
      </c>
      <c r="Z71" s="1127" t="s">
        <v>436</v>
      </c>
      <c r="AA71" s="1127" t="s">
        <v>437</v>
      </c>
      <c r="AB71" s="1127" t="s">
        <v>438</v>
      </c>
      <c r="AC71" s="1127" t="s">
        <v>439</v>
      </c>
      <c r="AD71" s="1127" t="s">
        <v>440</v>
      </c>
      <c r="AE71" s="1127" t="s">
        <v>441</v>
      </c>
      <c r="AF71" s="1127" t="s">
        <v>442</v>
      </c>
      <c r="AG71" s="1128" t="s">
        <v>443</v>
      </c>
      <c r="AH71" s="1127" t="s">
        <v>444</v>
      </c>
      <c r="AI71" s="1734"/>
      <c r="AJ71" s="1734"/>
      <c r="AK71" s="1734"/>
      <c r="AL71" s="1734"/>
      <c r="AM71" s="1127" t="s">
        <v>437</v>
      </c>
      <c r="AN71" s="1127" t="s">
        <v>438</v>
      </c>
      <c r="AO71" s="1127" t="s">
        <v>439</v>
      </c>
      <c r="AP71" s="1127" t="s">
        <v>440</v>
      </c>
      <c r="AQ71" s="1127" t="s">
        <v>441</v>
      </c>
      <c r="AR71" s="1127" t="s">
        <v>442</v>
      </c>
      <c r="AS71" s="1127" t="s">
        <v>443</v>
      </c>
      <c r="AT71" s="1127" t="s">
        <v>444</v>
      </c>
      <c r="AU71" s="1128" t="s">
        <v>174</v>
      </c>
      <c r="AV71" s="1128" t="s">
        <v>587</v>
      </c>
      <c r="AW71" s="1235" t="s">
        <v>436</v>
      </c>
      <c r="AX71" s="1235" t="s">
        <v>437</v>
      </c>
      <c r="AY71" s="1235" t="s">
        <v>438</v>
      </c>
      <c r="AZ71" s="1235" t="s">
        <v>439</v>
      </c>
      <c r="BA71" s="1235" t="s">
        <v>440</v>
      </c>
      <c r="BB71" s="1235" t="s">
        <v>441</v>
      </c>
      <c r="BC71" s="1235" t="s">
        <v>442</v>
      </c>
      <c r="BD71" s="1235" t="s">
        <v>588</v>
      </c>
      <c r="BE71" s="1235" t="s">
        <v>589</v>
      </c>
      <c r="BF71" s="1235" t="s">
        <v>174</v>
      </c>
      <c r="BG71" s="1235" t="s">
        <v>587</v>
      </c>
      <c r="BH71" s="1235" t="s">
        <v>435</v>
      </c>
      <c r="BI71" s="1235" t="s">
        <v>436</v>
      </c>
      <c r="BJ71" s="1235" t="s">
        <v>437</v>
      </c>
      <c r="BK71" s="1235" t="s">
        <v>438</v>
      </c>
      <c r="BL71" s="1401" t="s">
        <v>439</v>
      </c>
    </row>
    <row r="72" spans="1:64" ht="12.75">
      <c r="A72" s="647" t="s">
        <v>1090</v>
      </c>
      <c r="B72" s="727"/>
      <c r="C72" s="727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727"/>
      <c r="V72" s="53"/>
      <c r="W72" s="727"/>
      <c r="X72" s="727"/>
      <c r="Y72" s="727"/>
      <c r="Z72" s="727"/>
      <c r="AA72" s="727"/>
      <c r="AB72" s="727"/>
      <c r="AC72" s="727"/>
      <c r="AD72" s="727"/>
      <c r="AE72" s="727"/>
      <c r="AF72" s="727"/>
      <c r="AG72" s="727"/>
      <c r="AH72" s="53"/>
      <c r="AI72" s="53"/>
      <c r="AJ72" s="727"/>
      <c r="AK72" s="727"/>
      <c r="AL72" s="727"/>
      <c r="AM72" s="727"/>
      <c r="AN72" s="727"/>
      <c r="AO72" s="727"/>
      <c r="AP72" s="727"/>
      <c r="AQ72" s="727"/>
      <c r="AR72" s="727"/>
      <c r="AS72" s="53"/>
      <c r="AT72" s="53"/>
      <c r="AU72" s="53"/>
      <c r="AV72" s="53"/>
      <c r="AW72" s="131"/>
      <c r="AX72" s="131"/>
      <c r="AY72" s="131"/>
      <c r="AZ72" s="131"/>
      <c r="BA72" s="131"/>
      <c r="BB72" s="131"/>
      <c r="BC72" s="131"/>
      <c r="BD72" s="131"/>
      <c r="BE72" s="131"/>
      <c r="BF72" s="619"/>
      <c r="BG72" s="1210"/>
      <c r="BH72" s="619"/>
      <c r="BI72" s="142"/>
      <c r="BJ72" s="142"/>
      <c r="BK72" s="142"/>
      <c r="BL72" s="1402"/>
    </row>
    <row r="73" spans="1:64" ht="12.75">
      <c r="A73" s="1116"/>
      <c r="B73" s="37" t="s">
        <v>926</v>
      </c>
      <c r="C73" s="37"/>
      <c r="D73" s="57">
        <v>6</v>
      </c>
      <c r="E73" s="57">
        <v>6</v>
      </c>
      <c r="F73" s="57">
        <v>5</v>
      </c>
      <c r="G73" s="57">
        <v>5</v>
      </c>
      <c r="H73" s="57">
        <v>5</v>
      </c>
      <c r="I73" s="57">
        <v>5</v>
      </c>
      <c r="J73" s="57">
        <v>5</v>
      </c>
      <c r="K73" s="57">
        <v>5</v>
      </c>
      <c r="L73" s="57">
        <v>5</v>
      </c>
      <c r="M73" s="57">
        <v>5</v>
      </c>
      <c r="N73" s="57">
        <v>5</v>
      </c>
      <c r="O73" s="57">
        <v>5</v>
      </c>
      <c r="P73" s="57">
        <v>5</v>
      </c>
      <c r="Q73" s="57">
        <v>5</v>
      </c>
      <c r="R73" s="57">
        <v>5</v>
      </c>
      <c r="S73" s="57">
        <v>5</v>
      </c>
      <c r="T73" s="57">
        <v>5</v>
      </c>
      <c r="U73" s="57">
        <v>5</v>
      </c>
      <c r="V73" s="57">
        <v>5</v>
      </c>
      <c r="W73" s="57">
        <v>5</v>
      </c>
      <c r="X73" s="57">
        <v>5</v>
      </c>
      <c r="Y73" s="57">
        <v>5</v>
      </c>
      <c r="Z73" s="57">
        <v>5.5</v>
      </c>
      <c r="AA73" s="57">
        <v>5.5</v>
      </c>
      <c r="AB73" s="57">
        <v>5.5</v>
      </c>
      <c r="AC73" s="57">
        <v>5.5</v>
      </c>
      <c r="AD73" s="57">
        <v>5.5</v>
      </c>
      <c r="AE73" s="57">
        <v>5.5</v>
      </c>
      <c r="AF73" s="57">
        <v>5.5</v>
      </c>
      <c r="AG73" s="57">
        <v>5.5</v>
      </c>
      <c r="AH73" s="57">
        <v>5.5</v>
      </c>
      <c r="AI73" s="56">
        <v>5.5</v>
      </c>
      <c r="AJ73" s="56">
        <v>5.5</v>
      </c>
      <c r="AK73" s="56">
        <v>5.5</v>
      </c>
      <c r="AL73" s="56">
        <v>5.5</v>
      </c>
      <c r="AM73" s="56">
        <v>5.5</v>
      </c>
      <c r="AN73" s="56">
        <v>5.5</v>
      </c>
      <c r="AO73" s="56">
        <v>5.5</v>
      </c>
      <c r="AP73" s="56">
        <v>5.5</v>
      </c>
      <c r="AQ73" s="56">
        <v>5.5</v>
      </c>
      <c r="AR73" s="56">
        <v>5.5</v>
      </c>
      <c r="AS73" s="57">
        <v>5.5</v>
      </c>
      <c r="AT73" s="57">
        <v>5.5</v>
      </c>
      <c r="AU73" s="57">
        <v>5.5</v>
      </c>
      <c r="AV73" s="57">
        <v>5.5</v>
      </c>
      <c r="AW73" s="128">
        <v>5.5</v>
      </c>
      <c r="AX73" s="128">
        <v>5.5</v>
      </c>
      <c r="AY73" s="128">
        <v>5.5</v>
      </c>
      <c r="AZ73" s="128">
        <v>5.5</v>
      </c>
      <c r="BA73" s="128">
        <v>5.5</v>
      </c>
      <c r="BB73" s="128">
        <v>5.5</v>
      </c>
      <c r="BC73" s="142">
        <v>5.5</v>
      </c>
      <c r="BD73" s="142">
        <v>5.5</v>
      </c>
      <c r="BE73" s="142">
        <v>5.5</v>
      </c>
      <c r="BF73" s="128">
        <v>5</v>
      </c>
      <c r="BG73" s="145">
        <v>5</v>
      </c>
      <c r="BH73" s="128">
        <v>5</v>
      </c>
      <c r="BI73" s="128">
        <v>5</v>
      </c>
      <c r="BJ73" s="128">
        <v>5</v>
      </c>
      <c r="BK73" s="128">
        <v>5</v>
      </c>
      <c r="BL73" s="1403">
        <v>5</v>
      </c>
    </row>
    <row r="74" spans="1:64" ht="12.75">
      <c r="A74" s="284"/>
      <c r="B74" s="37" t="s">
        <v>1091</v>
      </c>
      <c r="C74" s="37"/>
      <c r="D74" s="56">
        <v>5.5</v>
      </c>
      <c r="E74" s="56">
        <v>5.5</v>
      </c>
      <c r="F74" s="56">
        <v>5.5</v>
      </c>
      <c r="G74" s="57">
        <v>6</v>
      </c>
      <c r="H74" s="57">
        <v>6</v>
      </c>
      <c r="I74" s="56">
        <v>6.25</v>
      </c>
      <c r="J74" s="56">
        <v>6.25</v>
      </c>
      <c r="K74" s="56">
        <v>6.25</v>
      </c>
      <c r="L74" s="56">
        <v>6.25</v>
      </c>
      <c r="M74" s="56">
        <v>6.25</v>
      </c>
      <c r="N74" s="56">
        <v>6.25</v>
      </c>
      <c r="O74" s="56">
        <v>6.25</v>
      </c>
      <c r="P74" s="56">
        <v>6.25</v>
      </c>
      <c r="Q74" s="56">
        <v>6.25</v>
      </c>
      <c r="R74" s="56">
        <v>6.25</v>
      </c>
      <c r="S74" s="56">
        <v>6.25</v>
      </c>
      <c r="T74" s="56">
        <v>6.25</v>
      </c>
      <c r="U74" s="56">
        <v>6.25</v>
      </c>
      <c r="V74" s="56">
        <v>6.25</v>
      </c>
      <c r="W74" s="56">
        <v>6.25</v>
      </c>
      <c r="X74" s="56">
        <v>6.25</v>
      </c>
      <c r="Y74" s="56">
        <v>6.5</v>
      </c>
      <c r="Z74" s="56">
        <v>6.5</v>
      </c>
      <c r="AA74" s="56">
        <v>6.5</v>
      </c>
      <c r="AB74" s="56">
        <v>6.5</v>
      </c>
      <c r="AC74" s="56">
        <v>6.5</v>
      </c>
      <c r="AD74" s="56">
        <v>6.5</v>
      </c>
      <c r="AE74" s="56">
        <v>6.5</v>
      </c>
      <c r="AF74" s="56">
        <v>6.5</v>
      </c>
      <c r="AG74" s="56">
        <v>6.5</v>
      </c>
      <c r="AH74" s="56">
        <v>6.5</v>
      </c>
      <c r="AI74" s="56">
        <v>6.5</v>
      </c>
      <c r="AJ74" s="56">
        <v>6.5</v>
      </c>
      <c r="AK74" s="56">
        <v>6.5</v>
      </c>
      <c r="AL74" s="56">
        <v>6.5</v>
      </c>
      <c r="AM74" s="56">
        <v>6.5</v>
      </c>
      <c r="AN74" s="56">
        <v>6.5</v>
      </c>
      <c r="AO74" s="56">
        <v>6.5</v>
      </c>
      <c r="AP74" s="56">
        <v>6.5</v>
      </c>
      <c r="AQ74" s="56">
        <v>6.5</v>
      </c>
      <c r="AR74" s="56">
        <v>6.5</v>
      </c>
      <c r="AS74" s="56">
        <v>6.5</v>
      </c>
      <c r="AT74" s="56">
        <v>6.5</v>
      </c>
      <c r="AU74" s="57">
        <v>7</v>
      </c>
      <c r="AV74" s="57">
        <v>7</v>
      </c>
      <c r="AW74" s="128">
        <v>7</v>
      </c>
      <c r="AX74" s="128">
        <v>7</v>
      </c>
      <c r="AY74" s="128">
        <v>7</v>
      </c>
      <c r="AZ74" s="128">
        <v>7</v>
      </c>
      <c r="BA74" s="128">
        <v>7</v>
      </c>
      <c r="BB74" s="128">
        <v>7</v>
      </c>
      <c r="BC74" s="128">
        <v>7</v>
      </c>
      <c r="BD74" s="128">
        <v>7</v>
      </c>
      <c r="BE74" s="128">
        <v>7</v>
      </c>
      <c r="BF74" s="128">
        <v>7</v>
      </c>
      <c r="BG74" s="145">
        <v>7</v>
      </c>
      <c r="BH74" s="128">
        <v>7</v>
      </c>
      <c r="BI74" s="128">
        <v>7</v>
      </c>
      <c r="BJ74" s="128">
        <v>7</v>
      </c>
      <c r="BK74" s="128">
        <v>7</v>
      </c>
      <c r="BL74" s="1403">
        <v>7</v>
      </c>
    </row>
    <row r="75" spans="1:64" ht="12.75" customHeight="1" hidden="1">
      <c r="A75" s="284"/>
      <c r="B75" s="720" t="s">
        <v>927</v>
      </c>
      <c r="C75" s="37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37"/>
      <c r="V75" s="56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6"/>
      <c r="AI75" s="56"/>
      <c r="AJ75" s="37"/>
      <c r="AK75" s="37"/>
      <c r="AL75" s="37"/>
      <c r="AM75" s="37"/>
      <c r="AN75" s="37"/>
      <c r="AO75" s="37"/>
      <c r="AP75" s="37"/>
      <c r="AQ75" s="37"/>
      <c r="AR75" s="37"/>
      <c r="AS75" s="56"/>
      <c r="AT75" s="56"/>
      <c r="AU75" s="56"/>
      <c r="AV75" s="56"/>
      <c r="AW75" s="142"/>
      <c r="AX75" s="142"/>
      <c r="AY75" s="142"/>
      <c r="AZ75" s="142"/>
      <c r="BA75" s="142"/>
      <c r="BB75" s="142"/>
      <c r="BC75" s="118"/>
      <c r="BD75" s="118"/>
      <c r="BE75" s="118"/>
      <c r="BF75" s="142"/>
      <c r="BG75" s="137"/>
      <c r="BH75" s="118"/>
      <c r="BI75" s="142"/>
      <c r="BJ75" s="142"/>
      <c r="BK75" s="142"/>
      <c r="BL75" s="1402"/>
    </row>
    <row r="76" spans="1:64" s="37" customFormat="1" ht="12.75">
      <c r="A76" s="284"/>
      <c r="B76" s="37" t="s">
        <v>1092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V76" s="56"/>
      <c r="AH76" s="56"/>
      <c r="AI76" s="56"/>
      <c r="AS76" s="56"/>
      <c r="AT76" s="56"/>
      <c r="AU76" s="56"/>
      <c r="AV76" s="56"/>
      <c r="AW76" s="142"/>
      <c r="AX76" s="142"/>
      <c r="AY76" s="142"/>
      <c r="AZ76" s="142"/>
      <c r="BA76" s="142"/>
      <c r="BB76" s="142"/>
      <c r="BC76" s="118"/>
      <c r="BD76" s="118"/>
      <c r="BE76" s="118"/>
      <c r="BF76" s="142"/>
      <c r="BG76" s="137"/>
      <c r="BH76" s="118"/>
      <c r="BI76" s="142"/>
      <c r="BJ76" s="142"/>
      <c r="BK76" s="142"/>
      <c r="BL76" s="1402"/>
    </row>
    <row r="77" spans="1:64" s="37" customFormat="1" ht="12.75">
      <c r="A77" s="284"/>
      <c r="C77" s="37" t="s">
        <v>1093</v>
      </c>
      <c r="D77" s="57">
        <v>3</v>
      </c>
      <c r="E77" s="57">
        <v>2</v>
      </c>
      <c r="F77" s="56">
        <v>1.5</v>
      </c>
      <c r="G77" s="56">
        <v>1.5</v>
      </c>
      <c r="H77" s="56">
        <v>1.5</v>
      </c>
      <c r="I77" s="56">
        <v>1.5</v>
      </c>
      <c r="J77" s="56">
        <v>1.5</v>
      </c>
      <c r="K77" s="56">
        <v>1.5</v>
      </c>
      <c r="L77" s="56">
        <v>1.5</v>
      </c>
      <c r="M77" s="56">
        <v>1.5</v>
      </c>
      <c r="N77" s="56">
        <v>1.5</v>
      </c>
      <c r="O77" s="56">
        <v>1.5</v>
      </c>
      <c r="P77" s="56">
        <v>1.5</v>
      </c>
      <c r="Q77" s="56">
        <v>1.5</v>
      </c>
      <c r="R77" s="56">
        <v>1.5</v>
      </c>
      <c r="S77" s="56">
        <v>1.5</v>
      </c>
      <c r="T77" s="56">
        <v>1.5</v>
      </c>
      <c r="U77" s="56">
        <v>1.5</v>
      </c>
      <c r="V77" s="56">
        <v>1.5</v>
      </c>
      <c r="W77" s="56">
        <v>1.5</v>
      </c>
      <c r="X77" s="56">
        <v>1.5</v>
      </c>
      <c r="Y77" s="56">
        <v>1.5</v>
      </c>
      <c r="Z77" s="56">
        <v>1.5</v>
      </c>
      <c r="AA77" s="56">
        <v>1.5</v>
      </c>
      <c r="AB77" s="56">
        <v>1.5</v>
      </c>
      <c r="AC77" s="56">
        <v>1.5</v>
      </c>
      <c r="AD77" s="56">
        <v>1.5</v>
      </c>
      <c r="AE77" s="56">
        <v>1.5</v>
      </c>
      <c r="AF77" s="56">
        <v>1.5</v>
      </c>
      <c r="AG77" s="56">
        <v>1.5</v>
      </c>
      <c r="AH77" s="56">
        <v>1.5</v>
      </c>
      <c r="AI77" s="57">
        <v>1.5</v>
      </c>
      <c r="AJ77" s="56">
        <v>1.5</v>
      </c>
      <c r="AK77" s="56">
        <v>1.5</v>
      </c>
      <c r="AL77" s="56">
        <v>1.5</v>
      </c>
      <c r="AM77" s="56">
        <v>1.5</v>
      </c>
      <c r="AN77" s="56">
        <v>1.5</v>
      </c>
      <c r="AO77" s="56">
        <v>1.5</v>
      </c>
      <c r="AP77" s="56">
        <v>1.5</v>
      </c>
      <c r="AQ77" s="56">
        <v>1.5</v>
      </c>
      <c r="AR77" s="56">
        <v>1.5</v>
      </c>
      <c r="AS77" s="56">
        <v>1.5</v>
      </c>
      <c r="AT77" s="56">
        <v>1.5</v>
      </c>
      <c r="AU77" s="56">
        <v>1.5</v>
      </c>
      <c r="AV77" s="56">
        <v>1.5</v>
      </c>
      <c r="AW77" s="142">
        <v>1.5</v>
      </c>
      <c r="AX77" s="142">
        <v>1.5</v>
      </c>
      <c r="AY77" s="142">
        <v>1.5</v>
      </c>
      <c r="AZ77" s="142">
        <v>1.5</v>
      </c>
      <c r="BA77" s="142">
        <v>1.5</v>
      </c>
      <c r="BB77" s="142">
        <v>1.5</v>
      </c>
      <c r="BC77" s="142">
        <v>1.5</v>
      </c>
      <c r="BD77" s="142">
        <v>1.5</v>
      </c>
      <c r="BE77" s="142">
        <v>1.5</v>
      </c>
      <c r="BF77" s="142">
        <v>1.5</v>
      </c>
      <c r="BG77" s="55">
        <v>1.5</v>
      </c>
      <c r="BH77" s="142">
        <v>1.5</v>
      </c>
      <c r="BI77" s="142">
        <v>1.5</v>
      </c>
      <c r="BJ77" s="142">
        <v>1.5</v>
      </c>
      <c r="BK77" s="142">
        <v>1.5</v>
      </c>
      <c r="BL77" s="1402">
        <v>1.5</v>
      </c>
    </row>
    <row r="78" spans="1:64" s="37" customFormat="1" ht="12.75">
      <c r="A78" s="284"/>
      <c r="C78" s="37" t="s">
        <v>1095</v>
      </c>
      <c r="D78" s="56">
        <v>4.5</v>
      </c>
      <c r="E78" s="56">
        <v>4.5</v>
      </c>
      <c r="F78" s="57">
        <v>3</v>
      </c>
      <c r="G78" s="56">
        <v>3.5</v>
      </c>
      <c r="H78" s="56">
        <v>3.5</v>
      </c>
      <c r="I78" s="56">
        <v>3.5</v>
      </c>
      <c r="J78" s="56">
        <v>3.5</v>
      </c>
      <c r="K78" s="56">
        <v>3.5</v>
      </c>
      <c r="L78" s="56">
        <v>3.5</v>
      </c>
      <c r="M78" s="56">
        <v>3.5</v>
      </c>
      <c r="N78" s="56">
        <v>3.5</v>
      </c>
      <c r="O78" s="948">
        <v>2.5</v>
      </c>
      <c r="P78" s="56">
        <v>2.5</v>
      </c>
      <c r="Q78" s="56">
        <v>2.5</v>
      </c>
      <c r="R78" s="56">
        <v>2.5</v>
      </c>
      <c r="S78" s="56">
        <v>2.5</v>
      </c>
      <c r="T78" s="56">
        <v>2.5</v>
      </c>
      <c r="U78" s="56">
        <v>2.5</v>
      </c>
      <c r="V78" s="56">
        <v>2.5</v>
      </c>
      <c r="W78" s="56">
        <v>2.5</v>
      </c>
      <c r="X78" s="56">
        <v>2.5</v>
      </c>
      <c r="Y78" s="57">
        <v>2</v>
      </c>
      <c r="Z78" s="57">
        <v>2</v>
      </c>
      <c r="AA78" s="57">
        <v>2</v>
      </c>
      <c r="AB78" s="57">
        <v>2</v>
      </c>
      <c r="AC78" s="57">
        <v>2</v>
      </c>
      <c r="AD78" s="57">
        <v>2</v>
      </c>
      <c r="AE78" s="57">
        <v>2</v>
      </c>
      <c r="AF78" s="57">
        <v>2</v>
      </c>
      <c r="AG78" s="57">
        <v>2</v>
      </c>
      <c r="AH78" s="56">
        <v>3.5</v>
      </c>
      <c r="AI78" s="57">
        <v>3.5</v>
      </c>
      <c r="AJ78" s="57">
        <v>2</v>
      </c>
      <c r="AK78" s="56">
        <v>2</v>
      </c>
      <c r="AL78" s="56">
        <v>2</v>
      </c>
      <c r="AM78" s="56">
        <v>2</v>
      </c>
      <c r="AN78" s="56">
        <v>2</v>
      </c>
      <c r="AO78" s="56">
        <v>2</v>
      </c>
      <c r="AP78" s="56">
        <v>2</v>
      </c>
      <c r="AQ78" s="56">
        <v>2</v>
      </c>
      <c r="AR78" s="56">
        <v>2</v>
      </c>
      <c r="AS78" s="56">
        <v>2</v>
      </c>
      <c r="AT78" s="56">
        <v>2</v>
      </c>
      <c r="AU78" s="56">
        <v>1.5</v>
      </c>
      <c r="AV78" s="56">
        <v>1.5</v>
      </c>
      <c r="AW78" s="142">
        <v>1.5</v>
      </c>
      <c r="AX78" s="142">
        <v>1.5</v>
      </c>
      <c r="AY78" s="142">
        <v>1.5</v>
      </c>
      <c r="AZ78" s="142">
        <v>1.5</v>
      </c>
      <c r="BA78" s="142">
        <v>1.5</v>
      </c>
      <c r="BB78" s="142">
        <v>1.5</v>
      </c>
      <c r="BC78" s="142">
        <v>1.5</v>
      </c>
      <c r="BD78" s="142">
        <v>1.5</v>
      </c>
      <c r="BE78" s="142">
        <v>1.5</v>
      </c>
      <c r="BF78" s="142">
        <v>1.5</v>
      </c>
      <c r="BG78" s="55">
        <v>1.5</v>
      </c>
      <c r="BH78" s="142">
        <v>1.5</v>
      </c>
      <c r="BI78" s="142">
        <v>1.5</v>
      </c>
      <c r="BJ78" s="142">
        <v>1.5</v>
      </c>
      <c r="BK78" s="142">
        <v>1.5</v>
      </c>
      <c r="BL78" s="1402">
        <v>1.5</v>
      </c>
    </row>
    <row r="79" spans="1:64" s="37" customFormat="1" ht="12.75">
      <c r="A79" s="284"/>
      <c r="C79" s="37" t="s">
        <v>1094</v>
      </c>
      <c r="D79" s="948">
        <v>4.5</v>
      </c>
      <c r="E79" s="948">
        <v>4.5</v>
      </c>
      <c r="F79" s="949">
        <v>3</v>
      </c>
      <c r="G79" s="948">
        <v>3.5</v>
      </c>
      <c r="H79" s="948">
        <v>3.5</v>
      </c>
      <c r="I79" s="948">
        <v>3.5</v>
      </c>
      <c r="J79" s="948">
        <v>3.5</v>
      </c>
      <c r="K79" s="948">
        <v>3.5</v>
      </c>
      <c r="L79" s="948">
        <v>3.5</v>
      </c>
      <c r="M79" s="948">
        <v>3.5</v>
      </c>
      <c r="N79" s="948">
        <v>3.5</v>
      </c>
      <c r="O79" s="56">
        <v>3.5</v>
      </c>
      <c r="P79" s="56">
        <v>3.5</v>
      </c>
      <c r="Q79" s="56">
        <v>3.5</v>
      </c>
      <c r="R79" s="56">
        <v>3.5</v>
      </c>
      <c r="S79" s="56">
        <v>3.5</v>
      </c>
      <c r="T79" s="56">
        <v>3.5</v>
      </c>
      <c r="U79" s="56">
        <v>3.5</v>
      </c>
      <c r="V79" s="948">
        <v>3.5</v>
      </c>
      <c r="W79" s="56">
        <v>3.5</v>
      </c>
      <c r="X79" s="56">
        <v>3.5</v>
      </c>
      <c r="Y79" s="56">
        <v>3.5</v>
      </c>
      <c r="Z79" s="56">
        <v>3.5</v>
      </c>
      <c r="AA79" s="56">
        <v>3.5</v>
      </c>
      <c r="AB79" s="56">
        <v>3.5</v>
      </c>
      <c r="AC79" s="56">
        <v>3.5</v>
      </c>
      <c r="AD79" s="56">
        <v>3.5</v>
      </c>
      <c r="AE79" s="56">
        <v>3.5</v>
      </c>
      <c r="AF79" s="56">
        <v>3.5</v>
      </c>
      <c r="AG79" s="56">
        <v>3.5</v>
      </c>
      <c r="AH79" s="948">
        <v>2</v>
      </c>
      <c r="AI79" s="57">
        <v>2</v>
      </c>
      <c r="AJ79" s="56">
        <v>3.5</v>
      </c>
      <c r="AK79" s="56">
        <v>3.5</v>
      </c>
      <c r="AL79" s="56">
        <v>3.5</v>
      </c>
      <c r="AM79" s="56">
        <v>3.5</v>
      </c>
      <c r="AN79" s="56">
        <v>3.5</v>
      </c>
      <c r="AO79" s="56">
        <v>3.5</v>
      </c>
      <c r="AP79" s="56">
        <v>3.5</v>
      </c>
      <c r="AQ79" s="56">
        <v>3.5</v>
      </c>
      <c r="AR79" s="56">
        <v>3.5</v>
      </c>
      <c r="AS79" s="948">
        <v>3.5</v>
      </c>
      <c r="AT79" s="948">
        <v>3.5</v>
      </c>
      <c r="AU79" s="948">
        <v>1.5</v>
      </c>
      <c r="AV79" s="948">
        <v>1.5</v>
      </c>
      <c r="AW79" s="142">
        <v>1.5</v>
      </c>
      <c r="AX79" s="142">
        <v>1.5</v>
      </c>
      <c r="AY79" s="142">
        <v>1.5</v>
      </c>
      <c r="AZ79" s="142">
        <v>1.5</v>
      </c>
      <c r="BA79" s="142">
        <v>1.5</v>
      </c>
      <c r="BB79" s="142">
        <v>1.5</v>
      </c>
      <c r="BC79" s="142">
        <v>1.5</v>
      </c>
      <c r="BD79" s="142">
        <v>1.5</v>
      </c>
      <c r="BE79" s="142">
        <v>1.5</v>
      </c>
      <c r="BF79" s="142">
        <v>1.5</v>
      </c>
      <c r="BG79" s="55">
        <v>1.5</v>
      </c>
      <c r="BH79" s="142">
        <v>1.5</v>
      </c>
      <c r="BI79" s="142">
        <v>1.5</v>
      </c>
      <c r="BJ79" s="142">
        <v>1.5</v>
      </c>
      <c r="BK79" s="142">
        <v>1.5</v>
      </c>
      <c r="BL79" s="1402">
        <v>1.5</v>
      </c>
    </row>
    <row r="80" spans="1:64" s="37" customFormat="1" ht="12.75">
      <c r="A80" s="284"/>
      <c r="C80" s="37" t="s">
        <v>1096</v>
      </c>
      <c r="D80" s="57">
        <v>2</v>
      </c>
      <c r="E80" s="57">
        <v>2</v>
      </c>
      <c r="F80" s="57">
        <v>2</v>
      </c>
      <c r="G80" s="56">
        <v>3.25</v>
      </c>
      <c r="H80" s="56">
        <v>3.25</v>
      </c>
      <c r="I80" s="56">
        <v>3.25</v>
      </c>
      <c r="J80" s="56">
        <v>3.25</v>
      </c>
      <c r="K80" s="56">
        <v>3.25</v>
      </c>
      <c r="L80" s="56">
        <v>3.25</v>
      </c>
      <c r="M80" s="56">
        <v>3.25</v>
      </c>
      <c r="N80" s="56">
        <v>3.25</v>
      </c>
      <c r="O80" s="56">
        <v>3.25</v>
      </c>
      <c r="P80" s="56">
        <v>3.25</v>
      </c>
      <c r="Q80" s="56">
        <v>3.25</v>
      </c>
      <c r="R80" s="56">
        <v>3.25</v>
      </c>
      <c r="S80" s="56">
        <v>3.25</v>
      </c>
      <c r="T80" s="56">
        <v>3.25</v>
      </c>
      <c r="U80" s="56">
        <v>3.25</v>
      </c>
      <c r="V80" s="56">
        <v>3.25</v>
      </c>
      <c r="W80" s="56">
        <v>3.25</v>
      </c>
      <c r="X80" s="56">
        <v>3.25</v>
      </c>
      <c r="Y80" s="56" t="s">
        <v>1652</v>
      </c>
      <c r="Z80" s="56" t="s">
        <v>1652</v>
      </c>
      <c r="AA80" s="56" t="s">
        <v>1652</v>
      </c>
      <c r="AB80" s="56" t="s">
        <v>1652</v>
      </c>
      <c r="AC80" s="56" t="s">
        <v>1652</v>
      </c>
      <c r="AD80" s="56" t="s">
        <v>1652</v>
      </c>
      <c r="AE80" s="56" t="s">
        <v>1652</v>
      </c>
      <c r="AF80" s="56" t="s">
        <v>1652</v>
      </c>
      <c r="AG80" s="56" t="s">
        <v>1652</v>
      </c>
      <c r="AH80" s="56" t="s">
        <v>633</v>
      </c>
      <c r="AI80" s="57" t="s">
        <v>1652</v>
      </c>
      <c r="AJ80" s="739" t="s">
        <v>633</v>
      </c>
      <c r="AK80" s="739" t="s">
        <v>633</v>
      </c>
      <c r="AL80" s="739" t="s">
        <v>633</v>
      </c>
      <c r="AM80" s="739" t="s">
        <v>633</v>
      </c>
      <c r="AN80" s="739" t="s">
        <v>633</v>
      </c>
      <c r="AO80" s="739" t="s">
        <v>633</v>
      </c>
      <c r="AP80" s="739" t="s">
        <v>633</v>
      </c>
      <c r="AQ80" s="739" t="s">
        <v>633</v>
      </c>
      <c r="AR80" s="739" t="s">
        <v>633</v>
      </c>
      <c r="AS80" s="56" t="s">
        <v>633</v>
      </c>
      <c r="AT80" s="56" t="s">
        <v>633</v>
      </c>
      <c r="AU80" s="56" t="s">
        <v>633</v>
      </c>
      <c r="AV80" s="56" t="s">
        <v>633</v>
      </c>
      <c r="AW80" s="142" t="s">
        <v>633</v>
      </c>
      <c r="AX80" s="142" t="s">
        <v>633</v>
      </c>
      <c r="AY80" s="142" t="s">
        <v>633</v>
      </c>
      <c r="AZ80" s="142" t="s">
        <v>633</v>
      </c>
      <c r="BA80" s="142" t="s">
        <v>633</v>
      </c>
      <c r="BB80" s="142" t="s">
        <v>633</v>
      </c>
      <c r="BC80" s="1110" t="s">
        <v>633</v>
      </c>
      <c r="BD80" s="1110" t="s">
        <v>633</v>
      </c>
      <c r="BE80" s="1110" t="s">
        <v>633</v>
      </c>
      <c r="BF80" s="1110" t="s">
        <v>633</v>
      </c>
      <c r="BG80" s="1211" t="s">
        <v>633</v>
      </c>
      <c r="BH80" s="1110" t="s">
        <v>633</v>
      </c>
      <c r="BI80" s="142" t="s">
        <v>633</v>
      </c>
      <c r="BJ80" s="142" t="s">
        <v>633</v>
      </c>
      <c r="BK80" s="142" t="s">
        <v>633</v>
      </c>
      <c r="BL80" s="1402" t="s">
        <v>633</v>
      </c>
    </row>
    <row r="81" spans="1:64" ht="12.75">
      <c r="A81" s="284"/>
      <c r="B81" s="37" t="s">
        <v>1653</v>
      </c>
      <c r="C81" s="37"/>
      <c r="D81" s="746">
        <v>0</v>
      </c>
      <c r="E81" s="746">
        <v>0</v>
      </c>
      <c r="F81" s="56">
        <v>1.5</v>
      </c>
      <c r="G81" s="56">
        <v>1.5</v>
      </c>
      <c r="H81" s="56">
        <v>1.5</v>
      </c>
      <c r="I81" s="56">
        <v>1.5</v>
      </c>
      <c r="J81" s="56">
        <v>1.5</v>
      </c>
      <c r="K81" s="56">
        <v>1.5</v>
      </c>
      <c r="L81" s="56">
        <v>1.5</v>
      </c>
      <c r="M81" s="56">
        <v>1.5</v>
      </c>
      <c r="N81" s="56">
        <v>1.5</v>
      </c>
      <c r="O81" s="949">
        <v>2</v>
      </c>
      <c r="P81" s="57">
        <v>2</v>
      </c>
      <c r="Q81" s="57">
        <v>2</v>
      </c>
      <c r="R81" s="57">
        <v>2</v>
      </c>
      <c r="S81" s="57">
        <v>2</v>
      </c>
      <c r="T81" s="57">
        <v>2</v>
      </c>
      <c r="U81" s="57">
        <v>2</v>
      </c>
      <c r="V81" s="56">
        <v>2</v>
      </c>
      <c r="W81" s="57">
        <v>2</v>
      </c>
      <c r="X81" s="57">
        <v>2</v>
      </c>
      <c r="Y81" s="57">
        <v>3</v>
      </c>
      <c r="Z81" s="57">
        <v>3</v>
      </c>
      <c r="AA81" s="57">
        <v>3</v>
      </c>
      <c r="AB81" s="57">
        <v>3</v>
      </c>
      <c r="AC81" s="57">
        <v>3</v>
      </c>
      <c r="AD81" s="57">
        <v>3</v>
      </c>
      <c r="AE81" s="57">
        <v>3</v>
      </c>
      <c r="AF81" s="57">
        <v>3</v>
      </c>
      <c r="AG81" s="57">
        <v>3</v>
      </c>
      <c r="AH81" s="56">
        <v>3</v>
      </c>
      <c r="AI81" s="57">
        <v>3</v>
      </c>
      <c r="AJ81" s="57">
        <v>3</v>
      </c>
      <c r="AK81" s="57">
        <v>3</v>
      </c>
      <c r="AL81" s="57">
        <v>3</v>
      </c>
      <c r="AM81" s="57">
        <v>3</v>
      </c>
      <c r="AN81" s="57">
        <v>3</v>
      </c>
      <c r="AO81" s="57">
        <v>3</v>
      </c>
      <c r="AP81" s="57">
        <v>3</v>
      </c>
      <c r="AQ81" s="57">
        <v>3</v>
      </c>
      <c r="AR81" s="57">
        <v>3</v>
      </c>
      <c r="AS81" s="56">
        <v>3</v>
      </c>
      <c r="AT81" s="56">
        <v>3</v>
      </c>
      <c r="AU81" s="56">
        <v>3</v>
      </c>
      <c r="AV81" s="56">
        <v>3</v>
      </c>
      <c r="AW81" s="128">
        <v>3</v>
      </c>
      <c r="AX81" s="128">
        <v>3</v>
      </c>
      <c r="AY81" s="128">
        <v>3</v>
      </c>
      <c r="AZ81" s="128">
        <v>3</v>
      </c>
      <c r="BA81" s="128">
        <v>3</v>
      </c>
      <c r="BB81" s="128">
        <v>3</v>
      </c>
      <c r="BC81" s="128">
        <v>3</v>
      </c>
      <c r="BD81" s="128">
        <v>3</v>
      </c>
      <c r="BE81" s="128">
        <v>3</v>
      </c>
      <c r="BF81" s="128">
        <v>3</v>
      </c>
      <c r="BG81" s="145">
        <v>3</v>
      </c>
      <c r="BH81" s="128">
        <v>3</v>
      </c>
      <c r="BI81" s="128">
        <v>3</v>
      </c>
      <c r="BJ81" s="128">
        <v>3</v>
      </c>
      <c r="BK81" s="128">
        <v>3</v>
      </c>
      <c r="BL81" s="1403">
        <v>3</v>
      </c>
    </row>
    <row r="82" spans="1:64" ht="12.75">
      <c r="A82" s="1116" t="s">
        <v>1097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56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118"/>
      <c r="AX82" s="118"/>
      <c r="AY82" s="118"/>
      <c r="AZ82" s="118"/>
      <c r="BA82" s="118"/>
      <c r="BB82" s="118"/>
      <c r="BC82" s="138"/>
      <c r="BD82" s="138"/>
      <c r="BE82" s="138"/>
      <c r="BF82" s="142"/>
      <c r="BG82" s="137"/>
      <c r="BH82" s="118"/>
      <c r="BI82" s="142"/>
      <c r="BJ82" s="142"/>
      <c r="BK82" s="142"/>
      <c r="BL82" s="1402"/>
    </row>
    <row r="83" spans="1:64" ht="12.75">
      <c r="A83" s="1116"/>
      <c r="B83" s="720" t="s">
        <v>1098</v>
      </c>
      <c r="C83" s="37"/>
      <c r="D83" s="25" t="s">
        <v>699</v>
      </c>
      <c r="E83" s="25">
        <v>1.820083870967742</v>
      </c>
      <c r="F83" s="25" t="s">
        <v>699</v>
      </c>
      <c r="G83" s="25">
        <v>2.62</v>
      </c>
      <c r="H83" s="25">
        <v>1.5925</v>
      </c>
      <c r="I83" s="25">
        <v>2.54</v>
      </c>
      <c r="J83" s="25">
        <v>2.3997</v>
      </c>
      <c r="K83" s="25">
        <v>2.01</v>
      </c>
      <c r="L83" s="25">
        <v>2.3749</v>
      </c>
      <c r="M83" s="25">
        <v>1.5013</v>
      </c>
      <c r="N83" s="25">
        <v>2.1337</v>
      </c>
      <c r="O83" s="25">
        <v>2.9733</v>
      </c>
      <c r="P83" s="25">
        <v>4.3458</v>
      </c>
      <c r="Q83" s="25">
        <v>6.2997</v>
      </c>
      <c r="R83" s="25">
        <v>5.7927</v>
      </c>
      <c r="S83" s="25">
        <v>3.17</v>
      </c>
      <c r="T83" s="25">
        <v>3.17</v>
      </c>
      <c r="U83" s="56">
        <v>5.75</v>
      </c>
      <c r="V83" s="25">
        <v>5.16</v>
      </c>
      <c r="W83" s="56">
        <v>3.13</v>
      </c>
      <c r="X83" s="56">
        <v>3.13</v>
      </c>
      <c r="Y83" s="57" t="s">
        <v>344</v>
      </c>
      <c r="Z83" s="25" t="s">
        <v>344</v>
      </c>
      <c r="AA83" s="25" t="s">
        <v>344</v>
      </c>
      <c r="AB83" s="25">
        <v>4.16</v>
      </c>
      <c r="AC83" s="25">
        <v>7.89</v>
      </c>
      <c r="AD83" s="25">
        <v>7.75</v>
      </c>
      <c r="AE83" s="25">
        <v>5.9</v>
      </c>
      <c r="AF83" s="25">
        <v>7.33</v>
      </c>
      <c r="AG83" s="25">
        <v>6.25</v>
      </c>
      <c r="AH83" s="25">
        <v>4.94</v>
      </c>
      <c r="AI83" s="56">
        <v>1.51</v>
      </c>
      <c r="AJ83" s="25">
        <v>1.7511</v>
      </c>
      <c r="AK83" s="25">
        <v>2.0092</v>
      </c>
      <c r="AL83" s="25">
        <v>6.9099</v>
      </c>
      <c r="AM83" s="25">
        <v>8.6729</v>
      </c>
      <c r="AN83" s="25">
        <v>9.7143</v>
      </c>
      <c r="AO83" s="56" t="s">
        <v>699</v>
      </c>
      <c r="AP83" s="56" t="s">
        <v>699</v>
      </c>
      <c r="AQ83" s="56" t="s">
        <v>699</v>
      </c>
      <c r="AR83" s="56" t="s">
        <v>699</v>
      </c>
      <c r="AS83" s="25">
        <v>7.3992</v>
      </c>
      <c r="AT83" s="25">
        <v>8.699</v>
      </c>
      <c r="AU83" s="25">
        <v>2.81</v>
      </c>
      <c r="AV83" s="25">
        <v>2.74</v>
      </c>
      <c r="AW83" s="138">
        <v>8.94</v>
      </c>
      <c r="AX83" s="138">
        <v>7.2387</v>
      </c>
      <c r="AY83" s="138">
        <v>8.79</v>
      </c>
      <c r="AZ83" s="138">
        <v>9.2157</v>
      </c>
      <c r="BA83" s="138">
        <v>9.0406</v>
      </c>
      <c r="BB83" s="138">
        <v>9.6718</v>
      </c>
      <c r="BC83" s="138">
        <v>8.74</v>
      </c>
      <c r="BD83" s="138">
        <v>8.2978</v>
      </c>
      <c r="BE83" s="138">
        <v>8.08</v>
      </c>
      <c r="BF83" s="142">
        <v>3.04</v>
      </c>
      <c r="BG83" s="55">
        <v>0.93</v>
      </c>
      <c r="BH83" s="142">
        <v>0.7</v>
      </c>
      <c r="BI83" s="142">
        <v>0.36</v>
      </c>
      <c r="BJ83" s="142">
        <v>0.31</v>
      </c>
      <c r="BK83" s="142">
        <v>0.18</v>
      </c>
      <c r="BL83" s="1402">
        <v>0.16</v>
      </c>
    </row>
    <row r="84" spans="1:64" ht="12.75">
      <c r="A84" s="284"/>
      <c r="B84" s="720" t="s">
        <v>1099</v>
      </c>
      <c r="C84" s="37"/>
      <c r="D84" s="740">
        <v>2.9805422437758247</v>
      </c>
      <c r="E84" s="740">
        <v>1.4706548192771083</v>
      </c>
      <c r="F84" s="740">
        <v>3.9398</v>
      </c>
      <c r="G84" s="25">
        <v>3.1</v>
      </c>
      <c r="H84" s="25">
        <v>2.4648049469964666</v>
      </c>
      <c r="I84" s="25">
        <v>2.89</v>
      </c>
      <c r="J84" s="25">
        <v>3.2485</v>
      </c>
      <c r="K84" s="25">
        <v>2.54</v>
      </c>
      <c r="L84" s="25">
        <v>2.6702572438162546</v>
      </c>
      <c r="M84" s="25">
        <v>1.8496</v>
      </c>
      <c r="N84" s="25">
        <v>2.7651</v>
      </c>
      <c r="O84" s="25">
        <v>2.3486</v>
      </c>
      <c r="P84" s="25">
        <v>3.8637</v>
      </c>
      <c r="Q84" s="25">
        <v>5.7924</v>
      </c>
      <c r="R84" s="25">
        <v>5.5404</v>
      </c>
      <c r="S84" s="25">
        <v>4.0699</v>
      </c>
      <c r="T84" s="25">
        <v>5.32</v>
      </c>
      <c r="U84" s="56">
        <v>5.41</v>
      </c>
      <c r="V84" s="25">
        <v>5.13</v>
      </c>
      <c r="W84" s="56">
        <v>5.17</v>
      </c>
      <c r="X84" s="56">
        <v>3.73</v>
      </c>
      <c r="Y84" s="25">
        <v>6.08</v>
      </c>
      <c r="Z84" s="25">
        <v>5.55</v>
      </c>
      <c r="AA84" s="25">
        <v>4.72</v>
      </c>
      <c r="AB84" s="25">
        <v>4.32</v>
      </c>
      <c r="AC84" s="25">
        <v>6.64</v>
      </c>
      <c r="AD84" s="25">
        <v>6.83</v>
      </c>
      <c r="AE84" s="25">
        <v>5.98</v>
      </c>
      <c r="AF84" s="25">
        <v>6.73</v>
      </c>
      <c r="AG84" s="25">
        <v>6</v>
      </c>
      <c r="AH84" s="25">
        <v>6.8</v>
      </c>
      <c r="AI84" s="56">
        <v>1.77</v>
      </c>
      <c r="AJ84" s="25">
        <v>2.4136</v>
      </c>
      <c r="AK84" s="25">
        <v>2.7298</v>
      </c>
      <c r="AL84" s="25">
        <v>4.6669</v>
      </c>
      <c r="AM84" s="25">
        <v>6.3535</v>
      </c>
      <c r="AN84" s="25">
        <v>8.7424</v>
      </c>
      <c r="AO84" s="25">
        <v>9.0115</v>
      </c>
      <c r="AP84" s="25">
        <v>7.7876</v>
      </c>
      <c r="AQ84" s="25">
        <v>7.346</v>
      </c>
      <c r="AR84" s="25">
        <v>7.4127</v>
      </c>
      <c r="AS84" s="25">
        <v>6.7726</v>
      </c>
      <c r="AT84" s="25">
        <v>8.1341</v>
      </c>
      <c r="AU84" s="25">
        <v>3.81</v>
      </c>
      <c r="AV84" s="25">
        <v>3.77</v>
      </c>
      <c r="AW84" s="138">
        <v>7.73</v>
      </c>
      <c r="AX84" s="138">
        <v>6.8209</v>
      </c>
      <c r="AY84" s="138">
        <v>8.21</v>
      </c>
      <c r="AZ84" s="138">
        <v>7.776</v>
      </c>
      <c r="BA84" s="138">
        <v>8.0924</v>
      </c>
      <c r="BB84" s="138">
        <v>9.0552</v>
      </c>
      <c r="BC84" s="138">
        <v>9</v>
      </c>
      <c r="BD84" s="138">
        <v>8.3387</v>
      </c>
      <c r="BE84" s="138">
        <v>8.52</v>
      </c>
      <c r="BF84" s="142">
        <v>3.98</v>
      </c>
      <c r="BG84" s="55">
        <v>2.28</v>
      </c>
      <c r="BH84" s="142">
        <v>1.82</v>
      </c>
      <c r="BI84" s="142">
        <v>0.97</v>
      </c>
      <c r="BJ84" s="142">
        <v>0.8</v>
      </c>
      <c r="BK84" s="142">
        <v>0.7</v>
      </c>
      <c r="BL84" s="1402">
        <v>0.61</v>
      </c>
    </row>
    <row r="85" spans="1:64" ht="12.75">
      <c r="A85" s="284"/>
      <c r="B85" s="720" t="s">
        <v>1100</v>
      </c>
      <c r="C85" s="37"/>
      <c r="D85" s="25" t="s">
        <v>699</v>
      </c>
      <c r="E85" s="25" t="s">
        <v>699</v>
      </c>
      <c r="F85" s="741">
        <v>4.420184745762712</v>
      </c>
      <c r="G85" s="741">
        <v>3.7</v>
      </c>
      <c r="H85" s="25">
        <v>2.5683</v>
      </c>
      <c r="I85" s="25">
        <v>3.77</v>
      </c>
      <c r="J85" s="25">
        <v>3.8641</v>
      </c>
      <c r="K85" s="25">
        <v>2.7782</v>
      </c>
      <c r="L85" s="742">
        <v>3.2519</v>
      </c>
      <c r="M85" s="742">
        <v>2.6727</v>
      </c>
      <c r="N85" s="742">
        <v>3.51395</v>
      </c>
      <c r="O85" s="25">
        <v>2.6605</v>
      </c>
      <c r="P85" s="25">
        <v>4.325</v>
      </c>
      <c r="Q85" s="743">
        <v>0</v>
      </c>
      <c r="R85" s="743">
        <v>0</v>
      </c>
      <c r="S85" s="743">
        <v>4.39</v>
      </c>
      <c r="T85" s="743">
        <v>4.98</v>
      </c>
      <c r="U85" s="56">
        <v>4.5</v>
      </c>
      <c r="V85" s="742">
        <v>5.16</v>
      </c>
      <c r="W85" s="56">
        <v>5.16</v>
      </c>
      <c r="X85" s="56">
        <v>4.75</v>
      </c>
      <c r="Y85" s="25">
        <v>5.64</v>
      </c>
      <c r="Z85" s="25" t="s">
        <v>344</v>
      </c>
      <c r="AA85" s="25">
        <v>3.98</v>
      </c>
      <c r="AB85" s="25">
        <v>5.17</v>
      </c>
      <c r="AC85" s="25" t="s">
        <v>699</v>
      </c>
      <c r="AD85" s="25" t="s">
        <v>699</v>
      </c>
      <c r="AE85" s="25">
        <v>5.77</v>
      </c>
      <c r="AF85" s="25">
        <v>5.77</v>
      </c>
      <c r="AG85" s="25">
        <v>5.82</v>
      </c>
      <c r="AH85" s="742">
        <v>5.91</v>
      </c>
      <c r="AI85" s="56">
        <v>0</v>
      </c>
      <c r="AJ85" s="25">
        <v>2.6771</v>
      </c>
      <c r="AK85" s="25">
        <v>0</v>
      </c>
      <c r="AL85" s="25">
        <v>0</v>
      </c>
      <c r="AM85" s="25">
        <v>5.8226</v>
      </c>
      <c r="AN85" s="25">
        <v>7.7899</v>
      </c>
      <c r="AO85" s="56" t="s">
        <v>699</v>
      </c>
      <c r="AP85" s="56" t="s">
        <v>699</v>
      </c>
      <c r="AQ85" s="25">
        <v>6.8707</v>
      </c>
      <c r="AR85" s="56" t="s">
        <v>699</v>
      </c>
      <c r="AS85" s="742">
        <v>6.6441</v>
      </c>
      <c r="AT85" s="742">
        <v>8.2779</v>
      </c>
      <c r="AU85" s="742" t="s">
        <v>699</v>
      </c>
      <c r="AV85" s="742">
        <v>4.28</v>
      </c>
      <c r="AW85" s="1111" t="s">
        <v>699</v>
      </c>
      <c r="AX85" s="1111">
        <v>6.8699</v>
      </c>
      <c r="AY85" s="1111">
        <v>9.04</v>
      </c>
      <c r="AZ85" s="1111" t="s">
        <v>699</v>
      </c>
      <c r="BA85" s="1111" t="s">
        <v>699</v>
      </c>
      <c r="BB85" s="1111">
        <v>8.8219</v>
      </c>
      <c r="BC85" s="138" t="s">
        <v>699</v>
      </c>
      <c r="BD85" s="141">
        <v>8.24</v>
      </c>
      <c r="BE85" s="138">
        <v>8.59</v>
      </c>
      <c r="BF85" s="142" t="s">
        <v>699</v>
      </c>
      <c r="BG85" s="1212">
        <v>4.01</v>
      </c>
      <c r="BH85" s="1226">
        <v>3.48</v>
      </c>
      <c r="BI85" s="142">
        <v>0</v>
      </c>
      <c r="BJ85" s="142">
        <v>2.24</v>
      </c>
      <c r="BK85" s="142">
        <v>2.34</v>
      </c>
      <c r="BL85" s="1402">
        <v>0</v>
      </c>
    </row>
    <row r="86" spans="1:64" ht="12.75">
      <c r="A86" s="284"/>
      <c r="B86" s="720" t="s">
        <v>1104</v>
      </c>
      <c r="C86" s="37"/>
      <c r="D86" s="25">
        <v>4.928079080914116</v>
      </c>
      <c r="E86" s="25">
        <v>3.8123749843660346</v>
      </c>
      <c r="F86" s="25">
        <v>4.78535242830253</v>
      </c>
      <c r="G86" s="25">
        <v>3.8745670329670325</v>
      </c>
      <c r="H86" s="25">
        <v>3.4186746835443036</v>
      </c>
      <c r="I86" s="25">
        <v>4.31</v>
      </c>
      <c r="J86" s="25">
        <v>4.04</v>
      </c>
      <c r="K86" s="25">
        <v>3.78</v>
      </c>
      <c r="L86" s="25">
        <v>3.1393493670886072</v>
      </c>
      <c r="M86" s="25">
        <v>3.0861</v>
      </c>
      <c r="N86" s="25">
        <v>3.9996456840042054</v>
      </c>
      <c r="O86" s="25">
        <v>3.0448</v>
      </c>
      <c r="P86" s="25">
        <v>4.6724</v>
      </c>
      <c r="Q86" s="25">
        <v>6.4471</v>
      </c>
      <c r="R86" s="25">
        <v>5.9542</v>
      </c>
      <c r="S86" s="25">
        <v>4.8222</v>
      </c>
      <c r="T86" s="25">
        <v>5.3</v>
      </c>
      <c r="U86" s="56">
        <v>5.66</v>
      </c>
      <c r="V86" s="25">
        <v>6.47</v>
      </c>
      <c r="W86" s="56">
        <v>6.47</v>
      </c>
      <c r="X86" s="56">
        <v>3.56</v>
      </c>
      <c r="Y86" s="25">
        <v>5.57</v>
      </c>
      <c r="Z86" s="25">
        <v>5.65</v>
      </c>
      <c r="AA86" s="25">
        <v>4.96</v>
      </c>
      <c r="AB86" s="25">
        <v>5.2</v>
      </c>
      <c r="AC86" s="25">
        <v>6.84</v>
      </c>
      <c r="AD86" s="25">
        <v>6.19</v>
      </c>
      <c r="AE86" s="25">
        <v>5.96</v>
      </c>
      <c r="AF86" s="25">
        <v>6.53</v>
      </c>
      <c r="AG86" s="25">
        <v>6.59</v>
      </c>
      <c r="AH86" s="25">
        <v>6.55</v>
      </c>
      <c r="AI86" s="56">
        <v>0</v>
      </c>
      <c r="AJ86" s="25">
        <v>3.3858</v>
      </c>
      <c r="AK86" s="25">
        <v>0</v>
      </c>
      <c r="AL86" s="25">
        <v>6.0352</v>
      </c>
      <c r="AM86" s="25">
        <v>5.4338</v>
      </c>
      <c r="AN86" s="25">
        <v>7.394</v>
      </c>
      <c r="AO86" s="25">
        <v>8.1051</v>
      </c>
      <c r="AP86" s="56" t="s">
        <v>699</v>
      </c>
      <c r="AQ86" s="25">
        <v>7.5991</v>
      </c>
      <c r="AR86" s="56" t="s">
        <v>699</v>
      </c>
      <c r="AS86" s="25">
        <v>6.9604</v>
      </c>
      <c r="AT86" s="25">
        <v>7.275</v>
      </c>
      <c r="AU86" s="25" t="s">
        <v>699</v>
      </c>
      <c r="AV86" s="25">
        <v>5.41</v>
      </c>
      <c r="AW86" s="138">
        <v>7.65</v>
      </c>
      <c r="AX86" s="138">
        <v>7.187</v>
      </c>
      <c r="AY86" s="138">
        <v>8.61</v>
      </c>
      <c r="AZ86" s="138" t="s">
        <v>699</v>
      </c>
      <c r="BA86" s="1111" t="s">
        <v>699</v>
      </c>
      <c r="BB86" s="1111">
        <v>8.8135</v>
      </c>
      <c r="BC86" s="138" t="s">
        <v>699</v>
      </c>
      <c r="BD86" s="141">
        <v>8.61</v>
      </c>
      <c r="BE86" s="138">
        <v>8.61</v>
      </c>
      <c r="BF86" s="142" t="s">
        <v>699</v>
      </c>
      <c r="BG86" s="1212">
        <v>4.46</v>
      </c>
      <c r="BH86" s="1226">
        <v>4.43</v>
      </c>
      <c r="BI86" s="142">
        <v>3.27</v>
      </c>
      <c r="BJ86" s="142">
        <v>2.68</v>
      </c>
      <c r="BK86" s="142">
        <v>3.03</v>
      </c>
      <c r="BL86" s="1402">
        <v>0</v>
      </c>
    </row>
    <row r="87" spans="1:64" s="37" customFormat="1" ht="12.75">
      <c r="A87" s="284"/>
      <c r="B87" s="37" t="s">
        <v>924</v>
      </c>
      <c r="D87" s="56" t="s">
        <v>925</v>
      </c>
      <c r="E87" s="56" t="s">
        <v>925</v>
      </c>
      <c r="F87" s="56" t="s">
        <v>925</v>
      </c>
      <c r="G87" s="56" t="s">
        <v>925</v>
      </c>
      <c r="H87" s="56" t="s">
        <v>925</v>
      </c>
      <c r="I87" s="56" t="s">
        <v>1105</v>
      </c>
      <c r="J87" s="56" t="s">
        <v>1105</v>
      </c>
      <c r="K87" s="56" t="s">
        <v>1105</v>
      </c>
      <c r="L87" s="56" t="s">
        <v>1105</v>
      </c>
      <c r="M87" s="56" t="s">
        <v>1105</v>
      </c>
      <c r="N87" s="56" t="s">
        <v>1105</v>
      </c>
      <c r="O87" s="56" t="s">
        <v>1105</v>
      </c>
      <c r="P87" s="56" t="s">
        <v>1106</v>
      </c>
      <c r="Q87" s="56" t="s">
        <v>1106</v>
      </c>
      <c r="R87" s="56" t="s">
        <v>1106</v>
      </c>
      <c r="S87" s="56" t="s">
        <v>1106</v>
      </c>
      <c r="T87" s="56" t="s">
        <v>1613</v>
      </c>
      <c r="U87" s="56" t="s">
        <v>1613</v>
      </c>
      <c r="V87" s="56" t="s">
        <v>1618</v>
      </c>
      <c r="W87" s="56" t="s">
        <v>1618</v>
      </c>
      <c r="X87" s="56" t="s">
        <v>1618</v>
      </c>
      <c r="Y87" s="56" t="s">
        <v>1618</v>
      </c>
      <c r="Z87" s="56" t="s">
        <v>1618</v>
      </c>
      <c r="AA87" s="56" t="s">
        <v>1618</v>
      </c>
      <c r="AB87" s="56" t="s">
        <v>1618</v>
      </c>
      <c r="AC87" s="56" t="s">
        <v>1618</v>
      </c>
      <c r="AD87" s="56" t="s">
        <v>1618</v>
      </c>
      <c r="AE87" s="56" t="s">
        <v>1618</v>
      </c>
      <c r="AF87" s="56" t="s">
        <v>1618</v>
      </c>
      <c r="AG87" s="56" t="s">
        <v>1618</v>
      </c>
      <c r="AH87" s="56" t="s">
        <v>65</v>
      </c>
      <c r="AI87" s="744" t="s">
        <v>65</v>
      </c>
      <c r="AJ87" s="744" t="s">
        <v>65</v>
      </c>
      <c r="AK87" s="25" t="s">
        <v>65</v>
      </c>
      <c r="AL87" s="25" t="s">
        <v>65</v>
      </c>
      <c r="AM87" s="25" t="s">
        <v>65</v>
      </c>
      <c r="AN87" s="25" t="s">
        <v>65</v>
      </c>
      <c r="AO87" s="25" t="s">
        <v>65</v>
      </c>
      <c r="AP87" s="25" t="s">
        <v>65</v>
      </c>
      <c r="AQ87" s="25" t="s">
        <v>65</v>
      </c>
      <c r="AR87" s="25" t="s">
        <v>65</v>
      </c>
      <c r="AS87" s="56" t="s">
        <v>65</v>
      </c>
      <c r="AT87" s="56" t="s">
        <v>65</v>
      </c>
      <c r="AU87" s="56" t="s">
        <v>65</v>
      </c>
      <c r="AV87" s="56" t="s">
        <v>65</v>
      </c>
      <c r="AW87" s="142" t="s">
        <v>65</v>
      </c>
      <c r="AX87" s="142" t="s">
        <v>65</v>
      </c>
      <c r="AY87" s="142" t="s">
        <v>65</v>
      </c>
      <c r="AZ87" s="142" t="s">
        <v>258</v>
      </c>
      <c r="BA87" s="142" t="s">
        <v>258</v>
      </c>
      <c r="BB87" s="142" t="s">
        <v>258</v>
      </c>
      <c r="BC87" s="138" t="s">
        <v>258</v>
      </c>
      <c r="BD87" s="138" t="s">
        <v>258</v>
      </c>
      <c r="BE87" s="138" t="s">
        <v>258</v>
      </c>
      <c r="BF87" s="142" t="s">
        <v>258</v>
      </c>
      <c r="BG87" s="55" t="s">
        <v>258</v>
      </c>
      <c r="BH87" s="142" t="s">
        <v>806</v>
      </c>
      <c r="BI87" s="142" t="s">
        <v>258</v>
      </c>
      <c r="BJ87" s="142" t="s">
        <v>258</v>
      </c>
      <c r="BK87" s="142" t="s">
        <v>258</v>
      </c>
      <c r="BL87" s="1402" t="s">
        <v>258</v>
      </c>
    </row>
    <row r="88" spans="1:64" ht="12.75">
      <c r="A88" s="284"/>
      <c r="B88" s="37" t="s">
        <v>1107</v>
      </c>
      <c r="C88" s="37"/>
      <c r="D88" s="56" t="s">
        <v>1108</v>
      </c>
      <c r="E88" s="56" t="s">
        <v>923</v>
      </c>
      <c r="F88" s="56" t="s">
        <v>923</v>
      </c>
      <c r="G88" s="56" t="s">
        <v>923</v>
      </c>
      <c r="H88" s="56" t="s">
        <v>923</v>
      </c>
      <c r="I88" s="56" t="s">
        <v>1109</v>
      </c>
      <c r="J88" s="56" t="s">
        <v>1110</v>
      </c>
      <c r="K88" s="56" t="s">
        <v>1110</v>
      </c>
      <c r="L88" s="56" t="s">
        <v>1110</v>
      </c>
      <c r="M88" s="56" t="s">
        <v>1110</v>
      </c>
      <c r="N88" s="56" t="s">
        <v>1110</v>
      </c>
      <c r="O88" s="56" t="s">
        <v>1111</v>
      </c>
      <c r="P88" s="56" t="s">
        <v>1112</v>
      </c>
      <c r="Q88" s="56" t="s">
        <v>1112</v>
      </c>
      <c r="R88" s="56" t="s">
        <v>1112</v>
      </c>
      <c r="S88" s="56" t="s">
        <v>1112</v>
      </c>
      <c r="T88" s="56" t="s">
        <v>1614</v>
      </c>
      <c r="U88" s="56" t="s">
        <v>1614</v>
      </c>
      <c r="V88" s="56" t="s">
        <v>1619</v>
      </c>
      <c r="W88" s="56" t="s">
        <v>1619</v>
      </c>
      <c r="X88" s="56" t="s">
        <v>1619</v>
      </c>
      <c r="Y88" s="56" t="s">
        <v>1619</v>
      </c>
      <c r="Z88" s="56" t="s">
        <v>1619</v>
      </c>
      <c r="AA88" s="56" t="s">
        <v>1619</v>
      </c>
      <c r="AB88" s="56" t="s">
        <v>1111</v>
      </c>
      <c r="AC88" s="56" t="s">
        <v>1111</v>
      </c>
      <c r="AD88" s="56" t="s">
        <v>1111</v>
      </c>
      <c r="AE88" s="56" t="s">
        <v>1111</v>
      </c>
      <c r="AF88" s="56" t="s">
        <v>1111</v>
      </c>
      <c r="AG88" s="56" t="s">
        <v>1111</v>
      </c>
      <c r="AH88" s="56" t="s">
        <v>1111</v>
      </c>
      <c r="AI88" s="56" t="s">
        <v>66</v>
      </c>
      <c r="AJ88" s="56" t="s">
        <v>66</v>
      </c>
      <c r="AK88" s="25" t="s">
        <v>66</v>
      </c>
      <c r="AL88" s="25" t="s">
        <v>66</v>
      </c>
      <c r="AM88" s="25" t="s">
        <v>66</v>
      </c>
      <c r="AN88" s="25" t="s">
        <v>66</v>
      </c>
      <c r="AO88" s="25" t="s">
        <v>634</v>
      </c>
      <c r="AP88" s="25" t="s">
        <v>634</v>
      </c>
      <c r="AQ88" s="25" t="s">
        <v>634</v>
      </c>
      <c r="AR88" s="25" t="s">
        <v>634</v>
      </c>
      <c r="AS88" s="56" t="s">
        <v>259</v>
      </c>
      <c r="AT88" s="56" t="s">
        <v>259</v>
      </c>
      <c r="AU88" s="56" t="s">
        <v>259</v>
      </c>
      <c r="AV88" s="56" t="s">
        <v>259</v>
      </c>
      <c r="AW88" s="142" t="s">
        <v>259</v>
      </c>
      <c r="AX88" s="142" t="s">
        <v>259</v>
      </c>
      <c r="AY88" s="142" t="s">
        <v>259</v>
      </c>
      <c r="AZ88" s="142" t="s">
        <v>260</v>
      </c>
      <c r="BA88" s="142" t="s">
        <v>260</v>
      </c>
      <c r="BB88" s="142" t="s">
        <v>260</v>
      </c>
      <c r="BC88" s="138" t="s">
        <v>260</v>
      </c>
      <c r="BD88" s="138" t="s">
        <v>260</v>
      </c>
      <c r="BE88" s="138" t="s">
        <v>634</v>
      </c>
      <c r="BF88" s="142" t="s">
        <v>634</v>
      </c>
      <c r="BG88" s="55" t="s">
        <v>634</v>
      </c>
      <c r="BH88" s="142" t="s">
        <v>807</v>
      </c>
      <c r="BI88" s="142" t="s">
        <v>66</v>
      </c>
      <c r="BJ88" s="142" t="s">
        <v>66</v>
      </c>
      <c r="BK88" s="142" t="s">
        <v>66</v>
      </c>
      <c r="BL88" s="1402" t="s">
        <v>66</v>
      </c>
    </row>
    <row r="89" spans="1:64" s="1050" customFormat="1" ht="12.75">
      <c r="A89" s="1117" t="s">
        <v>1113</v>
      </c>
      <c r="B89" s="747"/>
      <c r="C89" s="748"/>
      <c r="D89" s="745">
        <v>4.5</v>
      </c>
      <c r="E89" s="745">
        <v>0.711</v>
      </c>
      <c r="F89" s="745">
        <v>4.712</v>
      </c>
      <c r="G89" s="745">
        <v>3.177</v>
      </c>
      <c r="H89" s="745">
        <v>1.222</v>
      </c>
      <c r="I89" s="745">
        <v>1.965</v>
      </c>
      <c r="J89" s="745">
        <v>2.133</v>
      </c>
      <c r="K89" s="745">
        <v>2.111</v>
      </c>
      <c r="L89" s="745">
        <v>3.029</v>
      </c>
      <c r="M89" s="745">
        <v>1.688</v>
      </c>
      <c r="N89" s="745">
        <v>3.0342345624701954</v>
      </c>
      <c r="O89" s="745">
        <v>3.3517</v>
      </c>
      <c r="P89" s="745">
        <v>4.9267</v>
      </c>
      <c r="Q89" s="745">
        <v>7.5521</v>
      </c>
      <c r="R89" s="745">
        <v>5.0667</v>
      </c>
      <c r="S89" s="745">
        <v>2.69</v>
      </c>
      <c r="T89" s="745">
        <v>6.48</v>
      </c>
      <c r="U89" s="745">
        <v>4.64</v>
      </c>
      <c r="V89" s="745">
        <v>3.61</v>
      </c>
      <c r="W89" s="745">
        <v>5.15</v>
      </c>
      <c r="X89" s="745">
        <v>2.33</v>
      </c>
      <c r="Y89" s="745">
        <v>5.16</v>
      </c>
      <c r="Z89" s="745">
        <v>5.34</v>
      </c>
      <c r="AA89" s="745">
        <v>2.38</v>
      </c>
      <c r="AB89" s="745">
        <v>3.37</v>
      </c>
      <c r="AC89" s="745">
        <v>8.32</v>
      </c>
      <c r="AD89" s="745">
        <v>6.38</v>
      </c>
      <c r="AE89" s="745">
        <v>5.06</v>
      </c>
      <c r="AF89" s="745">
        <v>7.07</v>
      </c>
      <c r="AG89" s="745">
        <v>5.02</v>
      </c>
      <c r="AH89" s="745">
        <v>3.66</v>
      </c>
      <c r="AI89" s="56">
        <v>1.41</v>
      </c>
      <c r="AJ89" s="25">
        <v>2</v>
      </c>
      <c r="AK89" s="25">
        <v>5.1</v>
      </c>
      <c r="AL89" s="25">
        <v>9.22</v>
      </c>
      <c r="AM89" s="25">
        <v>9.93</v>
      </c>
      <c r="AN89" s="25">
        <v>12.8296</v>
      </c>
      <c r="AO89" s="25">
        <v>11.64</v>
      </c>
      <c r="AP89" s="25">
        <v>8.85</v>
      </c>
      <c r="AQ89" s="25">
        <v>7.8112</v>
      </c>
      <c r="AR89" s="25">
        <v>7.127</v>
      </c>
      <c r="AS89" s="745">
        <v>5.52</v>
      </c>
      <c r="AT89" s="745">
        <v>6.57</v>
      </c>
      <c r="AU89" s="745">
        <v>2.46</v>
      </c>
      <c r="AV89" s="745">
        <v>3.24</v>
      </c>
      <c r="AW89" s="1112">
        <v>9.79</v>
      </c>
      <c r="AX89" s="1112">
        <v>8.59</v>
      </c>
      <c r="AY89" s="1112">
        <v>10.58</v>
      </c>
      <c r="AZ89" s="1112">
        <v>8.45</v>
      </c>
      <c r="BA89" s="1112">
        <v>10.18</v>
      </c>
      <c r="BB89" s="1112">
        <v>9.54</v>
      </c>
      <c r="BC89" s="138">
        <v>10.43</v>
      </c>
      <c r="BD89" s="138">
        <v>10.23</v>
      </c>
      <c r="BE89" s="138">
        <v>8.22</v>
      </c>
      <c r="BF89" s="1113">
        <v>2.69</v>
      </c>
      <c r="BG89" s="1213">
        <v>1.33</v>
      </c>
      <c r="BH89" s="1113">
        <v>1.08</v>
      </c>
      <c r="BI89" s="1113">
        <v>1.11</v>
      </c>
      <c r="BJ89" s="1113">
        <v>1.06</v>
      </c>
      <c r="BK89" s="1113">
        <v>0.9</v>
      </c>
      <c r="BL89" s="1404">
        <v>0.72</v>
      </c>
    </row>
    <row r="90" spans="1:64" ht="12.75">
      <c r="A90" s="1116" t="s">
        <v>929</v>
      </c>
      <c r="B90" s="37"/>
      <c r="C90" s="37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37"/>
      <c r="V90" s="56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56"/>
      <c r="AI90" s="56"/>
      <c r="AJ90" s="37"/>
      <c r="AK90" s="25"/>
      <c r="AL90" s="25"/>
      <c r="AM90" s="37"/>
      <c r="AN90" s="37"/>
      <c r="AO90" s="56"/>
      <c r="AP90" s="56"/>
      <c r="AQ90" s="37"/>
      <c r="AR90" s="37"/>
      <c r="AS90" s="56"/>
      <c r="AT90" s="56"/>
      <c r="AU90" s="56"/>
      <c r="AV90" s="56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37"/>
      <c r="BH90" s="118"/>
      <c r="BI90" s="142"/>
      <c r="BJ90" s="142"/>
      <c r="BK90" s="142"/>
      <c r="BL90" s="1402"/>
    </row>
    <row r="91" spans="1:64" ht="12.75">
      <c r="A91" s="284"/>
      <c r="B91" s="733" t="s">
        <v>930</v>
      </c>
      <c r="C91" s="37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37"/>
      <c r="V91" s="56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56">
        <v>4.75</v>
      </c>
      <c r="AI91" s="56"/>
      <c r="AJ91" s="37"/>
      <c r="AK91" s="37"/>
      <c r="AL91" s="37"/>
      <c r="AM91" s="37"/>
      <c r="AN91" s="37"/>
      <c r="AO91" s="56"/>
      <c r="AP91" s="56"/>
      <c r="AQ91" s="37"/>
      <c r="AR91" s="37"/>
      <c r="AS91" s="56"/>
      <c r="AT91" s="56">
        <v>6.375</v>
      </c>
      <c r="AU91" s="56"/>
      <c r="AV91" s="56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37"/>
      <c r="BH91" s="118"/>
      <c r="BI91" s="142"/>
      <c r="BJ91" s="142"/>
      <c r="BK91" s="142"/>
      <c r="BL91" s="1402"/>
    </row>
    <row r="92" spans="1:64" ht="12.75">
      <c r="A92" s="284"/>
      <c r="B92" s="37" t="s">
        <v>931</v>
      </c>
      <c r="C92" s="37"/>
      <c r="D92" s="56" t="s">
        <v>1114</v>
      </c>
      <c r="E92" s="56" t="s">
        <v>932</v>
      </c>
      <c r="F92" s="56" t="s">
        <v>1115</v>
      </c>
      <c r="G92" s="56" t="s">
        <v>932</v>
      </c>
      <c r="H92" s="56" t="s">
        <v>932</v>
      </c>
      <c r="I92" s="56" t="s">
        <v>932</v>
      </c>
      <c r="J92" s="56" t="s">
        <v>932</v>
      </c>
      <c r="K92" s="56" t="s">
        <v>932</v>
      </c>
      <c r="L92" s="56" t="s">
        <v>932</v>
      </c>
      <c r="M92" s="56" t="s">
        <v>932</v>
      </c>
      <c r="N92" s="56" t="s">
        <v>932</v>
      </c>
      <c r="O92" s="56" t="s">
        <v>932</v>
      </c>
      <c r="P92" s="56" t="s">
        <v>932</v>
      </c>
      <c r="Q92" s="56" t="s">
        <v>1319</v>
      </c>
      <c r="R92" s="56" t="s">
        <v>1610</v>
      </c>
      <c r="S92" s="56" t="s">
        <v>1368</v>
      </c>
      <c r="T92" s="56" t="s">
        <v>1368</v>
      </c>
      <c r="U92" s="56" t="s">
        <v>1368</v>
      </c>
      <c r="V92" s="56" t="s">
        <v>1368</v>
      </c>
      <c r="W92" s="56" t="s">
        <v>1368</v>
      </c>
      <c r="X92" s="56" t="s">
        <v>1368</v>
      </c>
      <c r="Y92" s="56" t="s">
        <v>1654</v>
      </c>
      <c r="Z92" s="56" t="s">
        <v>1654</v>
      </c>
      <c r="AA92" s="56" t="s">
        <v>1654</v>
      </c>
      <c r="AB92" s="56" t="s">
        <v>1605</v>
      </c>
      <c r="AC92" s="56" t="s">
        <v>1605</v>
      </c>
      <c r="AD92" s="56" t="s">
        <v>1605</v>
      </c>
      <c r="AE92" s="56" t="s">
        <v>1605</v>
      </c>
      <c r="AF92" s="56" t="s">
        <v>1605</v>
      </c>
      <c r="AG92" s="56" t="s">
        <v>150</v>
      </c>
      <c r="AH92" s="56" t="s">
        <v>150</v>
      </c>
      <c r="AI92" s="56" t="s">
        <v>150</v>
      </c>
      <c r="AJ92" s="56" t="s">
        <v>150</v>
      </c>
      <c r="AK92" s="56" t="s">
        <v>150</v>
      </c>
      <c r="AL92" s="56" t="s">
        <v>150</v>
      </c>
      <c r="AM92" s="56" t="s">
        <v>635</v>
      </c>
      <c r="AN92" s="56" t="s">
        <v>635</v>
      </c>
      <c r="AO92" s="56" t="s">
        <v>636</v>
      </c>
      <c r="AP92" s="56" t="s">
        <v>636</v>
      </c>
      <c r="AQ92" s="56" t="s">
        <v>637</v>
      </c>
      <c r="AR92" s="56" t="s">
        <v>637</v>
      </c>
      <c r="AS92" s="56" t="s">
        <v>637</v>
      </c>
      <c r="AT92" s="56" t="s">
        <v>637</v>
      </c>
      <c r="AU92" s="56" t="s">
        <v>637</v>
      </c>
      <c r="AV92" s="56" t="s">
        <v>637</v>
      </c>
      <c r="AW92" s="142" t="s">
        <v>637</v>
      </c>
      <c r="AX92" s="142" t="s">
        <v>637</v>
      </c>
      <c r="AY92" s="142" t="s">
        <v>637</v>
      </c>
      <c r="AZ92" s="142" t="s">
        <v>637</v>
      </c>
      <c r="BA92" s="142" t="s">
        <v>637</v>
      </c>
      <c r="BB92" s="142" t="s">
        <v>637</v>
      </c>
      <c r="BC92" s="142" t="s">
        <v>637</v>
      </c>
      <c r="BD92" s="142" t="s">
        <v>637</v>
      </c>
      <c r="BE92" s="142" t="s">
        <v>637</v>
      </c>
      <c r="BF92" s="142" t="s">
        <v>637</v>
      </c>
      <c r="BG92" s="55" t="s">
        <v>637</v>
      </c>
      <c r="BH92" s="142" t="s">
        <v>637</v>
      </c>
      <c r="BI92" s="142" t="s">
        <v>637</v>
      </c>
      <c r="BJ92" s="142"/>
      <c r="BK92" s="142"/>
      <c r="BL92" s="1402"/>
    </row>
    <row r="93" spans="1:64" ht="12.75">
      <c r="A93" s="284"/>
      <c r="B93" s="37" t="s">
        <v>934</v>
      </c>
      <c r="C93" s="37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37"/>
      <c r="V93" s="56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56"/>
      <c r="AI93" s="56"/>
      <c r="AJ93" s="37"/>
      <c r="AK93" s="37"/>
      <c r="AL93" s="37"/>
      <c r="AM93" s="37"/>
      <c r="AN93" s="37"/>
      <c r="AO93" s="37"/>
      <c r="AP93" s="37"/>
      <c r="AQ93" s="37"/>
      <c r="AR93" s="37"/>
      <c r="AS93" s="56"/>
      <c r="AT93" s="56"/>
      <c r="AU93" s="56"/>
      <c r="AV93" s="56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55"/>
      <c r="BH93" s="142"/>
      <c r="BI93" s="142"/>
      <c r="BJ93" s="142"/>
      <c r="BK93" s="142"/>
      <c r="BL93" s="1402"/>
    </row>
    <row r="94" spans="1:64" ht="12.75">
      <c r="A94" s="284"/>
      <c r="B94" s="37"/>
      <c r="C94" s="37" t="s">
        <v>935</v>
      </c>
      <c r="D94" s="746">
        <v>0</v>
      </c>
      <c r="E94" s="56" t="s">
        <v>936</v>
      </c>
      <c r="F94" s="56" t="s">
        <v>1116</v>
      </c>
      <c r="G94" s="56" t="s">
        <v>937</v>
      </c>
      <c r="H94" s="56" t="s">
        <v>937</v>
      </c>
      <c r="I94" s="56" t="s">
        <v>937</v>
      </c>
      <c r="J94" s="56" t="s">
        <v>937</v>
      </c>
      <c r="K94" s="56" t="s">
        <v>937</v>
      </c>
      <c r="L94" s="56" t="s">
        <v>937</v>
      </c>
      <c r="M94" s="56" t="s">
        <v>937</v>
      </c>
      <c r="N94" s="56" t="s">
        <v>937</v>
      </c>
      <c r="O94" s="56" t="s">
        <v>937</v>
      </c>
      <c r="P94" s="56" t="s">
        <v>937</v>
      </c>
      <c r="Q94" s="56" t="s">
        <v>1611</v>
      </c>
      <c r="R94" s="56" t="s">
        <v>1365</v>
      </c>
      <c r="S94" s="56" t="s">
        <v>1365</v>
      </c>
      <c r="T94" s="56" t="s">
        <v>1365</v>
      </c>
      <c r="U94" s="56" t="s">
        <v>1365</v>
      </c>
      <c r="V94" s="56" t="s">
        <v>1365</v>
      </c>
      <c r="W94" s="56" t="s">
        <v>1305</v>
      </c>
      <c r="X94" s="56" t="s">
        <v>1305</v>
      </c>
      <c r="Y94" s="56" t="s">
        <v>1305</v>
      </c>
      <c r="Z94" s="56" t="s">
        <v>1305</v>
      </c>
      <c r="AA94" s="56" t="s">
        <v>1305</v>
      </c>
      <c r="AB94" s="56" t="s">
        <v>1305</v>
      </c>
      <c r="AC94" s="56" t="s">
        <v>1305</v>
      </c>
      <c r="AD94" s="56" t="s">
        <v>1305</v>
      </c>
      <c r="AE94" s="56" t="s">
        <v>1305</v>
      </c>
      <c r="AF94" s="56" t="s">
        <v>1305</v>
      </c>
      <c r="AG94" s="56" t="s">
        <v>1305</v>
      </c>
      <c r="AH94" s="56" t="s">
        <v>1305</v>
      </c>
      <c r="AI94" s="56" t="s">
        <v>67</v>
      </c>
      <c r="AJ94" s="56" t="s">
        <v>294</v>
      </c>
      <c r="AK94" s="56" t="s">
        <v>294</v>
      </c>
      <c r="AL94" s="56" t="s">
        <v>294</v>
      </c>
      <c r="AM94" s="56" t="s">
        <v>67</v>
      </c>
      <c r="AN94" s="56" t="s">
        <v>638</v>
      </c>
      <c r="AO94" s="56" t="s">
        <v>638</v>
      </c>
      <c r="AP94" s="56" t="s">
        <v>638</v>
      </c>
      <c r="AQ94" s="56" t="s">
        <v>638</v>
      </c>
      <c r="AR94" s="56" t="s">
        <v>639</v>
      </c>
      <c r="AS94" s="56" t="s">
        <v>639</v>
      </c>
      <c r="AT94" s="56" t="s">
        <v>640</v>
      </c>
      <c r="AU94" s="56" t="s">
        <v>640</v>
      </c>
      <c r="AV94" s="56" t="s">
        <v>640</v>
      </c>
      <c r="AW94" s="142" t="s">
        <v>640</v>
      </c>
      <c r="AX94" s="142" t="s">
        <v>640</v>
      </c>
      <c r="AY94" s="142" t="s">
        <v>640</v>
      </c>
      <c r="AZ94" s="142" t="s">
        <v>640</v>
      </c>
      <c r="BA94" s="142" t="s">
        <v>640</v>
      </c>
      <c r="BB94" s="142" t="s">
        <v>640</v>
      </c>
      <c r="BC94" s="142" t="s">
        <v>640</v>
      </c>
      <c r="BD94" s="142" t="s">
        <v>640</v>
      </c>
      <c r="BE94" s="142" t="s">
        <v>640</v>
      </c>
      <c r="BF94" s="142" t="s">
        <v>640</v>
      </c>
      <c r="BG94" s="55" t="s">
        <v>640</v>
      </c>
      <c r="BH94" s="142" t="s">
        <v>640</v>
      </c>
      <c r="BI94" s="142" t="s">
        <v>640</v>
      </c>
      <c r="BJ94" s="142"/>
      <c r="BK94" s="142"/>
      <c r="BL94" s="1402"/>
    </row>
    <row r="95" spans="1:64" ht="12.75">
      <c r="A95" s="284"/>
      <c r="B95" s="37"/>
      <c r="C95" s="37" t="s">
        <v>938</v>
      </c>
      <c r="D95" s="56" t="s">
        <v>932</v>
      </c>
      <c r="E95" s="56" t="s">
        <v>939</v>
      </c>
      <c r="F95" s="56" t="s">
        <v>940</v>
      </c>
      <c r="G95" s="56" t="s">
        <v>937</v>
      </c>
      <c r="H95" s="56" t="s">
        <v>940</v>
      </c>
      <c r="I95" s="56" t="s">
        <v>940</v>
      </c>
      <c r="J95" s="56" t="s">
        <v>940</v>
      </c>
      <c r="K95" s="56" t="s">
        <v>940</v>
      </c>
      <c r="L95" s="56" t="s">
        <v>1117</v>
      </c>
      <c r="M95" s="56" t="s">
        <v>1117</v>
      </c>
      <c r="N95" s="56" t="s">
        <v>1117</v>
      </c>
      <c r="O95" s="56" t="s">
        <v>1117</v>
      </c>
      <c r="P95" s="56" t="s">
        <v>1117</v>
      </c>
      <c r="Q95" s="56" t="s">
        <v>1320</v>
      </c>
      <c r="R95" s="56" t="s">
        <v>1320</v>
      </c>
      <c r="S95" s="56" t="s">
        <v>1320</v>
      </c>
      <c r="T95" s="56" t="s">
        <v>1320</v>
      </c>
      <c r="U95" s="56" t="s">
        <v>1320</v>
      </c>
      <c r="V95" s="56" t="s">
        <v>1320</v>
      </c>
      <c r="W95" s="56" t="s">
        <v>1306</v>
      </c>
      <c r="X95" s="56" t="s">
        <v>1306</v>
      </c>
      <c r="Y95" s="56" t="s">
        <v>1306</v>
      </c>
      <c r="Z95" s="56" t="s">
        <v>1306</v>
      </c>
      <c r="AA95" s="56" t="s">
        <v>1306</v>
      </c>
      <c r="AB95" s="56" t="s">
        <v>1306</v>
      </c>
      <c r="AC95" s="56" t="s">
        <v>1306</v>
      </c>
      <c r="AD95" s="56" t="s">
        <v>1306</v>
      </c>
      <c r="AE95" s="56" t="s">
        <v>294</v>
      </c>
      <c r="AF95" s="56" t="s">
        <v>294</v>
      </c>
      <c r="AG95" s="56" t="s">
        <v>151</v>
      </c>
      <c r="AH95" s="56" t="s">
        <v>151</v>
      </c>
      <c r="AI95" s="56" t="s">
        <v>68</v>
      </c>
      <c r="AJ95" s="56" t="s">
        <v>68</v>
      </c>
      <c r="AK95" s="56" t="s">
        <v>68</v>
      </c>
      <c r="AL95" s="56" t="s">
        <v>68</v>
      </c>
      <c r="AM95" s="56" t="s">
        <v>641</v>
      </c>
      <c r="AN95" s="56" t="s">
        <v>638</v>
      </c>
      <c r="AO95" s="56" t="s">
        <v>642</v>
      </c>
      <c r="AP95" s="56" t="s">
        <v>642</v>
      </c>
      <c r="AQ95" s="56" t="s">
        <v>642</v>
      </c>
      <c r="AR95" s="56" t="s">
        <v>643</v>
      </c>
      <c r="AS95" s="56" t="s">
        <v>643</v>
      </c>
      <c r="AT95" s="56" t="s">
        <v>643</v>
      </c>
      <c r="AU95" s="56" t="s">
        <v>643</v>
      </c>
      <c r="AV95" s="56" t="s">
        <v>643</v>
      </c>
      <c r="AW95" s="142" t="s">
        <v>643</v>
      </c>
      <c r="AX95" s="142" t="s">
        <v>643</v>
      </c>
      <c r="AY95" s="142" t="s">
        <v>643</v>
      </c>
      <c r="AZ95" s="142" t="s">
        <v>643</v>
      </c>
      <c r="BA95" s="142" t="s">
        <v>643</v>
      </c>
      <c r="BB95" s="142" t="s">
        <v>643</v>
      </c>
      <c r="BC95" s="142" t="s">
        <v>643</v>
      </c>
      <c r="BD95" s="142" t="s">
        <v>643</v>
      </c>
      <c r="BE95" s="142" t="s">
        <v>643</v>
      </c>
      <c r="BF95" s="142" t="s">
        <v>643</v>
      </c>
      <c r="BG95" s="55" t="s">
        <v>643</v>
      </c>
      <c r="BH95" s="142" t="s">
        <v>643</v>
      </c>
      <c r="BI95" s="142" t="s">
        <v>643</v>
      </c>
      <c r="BJ95" s="142"/>
      <c r="BK95" s="142"/>
      <c r="BL95" s="1402"/>
    </row>
    <row r="96" spans="1:64" ht="12.75">
      <c r="A96" s="284"/>
      <c r="B96" s="37"/>
      <c r="C96" s="37" t="s">
        <v>941</v>
      </c>
      <c r="D96" s="56" t="s">
        <v>1114</v>
      </c>
      <c r="E96" s="56" t="s">
        <v>933</v>
      </c>
      <c r="F96" s="56" t="s">
        <v>1118</v>
      </c>
      <c r="G96" s="56" t="s">
        <v>942</v>
      </c>
      <c r="H96" s="56" t="s">
        <v>942</v>
      </c>
      <c r="I96" s="56" t="s">
        <v>942</v>
      </c>
      <c r="J96" s="56" t="s">
        <v>942</v>
      </c>
      <c r="K96" s="56" t="s">
        <v>942</v>
      </c>
      <c r="L96" s="56" t="s">
        <v>942</v>
      </c>
      <c r="M96" s="56" t="s">
        <v>942</v>
      </c>
      <c r="N96" s="56" t="s">
        <v>942</v>
      </c>
      <c r="O96" s="56" t="s">
        <v>942</v>
      </c>
      <c r="P96" s="56" t="s">
        <v>942</v>
      </c>
      <c r="Q96" s="56" t="s">
        <v>1321</v>
      </c>
      <c r="R96" s="56" t="s">
        <v>1321</v>
      </c>
      <c r="S96" s="56" t="s">
        <v>1321</v>
      </c>
      <c r="T96" s="56" t="s">
        <v>1321</v>
      </c>
      <c r="U96" s="56" t="s">
        <v>1321</v>
      </c>
      <c r="V96" s="56" t="s">
        <v>1321</v>
      </c>
      <c r="W96" s="56" t="s">
        <v>1612</v>
      </c>
      <c r="X96" s="56" t="s">
        <v>1612</v>
      </c>
      <c r="Y96" s="56" t="s">
        <v>1612</v>
      </c>
      <c r="Z96" s="56" t="s">
        <v>1612</v>
      </c>
      <c r="AA96" s="56" t="s">
        <v>1612</v>
      </c>
      <c r="AB96" s="56" t="s">
        <v>1612</v>
      </c>
      <c r="AC96" s="56" t="s">
        <v>1612</v>
      </c>
      <c r="AD96" s="56" t="s">
        <v>1612</v>
      </c>
      <c r="AE96" s="56" t="s">
        <v>295</v>
      </c>
      <c r="AF96" s="56" t="s">
        <v>295</v>
      </c>
      <c r="AG96" s="56" t="s">
        <v>152</v>
      </c>
      <c r="AH96" s="56" t="s">
        <v>152</v>
      </c>
      <c r="AI96" s="56" t="s">
        <v>152</v>
      </c>
      <c r="AJ96" s="56" t="s">
        <v>152</v>
      </c>
      <c r="AK96" s="56" t="s">
        <v>152</v>
      </c>
      <c r="AL96" s="56" t="s">
        <v>152</v>
      </c>
      <c r="AM96" s="56" t="s">
        <v>152</v>
      </c>
      <c r="AN96" s="56" t="s">
        <v>644</v>
      </c>
      <c r="AO96" s="56" t="s">
        <v>645</v>
      </c>
      <c r="AP96" s="56" t="s">
        <v>645</v>
      </c>
      <c r="AQ96" s="56" t="s">
        <v>646</v>
      </c>
      <c r="AR96" s="56" t="s">
        <v>646</v>
      </c>
      <c r="AS96" s="56" t="s">
        <v>646</v>
      </c>
      <c r="AT96" s="56" t="s">
        <v>646</v>
      </c>
      <c r="AU96" s="56" t="s">
        <v>646</v>
      </c>
      <c r="AV96" s="56" t="s">
        <v>653</v>
      </c>
      <c r="AW96" s="142" t="s">
        <v>653</v>
      </c>
      <c r="AX96" s="142" t="s">
        <v>653</v>
      </c>
      <c r="AY96" s="142" t="s">
        <v>653</v>
      </c>
      <c r="AZ96" s="142" t="s">
        <v>653</v>
      </c>
      <c r="BA96" s="142" t="s">
        <v>653</v>
      </c>
      <c r="BB96" s="142" t="s">
        <v>653</v>
      </c>
      <c r="BC96" s="142" t="s">
        <v>653</v>
      </c>
      <c r="BD96" s="142" t="s">
        <v>653</v>
      </c>
      <c r="BE96" s="142" t="s">
        <v>653</v>
      </c>
      <c r="BF96" s="142" t="s">
        <v>653</v>
      </c>
      <c r="BG96" s="55" t="s">
        <v>653</v>
      </c>
      <c r="BH96" s="142" t="s">
        <v>653</v>
      </c>
      <c r="BI96" s="142" t="s">
        <v>653</v>
      </c>
      <c r="BJ96" s="142"/>
      <c r="BK96" s="142"/>
      <c r="BL96" s="1402"/>
    </row>
    <row r="97" spans="1:64" ht="12.75">
      <c r="A97" s="284"/>
      <c r="B97" s="37"/>
      <c r="C97" s="37" t="s">
        <v>943</v>
      </c>
      <c r="D97" s="56" t="s">
        <v>1119</v>
      </c>
      <c r="E97" s="56" t="s">
        <v>957</v>
      </c>
      <c r="F97" s="56" t="s">
        <v>958</v>
      </c>
      <c r="G97" s="56" t="s">
        <v>958</v>
      </c>
      <c r="H97" s="56" t="s">
        <v>958</v>
      </c>
      <c r="I97" s="56" t="s">
        <v>958</v>
      </c>
      <c r="J97" s="56" t="s">
        <v>958</v>
      </c>
      <c r="K97" s="56" t="s">
        <v>958</v>
      </c>
      <c r="L97" s="56" t="s">
        <v>958</v>
      </c>
      <c r="M97" s="56" t="s">
        <v>958</v>
      </c>
      <c r="N97" s="56" t="s">
        <v>958</v>
      </c>
      <c r="O97" s="56" t="s">
        <v>958</v>
      </c>
      <c r="P97" s="56" t="s">
        <v>958</v>
      </c>
      <c r="Q97" s="56" t="s">
        <v>1322</v>
      </c>
      <c r="R97" s="56" t="s">
        <v>1612</v>
      </c>
      <c r="S97" s="56" t="s">
        <v>1369</v>
      </c>
      <c r="T97" s="56" t="s">
        <v>1114</v>
      </c>
      <c r="U97" s="56" t="s">
        <v>1114</v>
      </c>
      <c r="V97" s="56" t="s">
        <v>1114</v>
      </c>
      <c r="W97" s="56" t="s">
        <v>1307</v>
      </c>
      <c r="X97" s="56" t="s">
        <v>1307</v>
      </c>
      <c r="Y97" s="56" t="s">
        <v>1307</v>
      </c>
      <c r="Z97" s="56" t="s">
        <v>1307</v>
      </c>
      <c r="AA97" s="56" t="s">
        <v>1307</v>
      </c>
      <c r="AB97" s="56" t="s">
        <v>1307</v>
      </c>
      <c r="AC97" s="56" t="s">
        <v>1307</v>
      </c>
      <c r="AD97" s="56" t="s">
        <v>1307</v>
      </c>
      <c r="AE97" s="56" t="s">
        <v>296</v>
      </c>
      <c r="AF97" s="56" t="s">
        <v>296</v>
      </c>
      <c r="AG97" s="56" t="s">
        <v>153</v>
      </c>
      <c r="AH97" s="56" t="s">
        <v>153</v>
      </c>
      <c r="AI97" s="56" t="s">
        <v>153</v>
      </c>
      <c r="AJ97" s="56" t="s">
        <v>647</v>
      </c>
      <c r="AK97" s="56" t="s">
        <v>153</v>
      </c>
      <c r="AL97" s="56" t="s">
        <v>153</v>
      </c>
      <c r="AM97" s="56" t="s">
        <v>648</v>
      </c>
      <c r="AN97" s="56" t="s">
        <v>649</v>
      </c>
      <c r="AO97" s="56" t="s">
        <v>649</v>
      </c>
      <c r="AP97" s="56" t="s">
        <v>649</v>
      </c>
      <c r="AQ97" s="56" t="s">
        <v>650</v>
      </c>
      <c r="AR97" s="56" t="s">
        <v>651</v>
      </c>
      <c r="AS97" s="56" t="s">
        <v>651</v>
      </c>
      <c r="AT97" s="56" t="s">
        <v>651</v>
      </c>
      <c r="AU97" s="56" t="s">
        <v>651</v>
      </c>
      <c r="AV97" s="56" t="s">
        <v>651</v>
      </c>
      <c r="AW97" s="142" t="s">
        <v>651</v>
      </c>
      <c r="AX97" s="142" t="s">
        <v>651</v>
      </c>
      <c r="AY97" s="142" t="s">
        <v>651</v>
      </c>
      <c r="AZ97" s="142" t="s">
        <v>651</v>
      </c>
      <c r="BA97" s="142" t="s">
        <v>651</v>
      </c>
      <c r="BB97" s="142" t="s">
        <v>651</v>
      </c>
      <c r="BC97" s="142" t="s">
        <v>651</v>
      </c>
      <c r="BD97" s="142" t="s">
        <v>651</v>
      </c>
      <c r="BE97" s="142" t="s">
        <v>651</v>
      </c>
      <c r="BF97" s="142" t="s">
        <v>651</v>
      </c>
      <c r="BG97" s="55" t="s">
        <v>651</v>
      </c>
      <c r="BH97" s="142" t="s">
        <v>651</v>
      </c>
      <c r="BI97" s="142" t="s">
        <v>651</v>
      </c>
      <c r="BJ97" s="142"/>
      <c r="BK97" s="142"/>
      <c r="BL97" s="1402"/>
    </row>
    <row r="98" spans="1:64" ht="12.75">
      <c r="A98" s="284"/>
      <c r="B98" s="37"/>
      <c r="C98" s="37" t="s">
        <v>959</v>
      </c>
      <c r="D98" s="56" t="s">
        <v>1120</v>
      </c>
      <c r="E98" s="56" t="s">
        <v>1122</v>
      </c>
      <c r="F98" s="56" t="s">
        <v>1123</v>
      </c>
      <c r="G98" s="56" t="s">
        <v>1123</v>
      </c>
      <c r="H98" s="56" t="s">
        <v>1124</v>
      </c>
      <c r="I98" s="56" t="s">
        <v>1124</v>
      </c>
      <c r="J98" s="56" t="s">
        <v>1124</v>
      </c>
      <c r="K98" s="56" t="s">
        <v>1124</v>
      </c>
      <c r="L98" s="56" t="s">
        <v>1125</v>
      </c>
      <c r="M98" s="56" t="s">
        <v>1125</v>
      </c>
      <c r="N98" s="56" t="s">
        <v>1125</v>
      </c>
      <c r="O98" s="56" t="s">
        <v>1125</v>
      </c>
      <c r="P98" s="56" t="s">
        <v>1125</v>
      </c>
      <c r="Q98" s="56" t="s">
        <v>1323</v>
      </c>
      <c r="R98" s="56" t="s">
        <v>1323</v>
      </c>
      <c r="S98" s="56" t="s">
        <v>1323</v>
      </c>
      <c r="T98" s="56" t="s">
        <v>1323</v>
      </c>
      <c r="U98" s="56" t="s">
        <v>1323</v>
      </c>
      <c r="V98" s="56" t="s">
        <v>1323</v>
      </c>
      <c r="W98" s="56" t="s">
        <v>1308</v>
      </c>
      <c r="X98" s="56" t="s">
        <v>1308</v>
      </c>
      <c r="Y98" s="56" t="s">
        <v>1308</v>
      </c>
      <c r="Z98" s="56" t="s">
        <v>1308</v>
      </c>
      <c r="AA98" s="56" t="s">
        <v>1308</v>
      </c>
      <c r="AB98" s="56" t="s">
        <v>1308</v>
      </c>
      <c r="AC98" s="56" t="s">
        <v>1308</v>
      </c>
      <c r="AD98" s="56" t="s">
        <v>1308</v>
      </c>
      <c r="AE98" s="56" t="s">
        <v>297</v>
      </c>
      <c r="AF98" s="56" t="s">
        <v>159</v>
      </c>
      <c r="AG98" s="56" t="s">
        <v>154</v>
      </c>
      <c r="AH98" s="56" t="s">
        <v>154</v>
      </c>
      <c r="AI98" s="56" t="s">
        <v>154</v>
      </c>
      <c r="AJ98" s="56" t="s">
        <v>652</v>
      </c>
      <c r="AK98" s="56" t="s">
        <v>154</v>
      </c>
      <c r="AL98" s="56" t="s">
        <v>154</v>
      </c>
      <c r="AM98" s="56" t="s">
        <v>653</v>
      </c>
      <c r="AN98" s="56" t="s">
        <v>654</v>
      </c>
      <c r="AO98" s="56" t="s">
        <v>654</v>
      </c>
      <c r="AP98" s="56" t="s">
        <v>655</v>
      </c>
      <c r="AQ98" s="56" t="s">
        <v>656</v>
      </c>
      <c r="AR98" s="56" t="s">
        <v>657</v>
      </c>
      <c r="AS98" s="56" t="s">
        <v>657</v>
      </c>
      <c r="AT98" s="56" t="s">
        <v>657</v>
      </c>
      <c r="AU98" s="56" t="s">
        <v>261</v>
      </c>
      <c r="AV98" s="56" t="s">
        <v>261</v>
      </c>
      <c r="AW98" s="142" t="s">
        <v>261</v>
      </c>
      <c r="AX98" s="142" t="s">
        <v>262</v>
      </c>
      <c r="AY98" s="142" t="s">
        <v>262</v>
      </c>
      <c r="AZ98" s="142" t="s">
        <v>262</v>
      </c>
      <c r="BA98" s="142" t="s">
        <v>262</v>
      </c>
      <c r="BB98" s="142" t="s">
        <v>262</v>
      </c>
      <c r="BC98" s="142" t="s">
        <v>262</v>
      </c>
      <c r="BD98" s="142" t="s">
        <v>262</v>
      </c>
      <c r="BE98" s="142" t="s">
        <v>262</v>
      </c>
      <c r="BF98" s="142" t="s">
        <v>262</v>
      </c>
      <c r="BG98" s="55" t="s">
        <v>262</v>
      </c>
      <c r="BH98" s="142" t="s">
        <v>262</v>
      </c>
      <c r="BI98" s="142" t="s">
        <v>262</v>
      </c>
      <c r="BJ98" s="142"/>
      <c r="BK98" s="142"/>
      <c r="BL98" s="1402"/>
    </row>
    <row r="99" spans="1:64" ht="12.75">
      <c r="A99" s="284"/>
      <c r="B99" s="733" t="s">
        <v>960</v>
      </c>
      <c r="C99" s="37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37"/>
      <c r="V99" s="56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56"/>
      <c r="AI99" s="56"/>
      <c r="AJ99" s="37"/>
      <c r="AK99" s="37"/>
      <c r="AL99" s="37"/>
      <c r="AM99" s="37"/>
      <c r="AN99" s="37"/>
      <c r="AO99" s="37"/>
      <c r="AP99" s="37"/>
      <c r="AQ99" s="37"/>
      <c r="AR99" s="37"/>
      <c r="AS99" s="56"/>
      <c r="AT99" s="56"/>
      <c r="AU99" s="56"/>
      <c r="AV99" s="56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55"/>
      <c r="BH99" s="142"/>
      <c r="BI99" s="142"/>
      <c r="BJ99" s="142"/>
      <c r="BK99" s="142"/>
      <c r="BL99" s="1402"/>
    </row>
    <row r="100" spans="1:64" ht="12.75">
      <c r="A100" s="284"/>
      <c r="B100" s="37" t="s">
        <v>961</v>
      </c>
      <c r="C100" s="37"/>
      <c r="D100" s="56" t="s">
        <v>1126</v>
      </c>
      <c r="E100" s="56" t="s">
        <v>962</v>
      </c>
      <c r="F100" s="56" t="s">
        <v>1127</v>
      </c>
      <c r="G100" s="56" t="s">
        <v>1128</v>
      </c>
      <c r="H100" s="56" t="s">
        <v>1128</v>
      </c>
      <c r="I100" s="56" t="s">
        <v>1128</v>
      </c>
      <c r="J100" s="56" t="s">
        <v>1128</v>
      </c>
      <c r="K100" s="56" t="s">
        <v>1128</v>
      </c>
      <c r="L100" s="56" t="s">
        <v>1128</v>
      </c>
      <c r="M100" s="56" t="s">
        <v>1128</v>
      </c>
      <c r="N100" s="56" t="s">
        <v>1128</v>
      </c>
      <c r="O100" s="56" t="s">
        <v>1128</v>
      </c>
      <c r="P100" s="56" t="s">
        <v>1129</v>
      </c>
      <c r="Q100" s="56" t="s">
        <v>1129</v>
      </c>
      <c r="R100" s="56" t="s">
        <v>1108</v>
      </c>
      <c r="S100" s="56" t="s">
        <v>1108</v>
      </c>
      <c r="T100" s="56" t="s">
        <v>1108</v>
      </c>
      <c r="U100" s="56" t="s">
        <v>1108</v>
      </c>
      <c r="V100" s="56" t="s">
        <v>1108</v>
      </c>
      <c r="W100" s="56" t="s">
        <v>1108</v>
      </c>
      <c r="X100" s="56" t="s">
        <v>1108</v>
      </c>
      <c r="Y100" s="56" t="s">
        <v>1108</v>
      </c>
      <c r="Z100" s="56" t="s">
        <v>1108</v>
      </c>
      <c r="AA100" s="56" t="s">
        <v>1108</v>
      </c>
      <c r="AB100" s="56" t="s">
        <v>1108</v>
      </c>
      <c r="AC100" s="56" t="s">
        <v>1108</v>
      </c>
      <c r="AD100" s="56" t="s">
        <v>1108</v>
      </c>
      <c r="AE100" s="56" t="s">
        <v>887</v>
      </c>
      <c r="AF100" s="56" t="s">
        <v>160</v>
      </c>
      <c r="AG100" s="56" t="s">
        <v>887</v>
      </c>
      <c r="AH100" s="56" t="s">
        <v>887</v>
      </c>
      <c r="AI100" s="56" t="s">
        <v>887</v>
      </c>
      <c r="AJ100" s="56" t="s">
        <v>887</v>
      </c>
      <c r="AK100" s="56" t="s">
        <v>1129</v>
      </c>
      <c r="AL100" s="56" t="s">
        <v>1129</v>
      </c>
      <c r="AM100" s="56" t="s">
        <v>1129</v>
      </c>
      <c r="AN100" s="56" t="s">
        <v>1129</v>
      </c>
      <c r="AO100" s="56" t="s">
        <v>1129</v>
      </c>
      <c r="AP100" s="56" t="s">
        <v>1129</v>
      </c>
      <c r="AQ100" s="56" t="s">
        <v>1128</v>
      </c>
      <c r="AR100" s="56" t="s">
        <v>1128</v>
      </c>
      <c r="AS100" s="56" t="s">
        <v>1128</v>
      </c>
      <c r="AT100" s="56" t="s">
        <v>1128</v>
      </c>
      <c r="AU100" s="56" t="s">
        <v>1128</v>
      </c>
      <c r="AV100" s="56" t="s">
        <v>1128</v>
      </c>
      <c r="AW100" s="142" t="s">
        <v>1128</v>
      </c>
      <c r="AX100" s="142" t="s">
        <v>1128</v>
      </c>
      <c r="AY100" s="142" t="s">
        <v>1128</v>
      </c>
      <c r="AZ100" s="142" t="s">
        <v>1128</v>
      </c>
      <c r="BA100" s="142" t="s">
        <v>1128</v>
      </c>
      <c r="BB100" s="142" t="s">
        <v>1128</v>
      </c>
      <c r="BC100" s="142" t="s">
        <v>1128</v>
      </c>
      <c r="BD100" s="142" t="s">
        <v>1128</v>
      </c>
      <c r="BE100" s="142" t="s">
        <v>1128</v>
      </c>
      <c r="BF100" s="142" t="s">
        <v>1128</v>
      </c>
      <c r="BG100" s="55" t="s">
        <v>1128</v>
      </c>
      <c r="BH100" s="142" t="s">
        <v>1128</v>
      </c>
      <c r="BI100" s="142" t="s">
        <v>1128</v>
      </c>
      <c r="BJ100" s="142"/>
      <c r="BK100" s="142"/>
      <c r="BL100" s="1402"/>
    </row>
    <row r="101" spans="1:64" ht="12.75">
      <c r="A101" s="284"/>
      <c r="B101" s="720" t="s">
        <v>963</v>
      </c>
      <c r="C101" s="37"/>
      <c r="D101" s="56" t="s">
        <v>1130</v>
      </c>
      <c r="E101" s="56" t="s">
        <v>964</v>
      </c>
      <c r="F101" s="56" t="s">
        <v>1133</v>
      </c>
      <c r="G101" s="56" t="s">
        <v>965</v>
      </c>
      <c r="H101" s="56" t="s">
        <v>965</v>
      </c>
      <c r="I101" s="56" t="s">
        <v>965</v>
      </c>
      <c r="J101" s="56" t="s">
        <v>965</v>
      </c>
      <c r="K101" s="56" t="s">
        <v>965</v>
      </c>
      <c r="L101" s="56" t="s">
        <v>965</v>
      </c>
      <c r="M101" s="56" t="s">
        <v>965</v>
      </c>
      <c r="N101" s="56" t="s">
        <v>965</v>
      </c>
      <c r="O101" s="56" t="s">
        <v>965</v>
      </c>
      <c r="P101" s="56" t="s">
        <v>965</v>
      </c>
      <c r="Q101" s="56" t="s">
        <v>965</v>
      </c>
      <c r="R101" s="56" t="s">
        <v>1366</v>
      </c>
      <c r="S101" s="56" t="s">
        <v>1366</v>
      </c>
      <c r="T101" s="56" t="s">
        <v>1366</v>
      </c>
      <c r="U101" s="56" t="s">
        <v>1366</v>
      </c>
      <c r="V101" s="56" t="s">
        <v>1366</v>
      </c>
      <c r="W101" s="56" t="s">
        <v>1366</v>
      </c>
      <c r="X101" s="56" t="s">
        <v>1366</v>
      </c>
      <c r="Y101" s="56" t="s">
        <v>1655</v>
      </c>
      <c r="Z101" s="56" t="s">
        <v>1655</v>
      </c>
      <c r="AA101" s="56" t="s">
        <v>1655</v>
      </c>
      <c r="AB101" s="56" t="s">
        <v>1655</v>
      </c>
      <c r="AC101" s="56" t="s">
        <v>1655</v>
      </c>
      <c r="AD101" s="56" t="s">
        <v>1655</v>
      </c>
      <c r="AE101" s="56" t="s">
        <v>298</v>
      </c>
      <c r="AF101" s="56" t="s">
        <v>298</v>
      </c>
      <c r="AG101" s="56" t="s">
        <v>1655</v>
      </c>
      <c r="AH101" s="56" t="s">
        <v>1655</v>
      </c>
      <c r="AI101" s="56" t="s">
        <v>298</v>
      </c>
      <c r="AJ101" s="56" t="s">
        <v>298</v>
      </c>
      <c r="AK101" s="56" t="s">
        <v>298</v>
      </c>
      <c r="AL101" s="56" t="s">
        <v>298</v>
      </c>
      <c r="AM101" s="56" t="s">
        <v>298</v>
      </c>
      <c r="AN101" s="56" t="s">
        <v>298</v>
      </c>
      <c r="AO101" s="56" t="s">
        <v>298</v>
      </c>
      <c r="AP101" s="56" t="s">
        <v>298</v>
      </c>
      <c r="AQ101" s="56" t="s">
        <v>298</v>
      </c>
      <c r="AR101" s="56" t="s">
        <v>298</v>
      </c>
      <c r="AS101" s="56" t="s">
        <v>298</v>
      </c>
      <c r="AT101" s="56" t="s">
        <v>298</v>
      </c>
      <c r="AU101" s="56" t="s">
        <v>298</v>
      </c>
      <c r="AV101" s="56" t="s">
        <v>298</v>
      </c>
      <c r="AW101" s="142" t="s">
        <v>298</v>
      </c>
      <c r="AX101" s="142" t="s">
        <v>298</v>
      </c>
      <c r="AY101" s="142" t="s">
        <v>298</v>
      </c>
      <c r="AZ101" s="142" t="s">
        <v>298</v>
      </c>
      <c r="BA101" s="142" t="s">
        <v>298</v>
      </c>
      <c r="BB101" s="142" t="s">
        <v>298</v>
      </c>
      <c r="BC101" s="142" t="s">
        <v>298</v>
      </c>
      <c r="BD101" s="142" t="s">
        <v>298</v>
      </c>
      <c r="BE101" s="142" t="s">
        <v>298</v>
      </c>
      <c r="BF101" s="142" t="s">
        <v>298</v>
      </c>
      <c r="BG101" s="55" t="s">
        <v>298</v>
      </c>
      <c r="BH101" s="142" t="s">
        <v>298</v>
      </c>
      <c r="BI101" s="142" t="s">
        <v>298</v>
      </c>
      <c r="BJ101" s="142"/>
      <c r="BK101" s="142"/>
      <c r="BL101" s="1402"/>
    </row>
    <row r="102" spans="1:64" ht="12.75">
      <c r="A102" s="284"/>
      <c r="B102" s="720" t="s">
        <v>966</v>
      </c>
      <c r="C102" s="37"/>
      <c r="D102" s="56" t="s">
        <v>1134</v>
      </c>
      <c r="E102" s="56" t="s">
        <v>967</v>
      </c>
      <c r="F102" s="56" t="s">
        <v>1135</v>
      </c>
      <c r="G102" s="56" t="s">
        <v>1135</v>
      </c>
      <c r="H102" s="56" t="s">
        <v>1136</v>
      </c>
      <c r="I102" s="56" t="s">
        <v>1136</v>
      </c>
      <c r="J102" s="56" t="s">
        <v>1136</v>
      </c>
      <c r="K102" s="56" t="s">
        <v>1136</v>
      </c>
      <c r="L102" s="56" t="s">
        <v>1136</v>
      </c>
      <c r="M102" s="56" t="s">
        <v>1136</v>
      </c>
      <c r="N102" s="56" t="s">
        <v>1136</v>
      </c>
      <c r="O102" s="56" t="s">
        <v>967</v>
      </c>
      <c r="P102" s="56" t="s">
        <v>967</v>
      </c>
      <c r="Q102" s="56" t="s">
        <v>1136</v>
      </c>
      <c r="R102" s="56" t="s">
        <v>1136</v>
      </c>
      <c r="S102" s="56" t="s">
        <v>1136</v>
      </c>
      <c r="T102" s="56" t="s">
        <v>1136</v>
      </c>
      <c r="U102" s="56" t="s">
        <v>1136</v>
      </c>
      <c r="V102" s="56" t="s">
        <v>1136</v>
      </c>
      <c r="W102" s="56" t="s">
        <v>1136</v>
      </c>
      <c r="X102" s="56" t="s">
        <v>1136</v>
      </c>
      <c r="Y102" s="56" t="s">
        <v>1136</v>
      </c>
      <c r="Z102" s="56" t="s">
        <v>1136</v>
      </c>
      <c r="AA102" s="56" t="s">
        <v>1136</v>
      </c>
      <c r="AB102" s="56" t="s">
        <v>1136</v>
      </c>
      <c r="AC102" s="56" t="s">
        <v>1136</v>
      </c>
      <c r="AD102" s="56" t="s">
        <v>1136</v>
      </c>
      <c r="AE102" s="56" t="s">
        <v>299</v>
      </c>
      <c r="AF102" s="56" t="s">
        <v>299</v>
      </c>
      <c r="AG102" s="56" t="s">
        <v>155</v>
      </c>
      <c r="AH102" s="56" t="s">
        <v>155</v>
      </c>
      <c r="AI102" s="56" t="s">
        <v>69</v>
      </c>
      <c r="AJ102" s="56" t="s">
        <v>658</v>
      </c>
      <c r="AK102" s="56" t="s">
        <v>658</v>
      </c>
      <c r="AL102" s="56" t="s">
        <v>659</v>
      </c>
      <c r="AM102" s="56" t="s">
        <v>659</v>
      </c>
      <c r="AN102" s="56" t="s">
        <v>659</v>
      </c>
      <c r="AO102" s="56" t="s">
        <v>659</v>
      </c>
      <c r="AP102" s="56" t="s">
        <v>659</v>
      </c>
      <c r="AQ102" s="56" t="s">
        <v>659</v>
      </c>
      <c r="AR102" s="56" t="s">
        <v>659</v>
      </c>
      <c r="AS102" s="56" t="s">
        <v>659</v>
      </c>
      <c r="AT102" s="56" t="s">
        <v>659</v>
      </c>
      <c r="AU102" s="56" t="s">
        <v>659</v>
      </c>
      <c r="AV102" s="56" t="s">
        <v>659</v>
      </c>
      <c r="AW102" s="142" t="s">
        <v>263</v>
      </c>
      <c r="AX102" s="142" t="s">
        <v>264</v>
      </c>
      <c r="AY102" s="142" t="s">
        <v>264</v>
      </c>
      <c r="AZ102" s="142" t="s">
        <v>264</v>
      </c>
      <c r="BA102" s="142" t="s">
        <v>264</v>
      </c>
      <c r="BB102" s="142" t="s">
        <v>264</v>
      </c>
      <c r="BC102" s="142" t="s">
        <v>264</v>
      </c>
      <c r="BD102" s="142" t="s">
        <v>264</v>
      </c>
      <c r="BE102" s="142" t="s">
        <v>264</v>
      </c>
      <c r="BF102" s="142" t="s">
        <v>264</v>
      </c>
      <c r="BG102" s="55" t="s">
        <v>264</v>
      </c>
      <c r="BH102" s="142" t="s">
        <v>264</v>
      </c>
      <c r="BI102" s="142" t="s">
        <v>264</v>
      </c>
      <c r="BJ102" s="142"/>
      <c r="BK102" s="142"/>
      <c r="BL102" s="1402"/>
    </row>
    <row r="103" spans="1:64" ht="12.75">
      <c r="A103" s="284"/>
      <c r="B103" s="720" t="s">
        <v>968</v>
      </c>
      <c r="C103" s="37"/>
      <c r="D103" s="56" t="s">
        <v>1137</v>
      </c>
      <c r="E103" s="56" t="s">
        <v>969</v>
      </c>
      <c r="F103" s="56" t="s">
        <v>1138</v>
      </c>
      <c r="G103" s="56" t="s">
        <v>1138</v>
      </c>
      <c r="H103" s="56" t="s">
        <v>1138</v>
      </c>
      <c r="I103" s="56" t="s">
        <v>1138</v>
      </c>
      <c r="J103" s="56" t="s">
        <v>1138</v>
      </c>
      <c r="K103" s="56" t="s">
        <v>1138</v>
      </c>
      <c r="L103" s="56" t="s">
        <v>1139</v>
      </c>
      <c r="M103" s="56" t="s">
        <v>1139</v>
      </c>
      <c r="N103" s="56" t="s">
        <v>1139</v>
      </c>
      <c r="O103" s="56" t="s">
        <v>1139</v>
      </c>
      <c r="P103" s="56" t="s">
        <v>1139</v>
      </c>
      <c r="Q103" s="56" t="s">
        <v>1139</v>
      </c>
      <c r="R103" s="56" t="s">
        <v>1128</v>
      </c>
      <c r="S103" s="56" t="s">
        <v>1128</v>
      </c>
      <c r="T103" s="56" t="s">
        <v>1128</v>
      </c>
      <c r="U103" s="56" t="s">
        <v>1128</v>
      </c>
      <c r="V103" s="56" t="s">
        <v>1128</v>
      </c>
      <c r="W103" s="56" t="s">
        <v>1128</v>
      </c>
      <c r="X103" s="56" t="s">
        <v>1128</v>
      </c>
      <c r="Y103" s="56" t="s">
        <v>1128</v>
      </c>
      <c r="Z103" s="56" t="s">
        <v>1128</v>
      </c>
      <c r="AA103" s="56" t="s">
        <v>1128</v>
      </c>
      <c r="AB103" s="56" t="s">
        <v>1128</v>
      </c>
      <c r="AC103" s="56" t="s">
        <v>1128</v>
      </c>
      <c r="AD103" s="56" t="s">
        <v>1128</v>
      </c>
      <c r="AE103" s="56" t="s">
        <v>1139</v>
      </c>
      <c r="AF103" s="56" t="s">
        <v>1139</v>
      </c>
      <c r="AG103" s="56" t="s">
        <v>1139</v>
      </c>
      <c r="AH103" s="56" t="s">
        <v>1139</v>
      </c>
      <c r="AI103" s="56" t="s">
        <v>1139</v>
      </c>
      <c r="AJ103" s="56" t="s">
        <v>1139</v>
      </c>
      <c r="AK103" s="56" t="s">
        <v>1139</v>
      </c>
      <c r="AL103" s="56" t="s">
        <v>1139</v>
      </c>
      <c r="AM103" s="56" t="s">
        <v>1139</v>
      </c>
      <c r="AN103" s="56" t="s">
        <v>1139</v>
      </c>
      <c r="AO103" s="56" t="s">
        <v>1139</v>
      </c>
      <c r="AP103" s="56" t="s">
        <v>1139</v>
      </c>
      <c r="AQ103" s="56" t="s">
        <v>1139</v>
      </c>
      <c r="AR103" s="56" t="s">
        <v>1139</v>
      </c>
      <c r="AS103" s="56" t="s">
        <v>1139</v>
      </c>
      <c r="AT103" s="56" t="s">
        <v>1139</v>
      </c>
      <c r="AU103" s="56" t="s">
        <v>1139</v>
      </c>
      <c r="AV103" s="56" t="s">
        <v>1139</v>
      </c>
      <c r="AW103" s="142" t="s">
        <v>1139</v>
      </c>
      <c r="AX103" s="142" t="s">
        <v>1139</v>
      </c>
      <c r="AY103" s="142" t="s">
        <v>1139</v>
      </c>
      <c r="AZ103" s="142" t="s">
        <v>1139</v>
      </c>
      <c r="BA103" s="142" t="s">
        <v>1139</v>
      </c>
      <c r="BB103" s="142" t="s">
        <v>1139</v>
      </c>
      <c r="BC103" s="142" t="s">
        <v>1139</v>
      </c>
      <c r="BD103" s="142" t="s">
        <v>1139</v>
      </c>
      <c r="BE103" s="142" t="s">
        <v>1139</v>
      </c>
      <c r="BF103" s="142" t="s">
        <v>1139</v>
      </c>
      <c r="BG103" s="55" t="s">
        <v>1139</v>
      </c>
      <c r="BH103" s="142" t="s">
        <v>1139</v>
      </c>
      <c r="BI103" s="142" t="s">
        <v>1139</v>
      </c>
      <c r="BJ103" s="142"/>
      <c r="BK103" s="142"/>
      <c r="BL103" s="1402"/>
    </row>
    <row r="104" spans="1:64" ht="12.75">
      <c r="A104" s="284"/>
      <c r="B104" s="720" t="s">
        <v>970</v>
      </c>
      <c r="C104" s="37"/>
      <c r="D104" s="56" t="s">
        <v>1140</v>
      </c>
      <c r="E104" s="56" t="s">
        <v>971</v>
      </c>
      <c r="F104" s="56" t="s">
        <v>1141</v>
      </c>
      <c r="G104" s="56" t="s">
        <v>1142</v>
      </c>
      <c r="H104" s="56" t="s">
        <v>1142</v>
      </c>
      <c r="I104" s="56" t="s">
        <v>1142</v>
      </c>
      <c r="J104" s="56" t="s">
        <v>1142</v>
      </c>
      <c r="K104" s="56" t="s">
        <v>1142</v>
      </c>
      <c r="L104" s="56" t="s">
        <v>1143</v>
      </c>
      <c r="M104" s="56" t="s">
        <v>1143</v>
      </c>
      <c r="N104" s="56" t="s">
        <v>1143</v>
      </c>
      <c r="O104" s="56" t="s">
        <v>1143</v>
      </c>
      <c r="P104" s="56" t="s">
        <v>1143</v>
      </c>
      <c r="Q104" s="56" t="s">
        <v>1324</v>
      </c>
      <c r="R104" s="56" t="s">
        <v>1367</v>
      </c>
      <c r="S104" s="56" t="s">
        <v>1367</v>
      </c>
      <c r="T104" s="56" t="s">
        <v>1367</v>
      </c>
      <c r="U104" s="56" t="s">
        <v>1367</v>
      </c>
      <c r="V104" s="56" t="s">
        <v>1367</v>
      </c>
      <c r="W104" s="56" t="s">
        <v>1367</v>
      </c>
      <c r="X104" s="56" t="s">
        <v>1367</v>
      </c>
      <c r="Y104" s="56" t="s">
        <v>1367</v>
      </c>
      <c r="Z104" s="56" t="s">
        <v>1367</v>
      </c>
      <c r="AA104" s="56" t="s">
        <v>1367</v>
      </c>
      <c r="AB104" s="56" t="s">
        <v>1367</v>
      </c>
      <c r="AC104" s="56" t="s">
        <v>1367</v>
      </c>
      <c r="AD104" s="56" t="s">
        <v>1367</v>
      </c>
      <c r="AE104" s="56" t="s">
        <v>1367</v>
      </c>
      <c r="AF104" s="56" t="s">
        <v>1367</v>
      </c>
      <c r="AG104" s="56" t="s">
        <v>1367</v>
      </c>
      <c r="AH104" s="56" t="s">
        <v>1367</v>
      </c>
      <c r="AI104" s="56" t="s">
        <v>1367</v>
      </c>
      <c r="AJ104" s="56" t="s">
        <v>660</v>
      </c>
      <c r="AK104" s="56" t="s">
        <v>1142</v>
      </c>
      <c r="AL104" s="56" t="s">
        <v>1142</v>
      </c>
      <c r="AM104" s="56" t="s">
        <v>661</v>
      </c>
      <c r="AN104" s="56" t="s">
        <v>661</v>
      </c>
      <c r="AO104" s="56" t="s">
        <v>661</v>
      </c>
      <c r="AP104" s="56" t="s">
        <v>661</v>
      </c>
      <c r="AQ104" s="56" t="s">
        <v>662</v>
      </c>
      <c r="AR104" s="56" t="s">
        <v>662</v>
      </c>
      <c r="AS104" s="56" t="s">
        <v>662</v>
      </c>
      <c r="AT104" s="56" t="s">
        <v>662</v>
      </c>
      <c r="AU104" s="56" t="s">
        <v>662</v>
      </c>
      <c r="AV104" s="56" t="s">
        <v>662</v>
      </c>
      <c r="AW104" s="142" t="s">
        <v>662</v>
      </c>
      <c r="AX104" s="142" t="s">
        <v>662</v>
      </c>
      <c r="AY104" s="142" t="s">
        <v>662</v>
      </c>
      <c r="AZ104" s="142" t="s">
        <v>662</v>
      </c>
      <c r="BA104" s="142" t="s">
        <v>662</v>
      </c>
      <c r="BB104" s="142" t="s">
        <v>662</v>
      </c>
      <c r="BC104" s="142" t="s">
        <v>662</v>
      </c>
      <c r="BD104" s="142" t="s">
        <v>662</v>
      </c>
      <c r="BE104" s="142" t="s">
        <v>662</v>
      </c>
      <c r="BF104" s="142" t="s">
        <v>662</v>
      </c>
      <c r="BG104" s="55" t="s">
        <v>662</v>
      </c>
      <c r="BH104" s="142" t="s">
        <v>662</v>
      </c>
      <c r="BI104" s="142" t="s">
        <v>662</v>
      </c>
      <c r="BJ104" s="142"/>
      <c r="BK104" s="142"/>
      <c r="BL104" s="1402"/>
    </row>
    <row r="105" spans="1:64" s="1051" customFormat="1" ht="14.25" customHeight="1" thickBot="1">
      <c r="A105" s="1118" t="s">
        <v>972</v>
      </c>
      <c r="B105" s="1119"/>
      <c r="C105" s="1120"/>
      <c r="D105" s="1121">
        <v>4.8</v>
      </c>
      <c r="E105" s="1121">
        <v>4</v>
      </c>
      <c r="F105" s="1121">
        <v>4.5</v>
      </c>
      <c r="G105" s="1122"/>
      <c r="H105" s="1122"/>
      <c r="I105" s="1122"/>
      <c r="J105" s="1121">
        <v>8</v>
      </c>
      <c r="K105" s="1122"/>
      <c r="L105" s="1122"/>
      <c r="M105" s="1122"/>
      <c r="N105" s="1121">
        <v>6.4</v>
      </c>
      <c r="O105" s="1121"/>
      <c r="P105" s="1121"/>
      <c r="Q105" s="1123"/>
      <c r="R105" s="1123"/>
      <c r="S105" s="1123"/>
      <c r="T105" s="1123"/>
      <c r="U105" s="1123"/>
      <c r="V105" s="1121">
        <v>7.7</v>
      </c>
      <c r="W105" s="1123"/>
      <c r="X105" s="1123"/>
      <c r="Y105" s="1123"/>
      <c r="Z105" s="1123"/>
      <c r="AA105" s="1123"/>
      <c r="AB105" s="1123"/>
      <c r="AC105" s="1123"/>
      <c r="AD105" s="1123"/>
      <c r="AE105" s="1123"/>
      <c r="AF105" s="1123"/>
      <c r="AG105" s="1123"/>
      <c r="AH105" s="1121">
        <v>13.2</v>
      </c>
      <c r="AI105" s="1124"/>
      <c r="AJ105" s="1123"/>
      <c r="AK105" s="1123"/>
      <c r="AL105" s="1123"/>
      <c r="AM105" s="1123"/>
      <c r="AN105" s="1123"/>
      <c r="AO105" s="1123"/>
      <c r="AP105" s="1123"/>
      <c r="AQ105" s="1123"/>
      <c r="AR105" s="1123"/>
      <c r="AS105" s="1121"/>
      <c r="AT105" s="1121"/>
      <c r="AU105" s="1121"/>
      <c r="AV105" s="1121"/>
      <c r="AW105" s="1125"/>
      <c r="AX105" s="1125"/>
      <c r="AY105" s="1125"/>
      <c r="AZ105" s="1125"/>
      <c r="BA105" s="1125"/>
      <c r="BB105" s="1125"/>
      <c r="BC105" s="1125"/>
      <c r="BD105" s="1125"/>
      <c r="BE105" s="1125"/>
      <c r="BF105" s="1126"/>
      <c r="BG105" s="1214"/>
      <c r="BH105" s="1227"/>
      <c r="BI105" s="1126"/>
      <c r="BJ105" s="1126"/>
      <c r="BK105" s="1126"/>
      <c r="BL105" s="1405"/>
    </row>
    <row r="106" spans="1:43" ht="15.75" customHeight="1" hidden="1">
      <c r="A106" s="719" t="s">
        <v>1086</v>
      </c>
      <c r="B106" s="37"/>
      <c r="C106" s="37"/>
      <c r="AH106" s="171" t="s">
        <v>1367</v>
      </c>
      <c r="AI106" s="171" t="s">
        <v>1367</v>
      </c>
      <c r="AQ106" s="126" t="s">
        <v>662</v>
      </c>
    </row>
    <row r="107" spans="1:34" ht="13.5" thickTop="1">
      <c r="A107" s="37" t="s">
        <v>1087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56"/>
    </row>
    <row r="108" spans="1:55" ht="12.75">
      <c r="A108" s="951" t="s">
        <v>265</v>
      </c>
      <c r="B108" s="951"/>
      <c r="C108" s="951"/>
      <c r="D108" s="951"/>
      <c r="E108" s="951"/>
      <c r="F108" s="951"/>
      <c r="G108" s="951"/>
      <c r="H108" s="951"/>
      <c r="I108" s="951"/>
      <c r="J108" s="951"/>
      <c r="K108" s="951"/>
      <c r="L108" s="951"/>
      <c r="M108" s="951"/>
      <c r="N108" s="951"/>
      <c r="O108" s="951"/>
      <c r="P108" s="951"/>
      <c r="Q108" s="951"/>
      <c r="R108" s="951"/>
      <c r="S108" s="951"/>
      <c r="T108" s="951"/>
      <c r="U108" s="951"/>
      <c r="V108" s="951"/>
      <c r="W108" s="951"/>
      <c r="X108" s="951"/>
      <c r="Y108" s="951"/>
      <c r="Z108" s="951"/>
      <c r="AA108" s="951"/>
      <c r="AB108" s="951"/>
      <c r="AC108" s="951"/>
      <c r="AD108" s="951"/>
      <c r="AE108" s="951"/>
      <c r="AF108" s="951"/>
      <c r="AG108" s="951"/>
      <c r="AH108" s="951"/>
      <c r="AI108" s="951"/>
      <c r="AJ108" s="951"/>
      <c r="AK108" s="951"/>
      <c r="AL108" s="951"/>
      <c r="AM108" s="951"/>
      <c r="AN108" s="951"/>
      <c r="AO108" s="951"/>
      <c r="AP108" s="951"/>
      <c r="AQ108" s="951"/>
      <c r="AR108" s="951"/>
      <c r="AS108" s="951"/>
      <c r="AT108" s="951"/>
      <c r="AU108" s="951"/>
      <c r="AV108" s="951"/>
      <c r="AW108" s="951"/>
      <c r="AX108" s="951"/>
      <c r="AY108" s="951"/>
      <c r="AZ108" s="951"/>
      <c r="BA108" s="951"/>
      <c r="BB108" s="951"/>
      <c r="BC108" s="951"/>
    </row>
    <row r="109" spans="1:55" ht="12.75">
      <c r="A109" s="749"/>
      <c r="B109" s="749"/>
      <c r="C109" s="749"/>
      <c r="D109" s="749"/>
      <c r="E109" s="749"/>
      <c r="F109" s="749"/>
      <c r="G109" s="749"/>
      <c r="H109" s="749"/>
      <c r="I109" s="749"/>
      <c r="J109" s="749"/>
      <c r="K109" s="749"/>
      <c r="L109" s="749"/>
      <c r="M109" s="749"/>
      <c r="N109" s="749"/>
      <c r="O109" s="749"/>
      <c r="P109" s="749"/>
      <c r="Q109" s="749"/>
      <c r="R109" s="749"/>
      <c r="S109" s="749"/>
      <c r="T109" s="749"/>
      <c r="U109" s="749"/>
      <c r="V109" s="749"/>
      <c r="W109" s="749"/>
      <c r="X109" s="749"/>
      <c r="Y109" s="749"/>
      <c r="Z109" s="749"/>
      <c r="AA109" s="749"/>
      <c r="AB109" s="749"/>
      <c r="AC109" s="749"/>
      <c r="AD109" s="749"/>
      <c r="AE109" s="749"/>
      <c r="AF109" s="749"/>
      <c r="AG109" s="749"/>
      <c r="AH109" s="749"/>
      <c r="AI109" s="749"/>
      <c r="AJ109" s="749"/>
      <c r="AK109" s="749"/>
      <c r="AL109" s="749"/>
      <c r="AM109" s="749"/>
      <c r="AN109" s="749"/>
      <c r="AO109" s="749"/>
      <c r="AP109" s="749"/>
      <c r="AQ109" s="749"/>
      <c r="AR109" s="749"/>
      <c r="AS109" s="749"/>
      <c r="AT109" s="749"/>
      <c r="AU109" s="749"/>
      <c r="AV109" s="749"/>
      <c r="AW109" s="749"/>
      <c r="AX109" s="749"/>
      <c r="AY109" s="749"/>
      <c r="AZ109" s="749"/>
      <c r="BA109" s="749"/>
      <c r="BB109" s="749"/>
      <c r="BC109" s="749"/>
    </row>
    <row r="110" spans="1:49" ht="12.75">
      <c r="A110" s="733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56"/>
      <c r="AI110" s="56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</row>
    <row r="111" spans="1:49" ht="12.75">
      <c r="A111" s="733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56"/>
      <c r="AI111" s="56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</row>
    <row r="112" spans="1:49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56"/>
      <c r="AI112" s="56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</row>
    <row r="113" spans="1:49" ht="12.75">
      <c r="A113" s="37"/>
      <c r="B113" s="720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56"/>
      <c r="AI113" s="56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</row>
    <row r="114" spans="1:49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56"/>
      <c r="AI114" s="56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</row>
    <row r="115" spans="1:49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56"/>
      <c r="AI115" s="56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</row>
    <row r="116" spans="1:49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56"/>
      <c r="AI116" s="56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</row>
    <row r="117" spans="1:49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56"/>
      <c r="AI117" s="56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</row>
    <row r="118" spans="1:49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56"/>
      <c r="AI118" s="56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</row>
    <row r="119" spans="1:49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56"/>
      <c r="AI119" s="56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</row>
    <row r="120" spans="1:49" ht="12.75">
      <c r="A120" s="733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56"/>
      <c r="AI120" s="56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</row>
    <row r="121" spans="1:49" ht="12.75">
      <c r="A121" s="733"/>
      <c r="B121" s="720"/>
      <c r="C121" s="37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45"/>
      <c r="P121" s="445"/>
      <c r="Q121" s="445"/>
      <c r="R121" s="445"/>
      <c r="S121" s="445"/>
      <c r="T121" s="445"/>
      <c r="U121" s="445"/>
      <c r="V121" s="445"/>
      <c r="W121" s="445"/>
      <c r="X121" s="445"/>
      <c r="Y121" s="445"/>
      <c r="Z121" s="445"/>
      <c r="AA121" s="37"/>
      <c r="AB121" s="37"/>
      <c r="AC121" s="37"/>
      <c r="AD121" s="37"/>
      <c r="AE121" s="37"/>
      <c r="AF121" s="37"/>
      <c r="AG121" s="37"/>
      <c r="AH121" s="56"/>
      <c r="AI121" s="56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</row>
    <row r="122" spans="1:49" ht="12.75">
      <c r="A122" s="37"/>
      <c r="B122" s="720"/>
      <c r="C122" s="37"/>
      <c r="D122" s="445"/>
      <c r="E122" s="445"/>
      <c r="F122" s="445"/>
      <c r="G122" s="445"/>
      <c r="H122" s="445"/>
      <c r="I122" s="445"/>
      <c r="J122" s="445"/>
      <c r="K122" s="445"/>
      <c r="L122" s="445"/>
      <c r="M122" s="445"/>
      <c r="N122" s="445"/>
      <c r="O122" s="445"/>
      <c r="P122" s="445"/>
      <c r="Q122" s="445"/>
      <c r="R122" s="445"/>
      <c r="S122" s="445"/>
      <c r="T122" s="445"/>
      <c r="U122" s="445"/>
      <c r="V122" s="445"/>
      <c r="W122" s="445"/>
      <c r="X122" s="445"/>
      <c r="Y122" s="445"/>
      <c r="Z122" s="445"/>
      <c r="AA122" s="37"/>
      <c r="AB122" s="37"/>
      <c r="AC122" s="37"/>
      <c r="AD122" s="37"/>
      <c r="AE122" s="37"/>
      <c r="AF122" s="37"/>
      <c r="AG122" s="37"/>
      <c r="AH122" s="56"/>
      <c r="AI122" s="56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</row>
    <row r="123" spans="1:49" ht="12.75">
      <c r="A123" s="37"/>
      <c r="B123" s="720"/>
      <c r="C123" s="37"/>
      <c r="D123" s="445"/>
      <c r="E123" s="445"/>
      <c r="F123" s="445"/>
      <c r="G123" s="445"/>
      <c r="H123" s="445"/>
      <c r="I123" s="445"/>
      <c r="J123" s="445"/>
      <c r="K123" s="445"/>
      <c r="L123" s="445"/>
      <c r="M123" s="445"/>
      <c r="N123" s="445"/>
      <c r="O123" s="445"/>
      <c r="P123" s="445"/>
      <c r="Q123" s="445"/>
      <c r="R123" s="445"/>
      <c r="S123" s="445"/>
      <c r="T123" s="445"/>
      <c r="U123" s="445"/>
      <c r="V123" s="445"/>
      <c r="W123" s="445"/>
      <c r="X123" s="445"/>
      <c r="Y123" s="445"/>
      <c r="Z123" s="445"/>
      <c r="AA123" s="37"/>
      <c r="AB123" s="37"/>
      <c r="AC123" s="37"/>
      <c r="AD123" s="37"/>
      <c r="AE123" s="37"/>
      <c r="AF123" s="37"/>
      <c r="AG123" s="37"/>
      <c r="AH123" s="56"/>
      <c r="AI123" s="56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</row>
    <row r="124" spans="1:49" ht="12.75">
      <c r="A124" s="37"/>
      <c r="B124" s="720"/>
      <c r="C124" s="37"/>
      <c r="D124" s="445"/>
      <c r="E124" s="445"/>
      <c r="F124" s="445"/>
      <c r="G124" s="445"/>
      <c r="H124" s="445"/>
      <c r="I124" s="445"/>
      <c r="J124" s="445"/>
      <c r="K124" s="445"/>
      <c r="L124" s="445"/>
      <c r="M124" s="445"/>
      <c r="N124" s="445"/>
      <c r="O124" s="445"/>
      <c r="P124" s="445"/>
      <c r="Q124" s="445"/>
      <c r="R124" s="445"/>
      <c r="S124" s="445"/>
      <c r="T124" s="445"/>
      <c r="U124" s="445"/>
      <c r="V124" s="445"/>
      <c r="W124" s="445"/>
      <c r="X124" s="445"/>
      <c r="Y124" s="445"/>
      <c r="Z124" s="445"/>
      <c r="AA124" s="37"/>
      <c r="AB124" s="37"/>
      <c r="AC124" s="37"/>
      <c r="AD124" s="37"/>
      <c r="AE124" s="37"/>
      <c r="AF124" s="37"/>
      <c r="AG124" s="37"/>
      <c r="AH124" s="56"/>
      <c r="AI124" s="56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</row>
    <row r="125" spans="1:49" ht="12.75">
      <c r="A125" s="37"/>
      <c r="B125" s="37"/>
      <c r="C125" s="37"/>
      <c r="D125" s="738"/>
      <c r="E125" s="738"/>
      <c r="F125" s="738"/>
      <c r="G125" s="738"/>
      <c r="H125" s="738"/>
      <c r="I125" s="738"/>
      <c r="J125" s="738"/>
      <c r="K125" s="738"/>
      <c r="L125" s="738"/>
      <c r="M125" s="738"/>
      <c r="N125" s="738"/>
      <c r="O125" s="738"/>
      <c r="P125" s="738"/>
      <c r="Q125" s="738"/>
      <c r="R125" s="738"/>
      <c r="S125" s="738"/>
      <c r="T125" s="738"/>
      <c r="U125" s="738"/>
      <c r="V125" s="738"/>
      <c r="W125" s="738"/>
      <c r="X125" s="738"/>
      <c r="Y125" s="738"/>
      <c r="Z125" s="738"/>
      <c r="AA125" s="37"/>
      <c r="AB125" s="37"/>
      <c r="AC125" s="37"/>
      <c r="AD125" s="37"/>
      <c r="AE125" s="37"/>
      <c r="AF125" s="37"/>
      <c r="AG125" s="37"/>
      <c r="AH125" s="56"/>
      <c r="AI125" s="56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</row>
    <row r="126" spans="1:49" ht="12.75">
      <c r="A126" s="37"/>
      <c r="B126" s="37"/>
      <c r="C126" s="37"/>
      <c r="D126" s="738"/>
      <c r="E126" s="738"/>
      <c r="F126" s="738"/>
      <c r="G126" s="738"/>
      <c r="H126" s="738"/>
      <c r="I126" s="738"/>
      <c r="J126" s="738"/>
      <c r="K126" s="738"/>
      <c r="L126" s="738"/>
      <c r="M126" s="738"/>
      <c r="N126" s="738"/>
      <c r="O126" s="738"/>
      <c r="P126" s="738"/>
      <c r="Q126" s="738"/>
      <c r="R126" s="738"/>
      <c r="S126" s="738"/>
      <c r="T126" s="738"/>
      <c r="U126" s="738"/>
      <c r="V126" s="738"/>
      <c r="W126" s="738"/>
      <c r="X126" s="738"/>
      <c r="Y126" s="738"/>
      <c r="Z126" s="738"/>
      <c r="AA126" s="37"/>
      <c r="AB126" s="37"/>
      <c r="AC126" s="37"/>
      <c r="AD126" s="37"/>
      <c r="AE126" s="37"/>
      <c r="AF126" s="37"/>
      <c r="AG126" s="37"/>
      <c r="AH126" s="56"/>
      <c r="AI126" s="56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</row>
    <row r="127" spans="1:49" ht="12.75">
      <c r="A127" s="69"/>
      <c r="B127" s="747"/>
      <c r="C127" s="748"/>
      <c r="D127" s="445"/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5"/>
      <c r="P127" s="445"/>
      <c r="Q127" s="445"/>
      <c r="R127" s="445"/>
      <c r="S127" s="445"/>
      <c r="T127" s="445"/>
      <c r="U127" s="445"/>
      <c r="V127" s="445"/>
      <c r="W127" s="445"/>
      <c r="X127" s="445"/>
      <c r="Y127" s="445"/>
      <c r="Z127" s="445"/>
      <c r="AA127" s="37"/>
      <c r="AB127" s="37"/>
      <c r="AC127" s="37"/>
      <c r="AD127" s="37"/>
      <c r="AE127" s="37"/>
      <c r="AF127" s="37"/>
      <c r="AG127" s="37"/>
      <c r="AH127" s="56"/>
      <c r="AI127" s="56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</row>
    <row r="128" spans="1:49" ht="12.75">
      <c r="A128" s="733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56"/>
      <c r="AI128" s="56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</row>
    <row r="129" spans="1:49" ht="12.75">
      <c r="A129" s="37"/>
      <c r="B129" s="733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56"/>
      <c r="AI129" s="56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</row>
    <row r="130" spans="1:49" ht="12.75">
      <c r="A130" s="37"/>
      <c r="B130" s="37"/>
      <c r="C130" s="37"/>
      <c r="D130" s="738"/>
      <c r="E130" s="738"/>
      <c r="F130" s="738"/>
      <c r="G130" s="738"/>
      <c r="H130" s="738"/>
      <c r="I130" s="738"/>
      <c r="J130" s="738"/>
      <c r="K130" s="738"/>
      <c r="L130" s="738"/>
      <c r="M130" s="738"/>
      <c r="N130" s="738"/>
      <c r="O130" s="738"/>
      <c r="P130" s="738"/>
      <c r="Q130" s="738"/>
      <c r="R130" s="738"/>
      <c r="S130" s="738"/>
      <c r="T130" s="738"/>
      <c r="U130" s="738"/>
      <c r="V130" s="738"/>
      <c r="W130" s="738"/>
      <c r="X130" s="738"/>
      <c r="Y130" s="738"/>
      <c r="Z130" s="738"/>
      <c r="AA130" s="37"/>
      <c r="AB130" s="37"/>
      <c r="AC130" s="37"/>
      <c r="AD130" s="37"/>
      <c r="AE130" s="37"/>
      <c r="AF130" s="37"/>
      <c r="AG130" s="37"/>
      <c r="AH130" s="56"/>
      <c r="AI130" s="56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</row>
    <row r="131" spans="1:49" ht="12.75">
      <c r="A131" s="37"/>
      <c r="B131" s="37"/>
      <c r="C131" s="37"/>
      <c r="D131" s="738"/>
      <c r="E131" s="738"/>
      <c r="F131" s="738"/>
      <c r="G131" s="738"/>
      <c r="H131" s="738"/>
      <c r="I131" s="738"/>
      <c r="J131" s="738"/>
      <c r="K131" s="738"/>
      <c r="L131" s="738"/>
      <c r="M131" s="738"/>
      <c r="N131" s="738"/>
      <c r="O131" s="738"/>
      <c r="P131" s="738"/>
      <c r="Q131" s="738"/>
      <c r="R131" s="738"/>
      <c r="S131" s="738"/>
      <c r="T131" s="738"/>
      <c r="U131" s="738"/>
      <c r="V131" s="738"/>
      <c r="W131" s="738"/>
      <c r="X131" s="738"/>
      <c r="Y131" s="738"/>
      <c r="Z131" s="738"/>
      <c r="AA131" s="37"/>
      <c r="AB131" s="37"/>
      <c r="AC131" s="37"/>
      <c r="AD131" s="37"/>
      <c r="AE131" s="37"/>
      <c r="AF131" s="37"/>
      <c r="AG131" s="37"/>
      <c r="AH131" s="56"/>
      <c r="AI131" s="56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</row>
    <row r="132" spans="1:49" ht="12.75">
      <c r="A132" s="37"/>
      <c r="B132" s="37"/>
      <c r="C132" s="37"/>
      <c r="D132" s="738"/>
      <c r="E132" s="738"/>
      <c r="F132" s="738"/>
      <c r="G132" s="738"/>
      <c r="H132" s="738"/>
      <c r="I132" s="738"/>
      <c r="J132" s="738"/>
      <c r="K132" s="738"/>
      <c r="L132" s="738"/>
      <c r="M132" s="738"/>
      <c r="N132" s="738"/>
      <c r="O132" s="738"/>
      <c r="P132" s="738"/>
      <c r="Q132" s="738"/>
      <c r="R132" s="738"/>
      <c r="S132" s="738"/>
      <c r="T132" s="738"/>
      <c r="U132" s="738"/>
      <c r="V132" s="738"/>
      <c r="W132" s="738"/>
      <c r="X132" s="738"/>
      <c r="Y132" s="738"/>
      <c r="Z132" s="738"/>
      <c r="AA132" s="37"/>
      <c r="AB132" s="37"/>
      <c r="AC132" s="37"/>
      <c r="AD132" s="37"/>
      <c r="AE132" s="37"/>
      <c r="AF132" s="37"/>
      <c r="AG132" s="37"/>
      <c r="AH132" s="56"/>
      <c r="AI132" s="56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</row>
    <row r="133" spans="1:49" ht="12.75">
      <c r="A133" s="37"/>
      <c r="B133" s="37"/>
      <c r="C133" s="37"/>
      <c r="D133" s="738"/>
      <c r="E133" s="738"/>
      <c r="F133" s="738"/>
      <c r="G133" s="738"/>
      <c r="H133" s="738"/>
      <c r="I133" s="738"/>
      <c r="J133" s="738"/>
      <c r="K133" s="738"/>
      <c r="L133" s="738"/>
      <c r="M133" s="738"/>
      <c r="N133" s="738"/>
      <c r="O133" s="738"/>
      <c r="P133" s="738"/>
      <c r="Q133" s="738"/>
      <c r="R133" s="738"/>
      <c r="S133" s="738"/>
      <c r="T133" s="738"/>
      <c r="U133" s="738"/>
      <c r="V133" s="738"/>
      <c r="W133" s="738"/>
      <c r="X133" s="738"/>
      <c r="Y133" s="738"/>
      <c r="Z133" s="738"/>
      <c r="AA133" s="37"/>
      <c r="AB133" s="37"/>
      <c r="AC133" s="37"/>
      <c r="AD133" s="37"/>
      <c r="AE133" s="37"/>
      <c r="AF133" s="37"/>
      <c r="AG133" s="37"/>
      <c r="AH133" s="56"/>
      <c r="AI133" s="56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</row>
    <row r="134" spans="1:49" ht="12.75">
      <c r="A134" s="37"/>
      <c r="B134" s="37"/>
      <c r="C134" s="37"/>
      <c r="D134" s="738"/>
      <c r="E134" s="738"/>
      <c r="F134" s="738"/>
      <c r="G134" s="738"/>
      <c r="H134" s="738"/>
      <c r="I134" s="738"/>
      <c r="J134" s="738"/>
      <c r="K134" s="738"/>
      <c r="L134" s="738"/>
      <c r="M134" s="738"/>
      <c r="N134" s="738"/>
      <c r="O134" s="738"/>
      <c r="P134" s="738"/>
      <c r="Q134" s="738"/>
      <c r="R134" s="738"/>
      <c r="S134" s="738"/>
      <c r="T134" s="738"/>
      <c r="U134" s="738"/>
      <c r="V134" s="738"/>
      <c r="W134" s="738"/>
      <c r="X134" s="738"/>
      <c r="Y134" s="738"/>
      <c r="Z134" s="738"/>
      <c r="AA134" s="37"/>
      <c r="AB134" s="37"/>
      <c r="AC134" s="37"/>
      <c r="AD134" s="37"/>
      <c r="AE134" s="37"/>
      <c r="AF134" s="37"/>
      <c r="AG134" s="37"/>
      <c r="AH134" s="56"/>
      <c r="AI134" s="56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</row>
    <row r="135" spans="1:49" ht="12.75">
      <c r="A135" s="37"/>
      <c r="B135" s="37"/>
      <c r="C135" s="37"/>
      <c r="D135" s="738"/>
      <c r="E135" s="738"/>
      <c r="F135" s="738"/>
      <c r="G135" s="738"/>
      <c r="H135" s="738"/>
      <c r="I135" s="738"/>
      <c r="J135" s="738"/>
      <c r="K135" s="738"/>
      <c r="L135" s="738"/>
      <c r="M135" s="738"/>
      <c r="N135" s="738"/>
      <c r="O135" s="738"/>
      <c r="P135" s="738"/>
      <c r="Q135" s="738"/>
      <c r="R135" s="738"/>
      <c r="S135" s="738"/>
      <c r="T135" s="738"/>
      <c r="U135" s="738"/>
      <c r="V135" s="738"/>
      <c r="W135" s="738"/>
      <c r="X135" s="738"/>
      <c r="Y135" s="738"/>
      <c r="Z135" s="738"/>
      <c r="AA135" s="37"/>
      <c r="AB135" s="37"/>
      <c r="AC135" s="37"/>
      <c r="AD135" s="37"/>
      <c r="AE135" s="37"/>
      <c r="AF135" s="37"/>
      <c r="AG135" s="37"/>
      <c r="AH135" s="56"/>
      <c r="AI135" s="56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</row>
    <row r="136" spans="1:49" ht="12.75">
      <c r="A136" s="37"/>
      <c r="B136" s="37"/>
      <c r="C136" s="37"/>
      <c r="D136" s="738"/>
      <c r="E136" s="738"/>
      <c r="F136" s="738"/>
      <c r="G136" s="738"/>
      <c r="H136" s="738"/>
      <c r="I136" s="738"/>
      <c r="J136" s="738"/>
      <c r="K136" s="738"/>
      <c r="L136" s="738"/>
      <c r="M136" s="738"/>
      <c r="N136" s="738"/>
      <c r="O136" s="738"/>
      <c r="P136" s="738"/>
      <c r="Q136" s="738"/>
      <c r="R136" s="738"/>
      <c r="S136" s="738"/>
      <c r="T136" s="738"/>
      <c r="U136" s="738"/>
      <c r="V136" s="738"/>
      <c r="W136" s="738"/>
      <c r="X136" s="738"/>
      <c r="Y136" s="738"/>
      <c r="Z136" s="738"/>
      <c r="AA136" s="37"/>
      <c r="AB136" s="37"/>
      <c r="AC136" s="37"/>
      <c r="AD136" s="37"/>
      <c r="AE136" s="37"/>
      <c r="AF136" s="37"/>
      <c r="AG136" s="37"/>
      <c r="AH136" s="56"/>
      <c r="AI136" s="56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</row>
    <row r="137" spans="1:49" ht="12.75">
      <c r="A137" s="37"/>
      <c r="B137" s="733"/>
      <c r="C137" s="37"/>
      <c r="D137" s="738"/>
      <c r="E137" s="738"/>
      <c r="F137" s="738"/>
      <c r="G137" s="738"/>
      <c r="H137" s="738"/>
      <c r="I137" s="738"/>
      <c r="J137" s="738"/>
      <c r="K137" s="738"/>
      <c r="L137" s="738"/>
      <c r="M137" s="738"/>
      <c r="N137" s="738"/>
      <c r="O137" s="738"/>
      <c r="P137" s="738"/>
      <c r="Q137" s="738"/>
      <c r="R137" s="738"/>
      <c r="S137" s="738"/>
      <c r="T137" s="738"/>
      <c r="U137" s="738"/>
      <c r="V137" s="738"/>
      <c r="W137" s="738"/>
      <c r="X137" s="738"/>
      <c r="Y137" s="738"/>
      <c r="Z137" s="738"/>
      <c r="AA137" s="37"/>
      <c r="AB137" s="37"/>
      <c r="AC137" s="37"/>
      <c r="AD137" s="37"/>
      <c r="AE137" s="37"/>
      <c r="AF137" s="37"/>
      <c r="AG137" s="37"/>
      <c r="AH137" s="56"/>
      <c r="AI137" s="56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</row>
    <row r="138" spans="1:49" ht="12.75">
      <c r="A138" s="37"/>
      <c r="B138" s="37"/>
      <c r="C138" s="37"/>
      <c r="D138" s="738"/>
      <c r="E138" s="738"/>
      <c r="F138" s="738"/>
      <c r="G138" s="738"/>
      <c r="H138" s="738"/>
      <c r="I138" s="738"/>
      <c r="J138" s="738"/>
      <c r="K138" s="738"/>
      <c r="L138" s="738"/>
      <c r="M138" s="738"/>
      <c r="N138" s="738"/>
      <c r="O138" s="738"/>
      <c r="P138" s="738"/>
      <c r="Q138" s="738"/>
      <c r="R138" s="738"/>
      <c r="S138" s="738"/>
      <c r="T138" s="738"/>
      <c r="U138" s="738"/>
      <c r="V138" s="738"/>
      <c r="W138" s="738"/>
      <c r="X138" s="738"/>
      <c r="Y138" s="738"/>
      <c r="Z138" s="738"/>
      <c r="AA138" s="37"/>
      <c r="AB138" s="37"/>
      <c r="AC138" s="37"/>
      <c r="AD138" s="37"/>
      <c r="AE138" s="37"/>
      <c r="AF138" s="37"/>
      <c r="AG138" s="37"/>
      <c r="AH138" s="56"/>
      <c r="AI138" s="56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</row>
    <row r="139" spans="1:49" ht="12.75">
      <c r="A139" s="37"/>
      <c r="B139" s="720"/>
      <c r="C139" s="37"/>
      <c r="D139" s="738"/>
      <c r="E139" s="738"/>
      <c r="F139" s="738"/>
      <c r="G139" s="738"/>
      <c r="H139" s="738"/>
      <c r="I139" s="738"/>
      <c r="J139" s="738"/>
      <c r="K139" s="738"/>
      <c r="L139" s="738"/>
      <c r="M139" s="738"/>
      <c r="N139" s="738"/>
      <c r="O139" s="738"/>
      <c r="P139" s="738"/>
      <c r="Q139" s="738"/>
      <c r="R139" s="738"/>
      <c r="S139" s="738"/>
      <c r="T139" s="738"/>
      <c r="U139" s="738"/>
      <c r="V139" s="738"/>
      <c r="W139" s="738"/>
      <c r="X139" s="738"/>
      <c r="Y139" s="738"/>
      <c r="Z139" s="738"/>
      <c r="AA139" s="37"/>
      <c r="AB139" s="37"/>
      <c r="AC139" s="37"/>
      <c r="AD139" s="37"/>
      <c r="AE139" s="37"/>
      <c r="AF139" s="37"/>
      <c r="AG139" s="37"/>
      <c r="AH139" s="56"/>
      <c r="AI139" s="56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</row>
    <row r="140" spans="1:49" ht="12.75">
      <c r="A140" s="37"/>
      <c r="B140" s="720"/>
      <c r="C140" s="37"/>
      <c r="D140" s="738"/>
      <c r="E140" s="738"/>
      <c r="F140" s="738"/>
      <c r="G140" s="738"/>
      <c r="H140" s="738"/>
      <c r="I140" s="738"/>
      <c r="J140" s="738"/>
      <c r="K140" s="738"/>
      <c r="L140" s="738"/>
      <c r="M140" s="738"/>
      <c r="N140" s="738"/>
      <c r="O140" s="738"/>
      <c r="P140" s="738"/>
      <c r="Q140" s="738"/>
      <c r="R140" s="738"/>
      <c r="S140" s="738"/>
      <c r="T140" s="738"/>
      <c r="U140" s="738"/>
      <c r="V140" s="738"/>
      <c r="W140" s="738"/>
      <c r="X140" s="738"/>
      <c r="Y140" s="738"/>
      <c r="Z140" s="738"/>
      <c r="AA140" s="37"/>
      <c r="AB140" s="37"/>
      <c r="AC140" s="37"/>
      <c r="AD140" s="37"/>
      <c r="AE140" s="37"/>
      <c r="AF140" s="37"/>
      <c r="AG140" s="37"/>
      <c r="AH140" s="56"/>
      <c r="AI140" s="56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</row>
    <row r="141" spans="1:49" ht="12.75">
      <c r="A141" s="37"/>
      <c r="B141" s="720"/>
      <c r="C141" s="37"/>
      <c r="D141" s="738"/>
      <c r="E141" s="738"/>
      <c r="F141" s="738"/>
      <c r="G141" s="738"/>
      <c r="H141" s="738"/>
      <c r="I141" s="738"/>
      <c r="J141" s="738"/>
      <c r="K141" s="738"/>
      <c r="L141" s="738"/>
      <c r="M141" s="738"/>
      <c r="N141" s="738"/>
      <c r="O141" s="738"/>
      <c r="P141" s="738"/>
      <c r="Q141" s="738"/>
      <c r="R141" s="738"/>
      <c r="S141" s="738"/>
      <c r="T141" s="738"/>
      <c r="U141" s="738"/>
      <c r="V141" s="738"/>
      <c r="W141" s="738"/>
      <c r="X141" s="738"/>
      <c r="Y141" s="738"/>
      <c r="Z141" s="738"/>
      <c r="AA141" s="37"/>
      <c r="AB141" s="37"/>
      <c r="AC141" s="37"/>
      <c r="AD141" s="37"/>
      <c r="AE141" s="37"/>
      <c r="AF141" s="37"/>
      <c r="AG141" s="37"/>
      <c r="AH141" s="56"/>
      <c r="AI141" s="56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</row>
    <row r="142" spans="1:49" ht="12.75">
      <c r="A142" s="37"/>
      <c r="B142" s="720"/>
      <c r="C142" s="37"/>
      <c r="D142" s="738"/>
      <c r="E142" s="738"/>
      <c r="F142" s="738"/>
      <c r="G142" s="738"/>
      <c r="H142" s="738"/>
      <c r="I142" s="738"/>
      <c r="J142" s="738"/>
      <c r="K142" s="738"/>
      <c r="L142" s="738"/>
      <c r="M142" s="738"/>
      <c r="N142" s="738"/>
      <c r="O142" s="738"/>
      <c r="P142" s="738"/>
      <c r="Q142" s="738"/>
      <c r="R142" s="738"/>
      <c r="S142" s="738"/>
      <c r="T142" s="738"/>
      <c r="U142" s="738"/>
      <c r="V142" s="738"/>
      <c r="W142" s="738"/>
      <c r="X142" s="738"/>
      <c r="Y142" s="738"/>
      <c r="Z142" s="738"/>
      <c r="AA142" s="37"/>
      <c r="AB142" s="37"/>
      <c r="AC142" s="37"/>
      <c r="AD142" s="37"/>
      <c r="AE142" s="37"/>
      <c r="AF142" s="37"/>
      <c r="AG142" s="37"/>
      <c r="AH142" s="56"/>
      <c r="AI142" s="56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</row>
    <row r="143" spans="1:49" ht="12.75">
      <c r="A143" s="749"/>
      <c r="B143" s="749"/>
      <c r="C143" s="69"/>
      <c r="D143" s="1731"/>
      <c r="E143" s="1731"/>
      <c r="F143" s="1731"/>
      <c r="G143" s="1731"/>
      <c r="H143" s="1731"/>
      <c r="I143" s="1731"/>
      <c r="J143" s="1731"/>
      <c r="K143" s="1731"/>
      <c r="L143" s="1731"/>
      <c r="M143" s="1731"/>
      <c r="N143" s="1731"/>
      <c r="O143" s="1731"/>
      <c r="P143" s="1732"/>
      <c r="Q143" s="1732"/>
      <c r="R143" s="1732"/>
      <c r="S143" s="1732"/>
      <c r="T143" s="1732"/>
      <c r="U143" s="1732"/>
      <c r="V143" s="1732"/>
      <c r="W143" s="1732"/>
      <c r="X143" s="1732"/>
      <c r="Y143" s="1732"/>
      <c r="Z143" s="1732"/>
      <c r="AA143" s="37"/>
      <c r="AB143" s="37"/>
      <c r="AC143" s="37"/>
      <c r="AD143" s="37"/>
      <c r="AE143" s="37"/>
      <c r="AF143" s="37"/>
      <c r="AG143" s="37"/>
      <c r="AH143" s="56"/>
      <c r="AI143" s="56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</row>
    <row r="144" spans="1:49" ht="12.75">
      <c r="A144" s="720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56"/>
      <c r="AI144" s="56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</row>
    <row r="145" ht="12.75">
      <c r="A145" s="950"/>
    </row>
  </sheetData>
  <mergeCells count="18">
    <mergeCell ref="AI70:AI71"/>
    <mergeCell ref="A1:I1"/>
    <mergeCell ref="A2:I2"/>
    <mergeCell ref="A3:I3"/>
    <mergeCell ref="A5:I5"/>
    <mergeCell ref="A6:I6"/>
    <mergeCell ref="A8:C8"/>
    <mergeCell ref="A9:C9"/>
    <mergeCell ref="A66:BL66"/>
    <mergeCell ref="A67:BL67"/>
    <mergeCell ref="A68:BL68"/>
    <mergeCell ref="D143:O143"/>
    <mergeCell ref="P143:Z143"/>
    <mergeCell ref="AJ70:AJ71"/>
    <mergeCell ref="AK70:AK71"/>
    <mergeCell ref="AL70:AL71"/>
    <mergeCell ref="A71:C71"/>
    <mergeCell ref="A70:C70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2" width="8.00390625" style="10" bestFit="1" customWidth="1"/>
    <col min="3" max="3" width="10.421875" style="10" bestFit="1" customWidth="1"/>
    <col min="4" max="5" width="10.42187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695" t="s">
        <v>318</v>
      </c>
      <c r="B1" s="1695"/>
      <c r="C1" s="1695"/>
      <c r="D1" s="1695"/>
      <c r="E1" s="1695"/>
      <c r="F1" s="1695"/>
      <c r="G1" s="1695"/>
      <c r="H1" s="1695"/>
      <c r="I1" s="1695"/>
      <c r="J1" s="1695"/>
      <c r="K1" s="1695"/>
    </row>
    <row r="2" spans="1:11" ht="16.5" customHeight="1">
      <c r="A2" s="1697" t="s">
        <v>113</v>
      </c>
      <c r="B2" s="1697"/>
      <c r="C2" s="1697"/>
      <c r="D2" s="1697"/>
      <c r="E2" s="1697"/>
      <c r="F2" s="1697"/>
      <c r="G2" s="1697"/>
      <c r="H2" s="1697"/>
      <c r="I2" s="1697"/>
      <c r="J2" s="1697"/>
      <c r="K2" s="1697"/>
    </row>
    <row r="3" spans="1:11" ht="16.5" customHeight="1" thickBot="1">
      <c r="A3" s="17" t="s">
        <v>171</v>
      </c>
      <c r="B3" s="17"/>
      <c r="C3" s="17"/>
      <c r="D3" s="17"/>
      <c r="E3" s="17"/>
      <c r="F3" s="17"/>
      <c r="G3" s="19"/>
      <c r="H3" s="17"/>
      <c r="I3" s="1696" t="s">
        <v>1513</v>
      </c>
      <c r="J3" s="1696"/>
      <c r="K3" s="1696"/>
    </row>
    <row r="4" spans="1:11" ht="16.5" customHeight="1" thickTop="1">
      <c r="A4" s="223"/>
      <c r="B4" s="224"/>
      <c r="C4" s="224"/>
      <c r="D4" s="224"/>
      <c r="E4" s="224"/>
      <c r="F4" s="1698" t="s">
        <v>1148</v>
      </c>
      <c r="G4" s="1699"/>
      <c r="H4" s="1699"/>
      <c r="I4" s="1699"/>
      <c r="J4" s="1699"/>
      <c r="K4" s="1700"/>
    </row>
    <row r="5" spans="1:11" ht="12.75">
      <c r="A5" s="225" t="s">
        <v>319</v>
      </c>
      <c r="B5" s="170">
        <v>2010</v>
      </c>
      <c r="C5" s="170">
        <v>2011</v>
      </c>
      <c r="D5" s="170">
        <v>2011</v>
      </c>
      <c r="E5" s="170">
        <v>2012</v>
      </c>
      <c r="F5" s="1692" t="s">
        <v>624</v>
      </c>
      <c r="G5" s="1693"/>
      <c r="H5" s="1693"/>
      <c r="I5" s="1692" t="s">
        <v>253</v>
      </c>
      <c r="J5" s="1693"/>
      <c r="K5" s="1694"/>
    </row>
    <row r="6" spans="1:11" ht="15.75">
      <c r="A6" s="228" t="s">
        <v>171</v>
      </c>
      <c r="B6" s="232" t="s">
        <v>93</v>
      </c>
      <c r="C6" s="232" t="s">
        <v>1149</v>
      </c>
      <c r="D6" s="232" t="s">
        <v>93</v>
      </c>
      <c r="E6" s="232" t="s">
        <v>1149</v>
      </c>
      <c r="F6" s="175" t="s">
        <v>175</v>
      </c>
      <c r="G6" s="1297" t="s">
        <v>171</v>
      </c>
      <c r="H6" s="176" t="s">
        <v>156</v>
      </c>
      <c r="I6" s="175" t="s">
        <v>175</v>
      </c>
      <c r="J6" s="1297" t="s">
        <v>171</v>
      </c>
      <c r="K6" s="236" t="s">
        <v>156</v>
      </c>
    </row>
    <row r="7" spans="1:13" ht="16.5" customHeight="1">
      <c r="A7" s="1279" t="s">
        <v>320</v>
      </c>
      <c r="B7" s="1242">
        <v>213205.51387120932</v>
      </c>
      <c r="C7" s="1242">
        <v>202323.0741932664</v>
      </c>
      <c r="D7" s="1243">
        <v>216039.1017192778</v>
      </c>
      <c r="E7" s="1243">
        <v>303631.7106305651</v>
      </c>
      <c r="F7" s="1262">
        <v>-13044.92123944042</v>
      </c>
      <c r="G7" s="1264" t="s">
        <v>73</v>
      </c>
      <c r="H7" s="1271">
        <v>-6.1184727367419045</v>
      </c>
      <c r="I7" s="1296">
        <v>75092.42383921234</v>
      </c>
      <c r="J7" s="1265" t="s">
        <v>74</v>
      </c>
      <c r="K7" s="1285">
        <v>34.75871878822556</v>
      </c>
      <c r="L7" s="1251"/>
      <c r="M7" s="1252"/>
    </row>
    <row r="8" spans="1:11" ht="16.5" customHeight="1">
      <c r="A8" s="1281" t="s">
        <v>321</v>
      </c>
      <c r="B8" s="1253">
        <v>275204.078979265</v>
      </c>
      <c r="C8" s="1253">
        <v>264997.1911493225</v>
      </c>
      <c r="D8" s="1254">
        <v>278883.7603228904</v>
      </c>
      <c r="E8" s="1254">
        <v>367238.29176680726</v>
      </c>
      <c r="F8" s="1255">
        <v>-10206.887829942512</v>
      </c>
      <c r="G8" s="1256"/>
      <c r="H8" s="1257">
        <v>-3.708843222019082</v>
      </c>
      <c r="I8" s="1258">
        <v>88354.53144391684</v>
      </c>
      <c r="J8" s="1259"/>
      <c r="K8" s="1282">
        <v>31.681490288864563</v>
      </c>
    </row>
    <row r="9" spans="1:11" ht="16.5" customHeight="1">
      <c r="A9" s="1283" t="s">
        <v>322</v>
      </c>
      <c r="B9" s="1259">
        <v>51281.34344671569</v>
      </c>
      <c r="C9" s="1259">
        <v>52211.37351983612</v>
      </c>
      <c r="D9" s="1259">
        <v>52336.42281183262</v>
      </c>
      <c r="E9" s="1259">
        <v>52214.212008782146</v>
      </c>
      <c r="F9" s="1261">
        <v>930.0300731204261</v>
      </c>
      <c r="G9" s="1256"/>
      <c r="H9" s="1257">
        <v>1.813583675097712</v>
      </c>
      <c r="I9" s="1258">
        <v>-122.21080305047508</v>
      </c>
      <c r="J9" s="1259"/>
      <c r="K9" s="1282">
        <v>-0.2335100423081356</v>
      </c>
    </row>
    <row r="10" spans="1:11" s="12" customFormat="1" ht="16.5" customHeight="1">
      <c r="A10" s="1284" t="s">
        <v>323</v>
      </c>
      <c r="B10" s="1242">
        <v>10717.221661340001</v>
      </c>
      <c r="C10" s="1242">
        <v>10462.74343622</v>
      </c>
      <c r="D10" s="1243">
        <v>10508.23579178</v>
      </c>
      <c r="E10" s="1243">
        <v>11392.36912746</v>
      </c>
      <c r="F10" s="1262">
        <v>-254.4782251200013</v>
      </c>
      <c r="G10" s="1263"/>
      <c r="H10" s="1242">
        <v>-2.374479442167134</v>
      </c>
      <c r="I10" s="1258">
        <v>884.1333356800005</v>
      </c>
      <c r="J10" s="1243"/>
      <c r="K10" s="1285">
        <v>8.413718089306753</v>
      </c>
    </row>
    <row r="11" spans="1:14" ht="16.5" customHeight="1">
      <c r="A11" s="1279" t="s">
        <v>324</v>
      </c>
      <c r="B11" s="1242">
        <v>607781.26214735</v>
      </c>
      <c r="C11" s="1242">
        <v>650703.0032492111</v>
      </c>
      <c r="D11" s="1243">
        <v>706004.197146435</v>
      </c>
      <c r="E11" s="1243">
        <v>725519.0274104918</v>
      </c>
      <c r="F11" s="1262">
        <v>45084.22266335856</v>
      </c>
      <c r="G11" s="1264" t="s">
        <v>73</v>
      </c>
      <c r="H11" s="1242">
        <v>7.417836888237002</v>
      </c>
      <c r="I11" s="1249">
        <v>32015.0153361318</v>
      </c>
      <c r="J11" s="1265" t="s">
        <v>74</v>
      </c>
      <c r="K11" s="1285">
        <v>4.534677763323756</v>
      </c>
      <c r="M11" s="1251"/>
      <c r="N11" s="1"/>
    </row>
    <row r="12" spans="1:11" ht="16.5" customHeight="1">
      <c r="A12" s="1281" t="s">
        <v>325</v>
      </c>
      <c r="B12" s="1257">
        <v>796598.2018170359</v>
      </c>
      <c r="C12" s="1257">
        <v>841413.2931710064</v>
      </c>
      <c r="D12" s="1259">
        <v>912568.8322393316</v>
      </c>
      <c r="E12" s="1259">
        <v>932731.3802239073</v>
      </c>
      <c r="F12" s="1255">
        <v>44815.09135397046</v>
      </c>
      <c r="G12" s="1266"/>
      <c r="H12" s="1267">
        <v>5.625808751732994</v>
      </c>
      <c r="I12" s="1268">
        <v>20162.547984575736</v>
      </c>
      <c r="J12" s="1268"/>
      <c r="K12" s="1286">
        <v>2.209427636828153</v>
      </c>
    </row>
    <row r="13" spans="1:11" ht="16.5" customHeight="1">
      <c r="A13" s="1281" t="s">
        <v>327</v>
      </c>
      <c r="B13" s="1257">
        <v>136522.94836192002</v>
      </c>
      <c r="C13" s="1257">
        <v>112480.19262868003</v>
      </c>
      <c r="D13" s="1259">
        <v>163431.76997209</v>
      </c>
      <c r="E13" s="1259">
        <v>140430.43695471</v>
      </c>
      <c r="F13" s="1261">
        <v>-24042.75573323999</v>
      </c>
      <c r="G13" s="1256"/>
      <c r="H13" s="1269">
        <v>-17.61077974195448</v>
      </c>
      <c r="I13" s="1259">
        <v>-23001.333017380006</v>
      </c>
      <c r="J13" s="1259"/>
      <c r="K13" s="1282">
        <v>-14.073966782167293</v>
      </c>
    </row>
    <row r="14" spans="1:11" ht="16.5" customHeight="1">
      <c r="A14" s="1283" t="s">
        <v>328</v>
      </c>
      <c r="B14" s="1257">
        <v>136522.94836192002</v>
      </c>
      <c r="C14" s="1257">
        <v>119036.53499115002</v>
      </c>
      <c r="D14" s="1259">
        <v>163431.76997209</v>
      </c>
      <c r="E14" s="1259">
        <v>150339.48247425</v>
      </c>
      <c r="F14" s="1261">
        <v>-17486.413370769995</v>
      </c>
      <c r="G14" s="1256"/>
      <c r="H14" s="1269">
        <v>-12.808405898482217</v>
      </c>
      <c r="I14" s="1259">
        <v>-13092.287497840007</v>
      </c>
      <c r="J14" s="1259"/>
      <c r="K14" s="1282">
        <v>-8.010858292776145</v>
      </c>
    </row>
    <row r="15" spans="1:11" ht="16.5" customHeight="1">
      <c r="A15" s="1283" t="s">
        <v>329</v>
      </c>
      <c r="B15" s="1257">
        <v>0</v>
      </c>
      <c r="C15" s="1259">
        <v>6556.3423624699935</v>
      </c>
      <c r="D15" s="1259">
        <v>0</v>
      </c>
      <c r="E15" s="1259">
        <v>9909.045519540006</v>
      </c>
      <c r="F15" s="1261">
        <v>6556.3423624699935</v>
      </c>
      <c r="G15" s="1256"/>
      <c r="H15" s="1298" t="s">
        <v>699</v>
      </c>
      <c r="I15" s="1259">
        <v>9909.045519540006</v>
      </c>
      <c r="J15" s="1259"/>
      <c r="K15" s="1299" t="s">
        <v>699</v>
      </c>
    </row>
    <row r="16" spans="1:11" ht="16.5" customHeight="1">
      <c r="A16" s="1281" t="s">
        <v>330</v>
      </c>
      <c r="B16" s="1257">
        <v>5876.066995</v>
      </c>
      <c r="C16" s="1257">
        <v>5918.5909</v>
      </c>
      <c r="D16" s="1259">
        <v>6347.6535</v>
      </c>
      <c r="E16" s="1259">
        <v>8456.55345836</v>
      </c>
      <c r="F16" s="1261">
        <v>42.52390500000001</v>
      </c>
      <c r="G16" s="1256"/>
      <c r="H16" s="1269">
        <v>0.7236797169975087</v>
      </c>
      <c r="I16" s="1259">
        <v>2108.89995836</v>
      </c>
      <c r="J16" s="1259"/>
      <c r="K16" s="1282">
        <v>33.22329989121176</v>
      </c>
    </row>
    <row r="17" spans="1:11" ht="16.5" customHeight="1">
      <c r="A17" s="1283" t="s">
        <v>331</v>
      </c>
      <c r="B17" s="1257">
        <v>15648.818626298213</v>
      </c>
      <c r="C17" s="1257">
        <v>9815.029355601211</v>
      </c>
      <c r="D17" s="1257">
        <v>15466.972994191616</v>
      </c>
      <c r="E17" s="1257">
        <v>14264.443705272752</v>
      </c>
      <c r="F17" s="1261">
        <v>-5833.7892706970015</v>
      </c>
      <c r="G17" s="1256"/>
      <c r="H17" s="1269">
        <v>-37.279422875367594</v>
      </c>
      <c r="I17" s="1259">
        <v>-1202.529288918864</v>
      </c>
      <c r="J17" s="1259"/>
      <c r="K17" s="1282">
        <v>-7.77481986533794</v>
      </c>
    </row>
    <row r="18" spans="1:11" ht="16.5" customHeight="1">
      <c r="A18" s="1283" t="s">
        <v>332</v>
      </c>
      <c r="B18" s="1257">
        <v>2596.89390718</v>
      </c>
      <c r="C18" s="1257">
        <v>2576.2193687100003</v>
      </c>
      <c r="D18" s="1257">
        <v>5427.03486871</v>
      </c>
      <c r="E18" s="1257">
        <v>3253.485632306438</v>
      </c>
      <c r="F18" s="1261">
        <v>-20.67453846999979</v>
      </c>
      <c r="G18" s="1256"/>
      <c r="H18" s="1269">
        <v>-0.7961256489084121</v>
      </c>
      <c r="I18" s="1259">
        <v>-2173.549236403562</v>
      </c>
      <c r="J18" s="1259"/>
      <c r="K18" s="1282">
        <v>-40.05040116722545</v>
      </c>
    </row>
    <row r="19" spans="1:11" ht="16.5" customHeight="1">
      <c r="A19" s="1283" t="s">
        <v>333</v>
      </c>
      <c r="B19" s="1257">
        <v>13051.924719118213</v>
      </c>
      <c r="C19" s="1257">
        <v>7238.80998689121</v>
      </c>
      <c r="D19" s="1257">
        <v>10039.938125481616</v>
      </c>
      <c r="E19" s="1257">
        <v>11010.958072966314</v>
      </c>
      <c r="F19" s="1261">
        <v>-5813.114732227003</v>
      </c>
      <c r="G19" s="1256"/>
      <c r="H19" s="1269">
        <v>-44.53837159903368</v>
      </c>
      <c r="I19" s="1259">
        <v>971.0199474846977</v>
      </c>
      <c r="J19" s="1259"/>
      <c r="K19" s="1282">
        <v>9.671573025138716</v>
      </c>
    </row>
    <row r="20" spans="1:11" ht="16.5" customHeight="1">
      <c r="A20" s="1281" t="s">
        <v>94</v>
      </c>
      <c r="B20" s="1257">
        <v>638550.3678338177</v>
      </c>
      <c r="C20" s="1257">
        <v>713199.4802867251</v>
      </c>
      <c r="D20" s="1259">
        <v>727322.43577305</v>
      </c>
      <c r="E20" s="1259">
        <v>769579.9461055646</v>
      </c>
      <c r="F20" s="1261">
        <v>74649.11245290737</v>
      </c>
      <c r="G20" s="37"/>
      <c r="H20" s="1269">
        <v>11.690403171505924</v>
      </c>
      <c r="I20" s="1259">
        <v>42257.51033251465</v>
      </c>
      <c r="J20" s="1270"/>
      <c r="K20" s="1282">
        <v>5.810010561216961</v>
      </c>
    </row>
    <row r="21" spans="1:11" ht="16.5" customHeight="1">
      <c r="A21" s="1284" t="s">
        <v>335</v>
      </c>
      <c r="B21" s="1242">
        <v>188816.93966968585</v>
      </c>
      <c r="C21" s="1242">
        <v>190710.28992179525</v>
      </c>
      <c r="D21" s="1242">
        <v>206564.63509289655</v>
      </c>
      <c r="E21" s="1242">
        <v>207212.3528134155</v>
      </c>
      <c r="F21" s="1262">
        <v>-269.13130938809354</v>
      </c>
      <c r="G21" s="1264" t="s">
        <v>73</v>
      </c>
      <c r="H21" s="1271">
        <v>-0.14253557432871686</v>
      </c>
      <c r="I21" s="1243">
        <v>-11852.467351556064</v>
      </c>
      <c r="J21" s="1265" t="s">
        <v>74</v>
      </c>
      <c r="K21" s="1285">
        <v>-5.737897654274534</v>
      </c>
    </row>
    <row r="22" spans="1:11" ht="16.5" customHeight="1">
      <c r="A22" s="1287" t="s">
        <v>336</v>
      </c>
      <c r="B22" s="1272">
        <v>820986.7760185594</v>
      </c>
      <c r="C22" s="1272">
        <v>853026.0774424775</v>
      </c>
      <c r="D22" s="1273">
        <v>922043.2988657128</v>
      </c>
      <c r="E22" s="1273">
        <v>1029150.738041057</v>
      </c>
      <c r="F22" s="1244">
        <v>32039.301423918107</v>
      </c>
      <c r="G22" s="1274"/>
      <c r="H22" s="1248">
        <v>3.9025356266145046</v>
      </c>
      <c r="I22" s="1273">
        <v>107107.43917534419</v>
      </c>
      <c r="J22" s="1273"/>
      <c r="K22" s="1280">
        <v>11.616313388656101</v>
      </c>
    </row>
    <row r="23" spans="1:11" ht="16.5" customHeight="1">
      <c r="A23" s="1281" t="s">
        <v>95</v>
      </c>
      <c r="B23" s="1259">
        <v>589926.0707299493</v>
      </c>
      <c r="C23" s="1259">
        <v>585820.1265215374</v>
      </c>
      <c r="D23" s="1259">
        <v>623049.1240155129</v>
      </c>
      <c r="E23" s="1259">
        <v>698340.374865339</v>
      </c>
      <c r="F23" s="1261">
        <v>-4105.944208411849</v>
      </c>
      <c r="G23" s="1256"/>
      <c r="H23" s="1269">
        <v>-0.6960099599143549</v>
      </c>
      <c r="I23" s="1259">
        <v>75291.25084982614</v>
      </c>
      <c r="J23" s="1259"/>
      <c r="K23" s="1288">
        <v>12.084320151929388</v>
      </c>
    </row>
    <row r="24" spans="1:11" ht="16.5" customHeight="1">
      <c r="A24" s="1281" t="s">
        <v>96</v>
      </c>
      <c r="B24" s="1259">
        <v>212097.06901111937</v>
      </c>
      <c r="C24" s="1259">
        <v>208109.01665107993</v>
      </c>
      <c r="D24" s="1259">
        <v>223074.57713800477</v>
      </c>
      <c r="E24" s="1259">
        <v>237269.0862100129</v>
      </c>
      <c r="F24" s="1261">
        <v>-3988.052360039437</v>
      </c>
      <c r="G24" s="1256"/>
      <c r="H24" s="1269">
        <v>-1.8802958374829593</v>
      </c>
      <c r="I24" s="1259">
        <v>14194.509072008135</v>
      </c>
      <c r="J24" s="1259"/>
      <c r="K24" s="1288">
        <v>6.363122707266962</v>
      </c>
    </row>
    <row r="25" spans="1:11" ht="16.5" customHeight="1">
      <c r="A25" s="1281" t="s">
        <v>97</v>
      </c>
      <c r="B25" s="1257">
        <v>139281.32643735</v>
      </c>
      <c r="C25" s="1257">
        <v>139637.18359279</v>
      </c>
      <c r="D25" s="1259">
        <v>141931.480013872</v>
      </c>
      <c r="E25" s="1259">
        <v>157232.062198499</v>
      </c>
      <c r="F25" s="1261">
        <v>355.85715543999686</v>
      </c>
      <c r="G25" s="1256"/>
      <c r="H25" s="1269">
        <v>0.2554952372600103</v>
      </c>
      <c r="I25" s="1259">
        <v>15300.582184627012</v>
      </c>
      <c r="J25" s="1259"/>
      <c r="K25" s="1282">
        <v>10.780259730351275</v>
      </c>
    </row>
    <row r="26" spans="1:11" ht="16.5" customHeight="1">
      <c r="A26" s="1281" t="s">
        <v>98</v>
      </c>
      <c r="B26" s="1257">
        <v>72815.76895612938</v>
      </c>
      <c r="C26" s="1257">
        <v>68471.85028544461</v>
      </c>
      <c r="D26" s="1259">
        <v>81143.10784692926</v>
      </c>
      <c r="E26" s="1259">
        <v>80037.11461394788</v>
      </c>
      <c r="F26" s="1261">
        <v>-4343.918670684769</v>
      </c>
      <c r="G26" s="1256"/>
      <c r="H26" s="1269">
        <v>-5.965629056670303</v>
      </c>
      <c r="I26" s="1259">
        <v>-1105.9932329813746</v>
      </c>
      <c r="J26" s="1259"/>
      <c r="K26" s="1282">
        <v>-1.3630156181197208</v>
      </c>
    </row>
    <row r="27" spans="1:11" ht="16.5" customHeight="1">
      <c r="A27" s="1283" t="s">
        <v>99</v>
      </c>
      <c r="B27" s="1259">
        <v>377829.00171882997</v>
      </c>
      <c r="C27" s="1259">
        <v>377711.1098704575</v>
      </c>
      <c r="D27" s="1259">
        <v>399974.54687750805</v>
      </c>
      <c r="E27" s="1259">
        <v>461071.2886553261</v>
      </c>
      <c r="F27" s="1261">
        <v>-117.89184837247012</v>
      </c>
      <c r="G27" s="1256"/>
      <c r="H27" s="1269">
        <v>-0.03120243492059988</v>
      </c>
      <c r="I27" s="1259">
        <v>61096.74177781807</v>
      </c>
      <c r="J27" s="1259"/>
      <c r="K27" s="1282">
        <v>15.275157445588384</v>
      </c>
    </row>
    <row r="28" spans="1:11" ht="16.5" customHeight="1">
      <c r="A28" s="1281" t="s">
        <v>337</v>
      </c>
      <c r="B28" s="1259">
        <v>231060.70528861</v>
      </c>
      <c r="C28" s="1259">
        <v>267205.95092094</v>
      </c>
      <c r="D28" s="1259">
        <v>298994.1748502</v>
      </c>
      <c r="E28" s="1259">
        <v>330810.363175718</v>
      </c>
      <c r="F28" s="1262">
        <v>36145.245632330014</v>
      </c>
      <c r="G28" s="1259"/>
      <c r="H28" s="1271">
        <v>15.643181555765715</v>
      </c>
      <c r="I28" s="1259">
        <v>31816.188325517986</v>
      </c>
      <c r="J28" s="1259"/>
      <c r="K28" s="1282">
        <v>10.641072971223707</v>
      </c>
    </row>
    <row r="29" spans="1:11" ht="16.5" customHeight="1">
      <c r="A29" s="1287" t="s">
        <v>338</v>
      </c>
      <c r="B29" s="1244">
        <v>872268.1194652751</v>
      </c>
      <c r="C29" s="1272">
        <v>905237.4509623136</v>
      </c>
      <c r="D29" s="1273">
        <v>974379.7216775455</v>
      </c>
      <c r="E29" s="1250">
        <v>1081364.9500498392</v>
      </c>
      <c r="F29" s="1244">
        <v>32969.33149703848</v>
      </c>
      <c r="G29" s="1273"/>
      <c r="H29" s="1248">
        <v>3.779724463304885</v>
      </c>
      <c r="I29" s="1273">
        <v>106985.22837229376</v>
      </c>
      <c r="J29" s="1273"/>
      <c r="K29" s="1280">
        <v>10.979829115090997</v>
      </c>
    </row>
    <row r="30" spans="1:11" ht="16.5" customHeight="1">
      <c r="A30" s="415" t="s">
        <v>339</v>
      </c>
      <c r="B30" s="1258">
        <v>218547.13747756998</v>
      </c>
      <c r="C30" s="1259">
        <v>209404.07252511</v>
      </c>
      <c r="D30" s="1259">
        <v>234188.76353819</v>
      </c>
      <c r="E30" s="1260">
        <v>267009.29118676</v>
      </c>
      <c r="F30" s="1257">
        <v>-9143.064952459972</v>
      </c>
      <c r="G30" s="1256"/>
      <c r="H30" s="1269">
        <v>-4.183566555932743</v>
      </c>
      <c r="I30" s="1259">
        <v>32820.527648570016</v>
      </c>
      <c r="J30" s="1259"/>
      <c r="K30" s="1282">
        <v>14.01456122518784</v>
      </c>
    </row>
    <row r="31" spans="1:11" ht="16.5" customHeight="1">
      <c r="A31" s="415" t="s">
        <v>100</v>
      </c>
      <c r="B31" s="1431">
        <v>0.9704866028404852</v>
      </c>
      <c r="C31" s="1275">
        <v>0.993815517251343</v>
      </c>
      <c r="D31" s="1275">
        <v>0.9525417606196431</v>
      </c>
      <c r="E31" s="1432">
        <v>0.8886173404507288</v>
      </c>
      <c r="F31" s="1257">
        <v>0.023328914410857826</v>
      </c>
      <c r="G31" s="1256"/>
      <c r="H31" s="1269">
        <v>2.403836832221815</v>
      </c>
      <c r="I31" s="1259">
        <v>-0.06392442016891431</v>
      </c>
      <c r="J31" s="1259"/>
      <c r="K31" s="1282">
        <v>-6.710930986094561</v>
      </c>
    </row>
    <row r="32" spans="1:11" ht="16.5" customHeight="1">
      <c r="A32" s="415" t="s">
        <v>101</v>
      </c>
      <c r="B32" s="1561">
        <v>2.6993081563033274</v>
      </c>
      <c r="C32" s="1562">
        <v>2.7975584211777482</v>
      </c>
      <c r="D32" s="1563">
        <v>2.6604569519148176</v>
      </c>
      <c r="E32" s="1564">
        <v>2.6154160095383494</v>
      </c>
      <c r="F32" s="1257">
        <v>0.09825026487442079</v>
      </c>
      <c r="G32" s="1256"/>
      <c r="H32" s="1269">
        <v>3.6398313636399866</v>
      </c>
      <c r="I32" s="1259">
        <v>-0.04504094237646816</v>
      </c>
      <c r="J32" s="1259"/>
      <c r="K32" s="1282">
        <v>-1.6929776797948461</v>
      </c>
    </row>
    <row r="33" spans="1:11" ht="16.5" customHeight="1" thickBot="1">
      <c r="A33" s="1289" t="s">
        <v>102</v>
      </c>
      <c r="B33" s="1433">
        <v>3.7565661371465877</v>
      </c>
      <c r="C33" s="1290">
        <v>4.073588766236576</v>
      </c>
      <c r="D33" s="1291">
        <v>3.9371799267190375</v>
      </c>
      <c r="E33" s="1434">
        <v>3.854363020353536</v>
      </c>
      <c r="F33" s="1430">
        <v>0.3170226290899887</v>
      </c>
      <c r="G33" s="1293"/>
      <c r="H33" s="1565">
        <v>8.439160060437342</v>
      </c>
      <c r="I33" s="1566">
        <v>-0.08281690636550154</v>
      </c>
      <c r="J33" s="1331"/>
      <c r="K33" s="1567">
        <v>-2.103457497674362</v>
      </c>
    </row>
    <row r="34" spans="1:2" s="41" customFormat="1" ht="16.5" customHeight="1" thickTop="1">
      <c r="A34" s="720" t="s">
        <v>944</v>
      </c>
      <c r="B34" s="66"/>
    </row>
    <row r="35" spans="1:11" ht="16.5" customHeight="1">
      <c r="A35" s="720" t="s">
        <v>945</v>
      </c>
      <c r="B35" s="942"/>
      <c r="C35" s="12"/>
      <c r="D35" s="37"/>
      <c r="E35" s="37"/>
      <c r="F35" s="12"/>
      <c r="G35" s="1276"/>
      <c r="H35" s="12"/>
      <c r="I35" s="37"/>
      <c r="J35" s="37"/>
      <c r="K35" s="37"/>
    </row>
    <row r="36" spans="1:11" ht="16.5" customHeight="1">
      <c r="A36" s="1277" t="s">
        <v>103</v>
      </c>
      <c r="B36" s="12"/>
      <c r="C36" s="12"/>
      <c r="D36" s="37"/>
      <c r="E36" s="37"/>
      <c r="F36" s="12"/>
      <c r="G36" s="37"/>
      <c r="H36" s="12"/>
      <c r="I36" s="37"/>
      <c r="J36" s="37"/>
      <c r="K36" s="37"/>
    </row>
    <row r="37" spans="1:11" ht="16.5" customHeight="1">
      <c r="A37" s="1278"/>
      <c r="B37" s="12"/>
      <c r="C37" s="12"/>
      <c r="D37" s="37"/>
      <c r="E37" s="37"/>
      <c r="F37" s="12"/>
      <c r="G37" s="37"/>
      <c r="H37" s="12"/>
      <c r="I37" s="37"/>
      <c r="J37" s="37"/>
      <c r="K37" s="37"/>
    </row>
  </sheetData>
  <mergeCells count="6">
    <mergeCell ref="F5:H5"/>
    <mergeCell ref="I5:K5"/>
    <mergeCell ref="A1:K1"/>
    <mergeCell ref="I3:K3"/>
    <mergeCell ref="A2:K2"/>
    <mergeCell ref="F4:K4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710" t="s">
        <v>685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710"/>
      <c r="N1" s="1710"/>
      <c r="O1" s="1710"/>
    </row>
    <row r="2" spans="1:15" ht="15.75">
      <c r="A2" s="1729" t="s">
        <v>1144</v>
      </c>
      <c r="B2" s="1729"/>
      <c r="C2" s="1729"/>
      <c r="D2" s="1729"/>
      <c r="E2" s="1729"/>
      <c r="F2" s="1729"/>
      <c r="G2" s="1729"/>
      <c r="H2" s="1729"/>
      <c r="I2" s="1729"/>
      <c r="J2" s="1729"/>
      <c r="K2" s="1729"/>
      <c r="L2" s="1729"/>
      <c r="M2" s="1729"/>
      <c r="N2" s="1729"/>
      <c r="O2" s="1729"/>
    </row>
    <row r="3" spans="1:15" ht="12.75">
      <c r="A3" s="23"/>
      <c r="B3" s="23"/>
      <c r="C3" s="48"/>
      <c r="D3" s="58"/>
      <c r="E3" s="58"/>
      <c r="F3" s="58"/>
      <c r="G3" s="48"/>
      <c r="H3" s="48"/>
      <c r="I3" s="48"/>
      <c r="J3" s="48"/>
      <c r="K3" s="48"/>
      <c r="L3" s="48"/>
      <c r="M3" s="48"/>
      <c r="N3" s="48"/>
      <c r="O3" s="23"/>
    </row>
    <row r="4" spans="1:15" ht="13.5" thickBot="1">
      <c r="A4" s="23"/>
      <c r="B4" s="23"/>
      <c r="C4" s="48"/>
      <c r="D4" s="48"/>
      <c r="E4" s="48"/>
      <c r="F4" s="48"/>
      <c r="G4" s="48"/>
      <c r="H4" s="48"/>
      <c r="I4" s="48"/>
      <c r="J4" s="48"/>
      <c r="K4" s="48"/>
      <c r="L4" s="58"/>
      <c r="M4" s="48"/>
      <c r="N4" s="48"/>
      <c r="O4" s="173" t="s">
        <v>760</v>
      </c>
    </row>
    <row r="5" spans="1:15" ht="16.5" customHeight="1" thickTop="1">
      <c r="A5" s="1745" t="s">
        <v>1145</v>
      </c>
      <c r="B5" s="384"/>
      <c r="C5" s="1708" t="s">
        <v>574</v>
      </c>
      <c r="D5" s="1708"/>
      <c r="E5" s="1708"/>
      <c r="F5" s="1708"/>
      <c r="G5" s="1708"/>
      <c r="H5" s="1708"/>
      <c r="I5" s="1708"/>
      <c r="J5" s="1708"/>
      <c r="K5" s="1708"/>
      <c r="L5" s="1708"/>
      <c r="M5" s="1708"/>
      <c r="N5" s="1747"/>
      <c r="O5" s="385" t="s">
        <v>811</v>
      </c>
    </row>
    <row r="6" spans="1:15" ht="16.5" customHeight="1">
      <c r="A6" s="1746"/>
      <c r="B6" s="386" t="s">
        <v>1145</v>
      </c>
      <c r="C6" s="1063" t="s">
        <v>894</v>
      </c>
      <c r="D6" s="1063" t="s">
        <v>895</v>
      </c>
      <c r="E6" s="1063" t="s">
        <v>896</v>
      </c>
      <c r="F6" s="1063" t="s">
        <v>897</v>
      </c>
      <c r="G6" s="1063" t="s">
        <v>898</v>
      </c>
      <c r="H6" s="1063" t="s">
        <v>899</v>
      </c>
      <c r="I6" s="1063" t="s">
        <v>900</v>
      </c>
      <c r="J6" s="1063" t="s">
        <v>901</v>
      </c>
      <c r="K6" s="1063" t="s">
        <v>902</v>
      </c>
      <c r="L6" s="1063" t="s">
        <v>442</v>
      </c>
      <c r="M6" s="1063" t="s">
        <v>443</v>
      </c>
      <c r="N6" s="1063" t="s">
        <v>444</v>
      </c>
      <c r="O6" s="387" t="s">
        <v>351</v>
      </c>
    </row>
    <row r="7" spans="1:15" ht="16.5" customHeight="1">
      <c r="A7" s="154" t="s">
        <v>300</v>
      </c>
      <c r="B7" s="388" t="s">
        <v>1146</v>
      </c>
      <c r="C7" s="1064">
        <v>8.43</v>
      </c>
      <c r="D7" s="1064">
        <v>8.78</v>
      </c>
      <c r="E7" s="1064">
        <v>8.84</v>
      </c>
      <c r="F7" s="1064">
        <v>8.7</v>
      </c>
      <c r="G7" s="1064">
        <v>8.82</v>
      </c>
      <c r="H7" s="1064">
        <v>8.93</v>
      </c>
      <c r="I7" s="1064">
        <v>9.33</v>
      </c>
      <c r="J7" s="1064">
        <v>9.56</v>
      </c>
      <c r="K7" s="1064">
        <v>9.6</v>
      </c>
      <c r="L7" s="1064">
        <v>9.64</v>
      </c>
      <c r="M7" s="1064">
        <v>9.59</v>
      </c>
      <c r="N7" s="1064">
        <v>9.64</v>
      </c>
      <c r="O7" s="792">
        <v>9.24</v>
      </c>
    </row>
    <row r="8" spans="1:15" ht="16.5" customHeight="1">
      <c r="A8" s="154" t="s">
        <v>301</v>
      </c>
      <c r="B8" s="388" t="s">
        <v>1147</v>
      </c>
      <c r="C8" s="1064">
        <v>10.17</v>
      </c>
      <c r="D8" s="1064">
        <v>10.45</v>
      </c>
      <c r="E8" s="1064">
        <v>12.17</v>
      </c>
      <c r="F8" s="1064">
        <v>11.68</v>
      </c>
      <c r="G8" s="1064">
        <v>12.03</v>
      </c>
      <c r="H8" s="1064">
        <v>12.36</v>
      </c>
      <c r="I8" s="1064">
        <v>12.57</v>
      </c>
      <c r="J8" s="1064">
        <v>12.43</v>
      </c>
      <c r="K8" s="1064">
        <v>11.3</v>
      </c>
      <c r="L8" s="1064">
        <v>9.56</v>
      </c>
      <c r="M8" s="1064">
        <v>11.28</v>
      </c>
      <c r="N8" s="1064">
        <v>11.92</v>
      </c>
      <c r="O8" s="793">
        <v>11.34</v>
      </c>
    </row>
    <row r="9" spans="1:15" ht="16.5" customHeight="1">
      <c r="A9" s="154" t="s">
        <v>302</v>
      </c>
      <c r="B9" s="388" t="s">
        <v>1302</v>
      </c>
      <c r="C9" s="1064">
        <v>8.49</v>
      </c>
      <c r="D9" s="1064">
        <v>5.94</v>
      </c>
      <c r="E9" s="1064">
        <v>7.24</v>
      </c>
      <c r="F9" s="1064">
        <v>8.74</v>
      </c>
      <c r="G9" s="1064">
        <v>6.05</v>
      </c>
      <c r="H9" s="1064">
        <v>3.93</v>
      </c>
      <c r="I9" s="1064">
        <v>7.57</v>
      </c>
      <c r="J9" s="1064">
        <v>7.56</v>
      </c>
      <c r="K9" s="1064">
        <v>6.38</v>
      </c>
      <c r="L9" s="1064">
        <v>4.93</v>
      </c>
      <c r="M9" s="1064">
        <v>5.31</v>
      </c>
      <c r="N9" s="1064">
        <v>6.01</v>
      </c>
      <c r="O9" s="793">
        <v>6.5</v>
      </c>
    </row>
    <row r="10" spans="1:15" ht="16.5" customHeight="1">
      <c r="A10" s="154" t="s">
        <v>303</v>
      </c>
      <c r="B10" s="388" t="s">
        <v>1303</v>
      </c>
      <c r="C10" s="1064">
        <v>6.36</v>
      </c>
      <c r="D10" s="1064">
        <v>6.26</v>
      </c>
      <c r="E10" s="1064">
        <v>6.54</v>
      </c>
      <c r="F10" s="1064">
        <v>7.02</v>
      </c>
      <c r="G10" s="1064">
        <v>6.91</v>
      </c>
      <c r="H10" s="1064">
        <v>6.99</v>
      </c>
      <c r="I10" s="1064">
        <v>7.38</v>
      </c>
      <c r="J10" s="1064">
        <v>7.97</v>
      </c>
      <c r="K10" s="1064">
        <v>8.12</v>
      </c>
      <c r="L10" s="1064">
        <v>7.94</v>
      </c>
      <c r="M10" s="1064">
        <v>7.89</v>
      </c>
      <c r="N10" s="1064">
        <v>8.33</v>
      </c>
      <c r="O10" s="793">
        <v>7.35</v>
      </c>
    </row>
    <row r="11" spans="1:15" ht="16.5" customHeight="1">
      <c r="A11" s="154" t="s">
        <v>304</v>
      </c>
      <c r="B11" s="388" t="s">
        <v>1304</v>
      </c>
      <c r="C11" s="1064">
        <v>8.34</v>
      </c>
      <c r="D11" s="1064">
        <v>8.61</v>
      </c>
      <c r="E11" s="1064">
        <v>8.78</v>
      </c>
      <c r="F11" s="1064">
        <v>9.14</v>
      </c>
      <c r="G11" s="1064">
        <v>9.69</v>
      </c>
      <c r="H11" s="1064">
        <v>11.83</v>
      </c>
      <c r="I11" s="1064">
        <v>12.68</v>
      </c>
      <c r="J11" s="1064">
        <v>12.21</v>
      </c>
      <c r="K11" s="1064">
        <v>10.93</v>
      </c>
      <c r="L11" s="1064">
        <v>12.7</v>
      </c>
      <c r="M11" s="1064">
        <v>12.88</v>
      </c>
      <c r="N11" s="1064">
        <v>12.66</v>
      </c>
      <c r="O11" s="793">
        <v>10.93</v>
      </c>
    </row>
    <row r="12" spans="1:15" ht="16.5" customHeight="1">
      <c r="A12" s="154" t="s">
        <v>305</v>
      </c>
      <c r="B12" s="388" t="s">
        <v>1309</v>
      </c>
      <c r="C12" s="1064">
        <v>12.180580266567938</v>
      </c>
      <c r="D12" s="1064">
        <v>11.753995135135135</v>
      </c>
      <c r="E12" s="1064">
        <v>11.43</v>
      </c>
      <c r="F12" s="1064">
        <v>11.62647106257875</v>
      </c>
      <c r="G12" s="1064">
        <v>11.507426486486487</v>
      </c>
      <c r="H12" s="1064">
        <v>11.47</v>
      </c>
      <c r="I12" s="1064">
        <v>11.624515713784637</v>
      </c>
      <c r="J12" s="1064">
        <v>10.994226486486486</v>
      </c>
      <c r="K12" s="1064">
        <v>9.76545743647647</v>
      </c>
      <c r="L12" s="1064">
        <v>8.51255915744377</v>
      </c>
      <c r="M12" s="1064">
        <v>6.032429189189189</v>
      </c>
      <c r="N12" s="1064">
        <v>5.6191894558599635</v>
      </c>
      <c r="O12" s="793">
        <v>10.22055196436712</v>
      </c>
    </row>
    <row r="13" spans="1:15" ht="16.5" customHeight="1">
      <c r="A13" s="154" t="s">
        <v>306</v>
      </c>
      <c r="B13" s="388" t="s">
        <v>1310</v>
      </c>
      <c r="C13" s="1064">
        <v>4.868429567408652</v>
      </c>
      <c r="D13" s="1064">
        <v>3.3598782967250815</v>
      </c>
      <c r="E13" s="1064">
        <v>3.8128924099661266</v>
      </c>
      <c r="F13" s="1064">
        <v>3.358146871062578</v>
      </c>
      <c r="G13" s="1064">
        <v>2.630800540540541</v>
      </c>
      <c r="H13" s="1064">
        <v>2.7138949166740067</v>
      </c>
      <c r="I13" s="1064">
        <v>3.9024395212095753</v>
      </c>
      <c r="J13" s="1064">
        <v>4.0046837837837845</v>
      </c>
      <c r="K13" s="1064">
        <v>4.168231948270435</v>
      </c>
      <c r="L13" s="1064">
        <v>3.4432686832740216</v>
      </c>
      <c r="M13" s="1064">
        <v>3.2424281081081077</v>
      </c>
      <c r="N13" s="1064">
        <v>2.8717697704892062</v>
      </c>
      <c r="O13" s="793">
        <v>3.5174291324677225</v>
      </c>
    </row>
    <row r="14" spans="1:15" ht="16.5" customHeight="1">
      <c r="A14" s="154" t="s">
        <v>307</v>
      </c>
      <c r="B14" s="388" t="s">
        <v>1311</v>
      </c>
      <c r="C14" s="1064">
        <v>1.6129035699286014</v>
      </c>
      <c r="D14" s="1064">
        <v>0.89907419712949</v>
      </c>
      <c r="E14" s="1064">
        <v>0.846207755463706</v>
      </c>
      <c r="F14" s="1064">
        <v>2.879197306069458</v>
      </c>
      <c r="G14" s="1064">
        <v>3.2362716517326144</v>
      </c>
      <c r="H14" s="1064">
        <v>3.288953117353205</v>
      </c>
      <c r="I14" s="1064">
        <v>1.6134097188476224</v>
      </c>
      <c r="J14" s="1064">
        <v>1.2147113333333335</v>
      </c>
      <c r="K14" s="1064">
        <v>2.1575733145895724</v>
      </c>
      <c r="L14" s="1064">
        <v>3.090519992960225</v>
      </c>
      <c r="M14" s="1064">
        <v>3.3535156756756757</v>
      </c>
      <c r="N14" s="1064">
        <v>3.3197895928330032</v>
      </c>
      <c r="O14" s="793">
        <v>2.3316103563160104</v>
      </c>
    </row>
    <row r="15" spans="1:15" ht="16.5" customHeight="1">
      <c r="A15" s="154" t="s">
        <v>308</v>
      </c>
      <c r="B15" s="388" t="s">
        <v>1312</v>
      </c>
      <c r="C15" s="1064">
        <v>3.3968185352308224</v>
      </c>
      <c r="D15" s="1064">
        <v>2.895359281579573</v>
      </c>
      <c r="E15" s="1064">
        <v>3.4084731132075468</v>
      </c>
      <c r="F15" s="1064">
        <v>4.093331220329517</v>
      </c>
      <c r="G15" s="1064">
        <v>3.994682751045284</v>
      </c>
      <c r="H15" s="1064">
        <v>4.440908264329805</v>
      </c>
      <c r="I15" s="1064">
        <v>5.164051891704268</v>
      </c>
      <c r="J15" s="1064">
        <v>5.596070322580646</v>
      </c>
      <c r="K15" s="1064">
        <v>5.456351824840063</v>
      </c>
      <c r="L15" s="1064">
        <v>5.726184461067665</v>
      </c>
      <c r="M15" s="1064">
        <v>5.46250458618313</v>
      </c>
      <c r="N15" s="1064">
        <v>5.360435168115558</v>
      </c>
      <c r="O15" s="793">
        <v>4.662800140488818</v>
      </c>
    </row>
    <row r="16" spans="1:15" ht="16.5" customHeight="1">
      <c r="A16" s="154" t="s">
        <v>309</v>
      </c>
      <c r="B16" s="388" t="s">
        <v>1313</v>
      </c>
      <c r="C16" s="1064">
        <v>5.425047309961818</v>
      </c>
      <c r="D16" s="1064">
        <v>5.222550591166958</v>
      </c>
      <c r="E16" s="1064">
        <v>4.872020754716981</v>
      </c>
      <c r="F16" s="1064">
        <v>5.242749264705882</v>
      </c>
      <c r="G16" s="1064">
        <v>5.304209852404553</v>
      </c>
      <c r="H16" s="1064">
        <v>5.26434765889847</v>
      </c>
      <c r="I16" s="1064">
        <v>5.170746858729607</v>
      </c>
      <c r="J16" s="1064">
        <v>4.551349535702849</v>
      </c>
      <c r="K16" s="1064">
        <v>3.871767249497724</v>
      </c>
      <c r="L16" s="1064">
        <v>4.674502013189865</v>
      </c>
      <c r="M16" s="1064">
        <v>4.940809824561403</v>
      </c>
      <c r="N16" s="1064">
        <v>4.9510305534645385</v>
      </c>
      <c r="O16" s="793">
        <v>4.9643167763801666</v>
      </c>
    </row>
    <row r="17" spans="1:15" ht="16.5" customHeight="1">
      <c r="A17" s="154" t="s">
        <v>310</v>
      </c>
      <c r="B17" s="388" t="s">
        <v>1314</v>
      </c>
      <c r="C17" s="1064">
        <v>4.775216950572465</v>
      </c>
      <c r="D17" s="1064">
        <v>3.77765162028212</v>
      </c>
      <c r="E17" s="1064">
        <v>4.663893382237086</v>
      </c>
      <c r="F17" s="1064">
        <v>4.9555454448777025</v>
      </c>
      <c r="G17" s="1064">
        <v>4.953859860574043</v>
      </c>
      <c r="H17" s="1064">
        <v>4.846119482616302</v>
      </c>
      <c r="I17" s="1064">
        <v>5.187522395978776</v>
      </c>
      <c r="J17" s="1064">
        <v>5.385691068024617</v>
      </c>
      <c r="K17" s="1064">
        <v>5.052342023311288</v>
      </c>
      <c r="L17" s="1064">
        <v>4.859117983803406</v>
      </c>
      <c r="M17" s="1064">
        <v>4.519417635205055</v>
      </c>
      <c r="N17" s="1064">
        <v>3.780621060673431</v>
      </c>
      <c r="O17" s="793">
        <v>4.708875790310837</v>
      </c>
    </row>
    <row r="18" spans="1:15" ht="16.5" customHeight="1">
      <c r="A18" s="154" t="s">
        <v>311</v>
      </c>
      <c r="B18" s="388" t="s">
        <v>1315</v>
      </c>
      <c r="C18" s="1064">
        <v>3.41748440269408</v>
      </c>
      <c r="D18" s="1064">
        <v>3.4932778280050107</v>
      </c>
      <c r="E18" s="1064">
        <v>3.5961985600462625</v>
      </c>
      <c r="F18" s="1064">
        <v>4.02602993577213</v>
      </c>
      <c r="G18" s="1064">
        <v>3.7520925058548005</v>
      </c>
      <c r="H18" s="1064">
        <v>4.10236892545691</v>
      </c>
      <c r="I18" s="1064">
        <v>4.0122495923431405</v>
      </c>
      <c r="J18" s="1064">
        <v>3.906800049016938</v>
      </c>
      <c r="K18" s="1064">
        <v>4.055525032860332</v>
      </c>
      <c r="L18" s="1064">
        <v>2.911661630829377</v>
      </c>
      <c r="M18" s="1064">
        <v>1.6678396383639233</v>
      </c>
      <c r="N18" s="1064">
        <v>2.9805422437758247</v>
      </c>
      <c r="O18" s="793">
        <v>3.4814174393084554</v>
      </c>
    </row>
    <row r="19" spans="1:15" ht="16.5" customHeight="1">
      <c r="A19" s="155" t="s">
        <v>312</v>
      </c>
      <c r="B19" s="389" t="s">
        <v>910</v>
      </c>
      <c r="C19" s="1064">
        <v>4.027662566465792</v>
      </c>
      <c r="D19" s="1064">
        <v>3.6609049773755653</v>
      </c>
      <c r="E19" s="1064">
        <v>3.701351713395639</v>
      </c>
      <c r="F19" s="1064">
        <v>3.676631343283582</v>
      </c>
      <c r="G19" s="1064">
        <v>3.850785333333333</v>
      </c>
      <c r="H19" s="1064">
        <v>3.9490213213213217</v>
      </c>
      <c r="I19" s="1064">
        <v>3.940556451612903</v>
      </c>
      <c r="J19" s="1064">
        <v>3.8080159420289847</v>
      </c>
      <c r="K19" s="1064">
        <v>1.6973710622710623</v>
      </c>
      <c r="L19" s="1064">
        <v>0.7020408450704225</v>
      </c>
      <c r="M19" s="1064">
        <v>0.8240442028985507</v>
      </c>
      <c r="N19" s="1064">
        <v>1.4706548192771083</v>
      </c>
      <c r="O19" s="793">
        <v>2.929587760230834</v>
      </c>
    </row>
    <row r="20" spans="1:15" ht="16.5" customHeight="1">
      <c r="A20" s="154" t="s">
        <v>313</v>
      </c>
      <c r="B20" s="388" t="s">
        <v>892</v>
      </c>
      <c r="C20" s="1064">
        <v>0.6176727272727273</v>
      </c>
      <c r="D20" s="1064">
        <v>0.629863076923077</v>
      </c>
      <c r="E20" s="1064">
        <v>1.3400342756183745</v>
      </c>
      <c r="F20" s="1064">
        <v>1.9721844155844157</v>
      </c>
      <c r="G20" s="1064">
        <v>2.401290153846154</v>
      </c>
      <c r="H20" s="1064">
        <v>2.080350530035336</v>
      </c>
      <c r="I20" s="1064">
        <v>2.3784652173913043</v>
      </c>
      <c r="J20" s="1064">
        <v>2.9391873188405797</v>
      </c>
      <c r="K20" s="1064">
        <v>3.109814156626506</v>
      </c>
      <c r="L20" s="1064">
        <v>3.6963909090909097</v>
      </c>
      <c r="M20" s="1064">
        <v>3.8208818461538465</v>
      </c>
      <c r="N20" s="1064">
        <v>3.939815901060071</v>
      </c>
      <c r="O20" s="793">
        <v>2.4576696244599545</v>
      </c>
    </row>
    <row r="21" spans="1:15" ht="16.5" customHeight="1">
      <c r="A21" s="156" t="s">
        <v>314</v>
      </c>
      <c r="B21" s="390" t="s">
        <v>172</v>
      </c>
      <c r="C21" s="1064">
        <v>2.2590185714285718</v>
      </c>
      <c r="D21" s="1064">
        <v>3.3845412060301507</v>
      </c>
      <c r="E21" s="1064">
        <v>3.102005803571429</v>
      </c>
      <c r="F21" s="1064">
        <v>2.687988475836431</v>
      </c>
      <c r="G21" s="1064">
        <v>2.1998130653266332</v>
      </c>
      <c r="H21" s="1064">
        <v>2.4648049469964666</v>
      </c>
      <c r="I21" s="1064">
        <v>2.2032</v>
      </c>
      <c r="J21" s="1064">
        <v>2.651</v>
      </c>
      <c r="K21" s="1064">
        <v>2.8861</v>
      </c>
      <c r="L21" s="1064">
        <v>3.6293</v>
      </c>
      <c r="M21" s="1064">
        <v>3.3082</v>
      </c>
      <c r="N21" s="1064">
        <v>3.2485</v>
      </c>
      <c r="O21" s="793">
        <v>2.8427</v>
      </c>
    </row>
    <row r="22" spans="1:15" ht="16.5" customHeight="1">
      <c r="A22" s="157" t="s">
        <v>314</v>
      </c>
      <c r="B22" s="391" t="s">
        <v>173</v>
      </c>
      <c r="C22" s="1064">
        <v>2.9887</v>
      </c>
      <c r="D22" s="1064">
        <v>2.7829</v>
      </c>
      <c r="E22" s="1064">
        <v>2.5369</v>
      </c>
      <c r="F22" s="1064">
        <v>2.1101</v>
      </c>
      <c r="G22" s="1064">
        <v>1.9827</v>
      </c>
      <c r="H22" s="1064">
        <v>2.6703</v>
      </c>
      <c r="I22" s="1064">
        <v>2.5963603174603174</v>
      </c>
      <c r="J22" s="1064">
        <v>2.3605678095238094</v>
      </c>
      <c r="K22" s="1064">
        <v>1.8496</v>
      </c>
      <c r="L22" s="1064">
        <v>2.4269</v>
      </c>
      <c r="M22" s="1064">
        <v>2.1681</v>
      </c>
      <c r="N22" s="1071">
        <v>2.7651367875647668</v>
      </c>
      <c r="O22" s="794">
        <v>2.4216334168057867</v>
      </c>
    </row>
    <row r="23" spans="1:15" ht="16.5" customHeight="1">
      <c r="A23" s="158" t="s">
        <v>314</v>
      </c>
      <c r="B23" s="391" t="s">
        <v>600</v>
      </c>
      <c r="C23" s="1064">
        <v>4.2514</v>
      </c>
      <c r="D23" s="1064">
        <v>2.1419</v>
      </c>
      <c r="E23" s="1071">
        <v>2.3486</v>
      </c>
      <c r="F23" s="1071">
        <v>3.0267</v>
      </c>
      <c r="G23" s="1071">
        <v>3.5927</v>
      </c>
      <c r="H23" s="1071">
        <v>3.8637</v>
      </c>
      <c r="I23" s="1064">
        <v>5.7924</v>
      </c>
      <c r="J23" s="1064">
        <v>5.5404</v>
      </c>
      <c r="K23" s="1064">
        <v>4.0699</v>
      </c>
      <c r="L23" s="1064">
        <v>5.32</v>
      </c>
      <c r="M23" s="1064">
        <v>5.41</v>
      </c>
      <c r="N23" s="1071">
        <v>5.13</v>
      </c>
      <c r="O23" s="794">
        <v>4.22</v>
      </c>
    </row>
    <row r="24" spans="1:15" ht="16.5" customHeight="1">
      <c r="A24" s="23"/>
      <c r="B24" s="391" t="s">
        <v>1615</v>
      </c>
      <c r="C24" s="1129">
        <v>5.17</v>
      </c>
      <c r="D24" s="1129">
        <v>3.73</v>
      </c>
      <c r="E24" s="1133">
        <v>6.08</v>
      </c>
      <c r="F24" s="1133">
        <v>5.55</v>
      </c>
      <c r="G24" s="1133">
        <v>4.72</v>
      </c>
      <c r="H24" s="1133">
        <v>4.32</v>
      </c>
      <c r="I24" s="1133">
        <v>6.64</v>
      </c>
      <c r="J24" s="1133">
        <v>6.83</v>
      </c>
      <c r="K24" s="1133">
        <v>5.98</v>
      </c>
      <c r="L24" s="1133">
        <v>6.73</v>
      </c>
      <c r="M24" s="1133">
        <v>6</v>
      </c>
      <c r="N24" s="1133">
        <v>6.8</v>
      </c>
      <c r="O24" s="1130">
        <v>5.83</v>
      </c>
    </row>
    <row r="25" spans="1:15" ht="16.5" customHeight="1">
      <c r="A25" s="23"/>
      <c r="B25" s="391" t="s">
        <v>767</v>
      </c>
      <c r="C25" s="1129">
        <v>1.77</v>
      </c>
      <c r="D25" s="1129">
        <v>2.4136</v>
      </c>
      <c r="E25" s="1133">
        <v>2.7298</v>
      </c>
      <c r="F25" s="1133">
        <v>4.6669</v>
      </c>
      <c r="G25" s="1133">
        <v>6.3535</v>
      </c>
      <c r="H25" s="1133">
        <v>8.7424</v>
      </c>
      <c r="I25" s="1133">
        <v>9.0115</v>
      </c>
      <c r="J25" s="1133">
        <v>7.7876</v>
      </c>
      <c r="K25" s="1133">
        <v>7.346</v>
      </c>
      <c r="L25" s="1133">
        <v>7.4127</v>
      </c>
      <c r="M25" s="1133">
        <v>6.7726</v>
      </c>
      <c r="N25" s="1133">
        <v>8.13</v>
      </c>
      <c r="O25" s="1130">
        <v>6.5</v>
      </c>
    </row>
    <row r="26" spans="1:15" ht="16.5" customHeight="1">
      <c r="A26" s="23"/>
      <c r="B26" s="391" t="s">
        <v>624</v>
      </c>
      <c r="C26" s="1129">
        <v>3.8064</v>
      </c>
      <c r="D26" s="1129">
        <v>3.77</v>
      </c>
      <c r="E26" s="1133">
        <v>5.63</v>
      </c>
      <c r="F26" s="1133">
        <v>7.73</v>
      </c>
      <c r="G26" s="1133">
        <v>6.8209</v>
      </c>
      <c r="H26" s="1133">
        <v>8.21</v>
      </c>
      <c r="I26" s="1133">
        <v>7.776</v>
      </c>
      <c r="J26" s="1133">
        <v>8.0924</v>
      </c>
      <c r="K26" s="1133">
        <v>9.06</v>
      </c>
      <c r="L26" s="1133">
        <v>9</v>
      </c>
      <c r="M26" s="1133">
        <v>8.33878</v>
      </c>
      <c r="N26" s="1133">
        <v>8.5157</v>
      </c>
      <c r="O26" s="1130">
        <v>7.41</v>
      </c>
    </row>
    <row r="27" spans="1:15" ht="16.5" customHeight="1" thickBot="1">
      <c r="A27" s="23"/>
      <c r="B27" s="393" t="s">
        <v>253</v>
      </c>
      <c r="C27" s="1131">
        <v>3.9837</v>
      </c>
      <c r="D27" s="1131">
        <v>2.2828</v>
      </c>
      <c r="E27" s="1134">
        <v>1.8153</v>
      </c>
      <c r="F27" s="1134">
        <v>0.97</v>
      </c>
      <c r="G27" s="1134">
        <v>0.8</v>
      </c>
      <c r="H27" s="1134">
        <v>0.7</v>
      </c>
      <c r="I27" s="1134">
        <v>0.61</v>
      </c>
      <c r="J27" s="1134"/>
      <c r="K27" s="1134"/>
      <c r="L27" s="1134"/>
      <c r="M27" s="1134"/>
      <c r="N27" s="1134"/>
      <c r="O27" s="1132"/>
    </row>
    <row r="28" spans="1:15" ht="13.5" thickTop="1">
      <c r="A28" s="23"/>
      <c r="B28" s="2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3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710" t="s">
        <v>686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710"/>
      <c r="N1" s="1710"/>
      <c r="O1" s="1710"/>
    </row>
    <row r="2" spans="1:15" ht="15.75">
      <c r="A2" s="1729" t="s">
        <v>1316</v>
      </c>
      <c r="B2" s="1729"/>
      <c r="C2" s="1729"/>
      <c r="D2" s="1729"/>
      <c r="E2" s="1729"/>
      <c r="F2" s="1729"/>
      <c r="G2" s="1729"/>
      <c r="H2" s="1729"/>
      <c r="I2" s="1729"/>
      <c r="J2" s="1729"/>
      <c r="K2" s="1729"/>
      <c r="L2" s="1729"/>
      <c r="M2" s="1729"/>
      <c r="N2" s="1729"/>
      <c r="O2" s="1729"/>
    </row>
    <row r="3" spans="1:15" ht="12.75">
      <c r="A3" s="23"/>
      <c r="B3" s="23"/>
      <c r="C3" s="48"/>
      <c r="D3" s="58"/>
      <c r="E3" s="58"/>
      <c r="F3" s="58"/>
      <c r="G3" s="48"/>
      <c r="H3" s="48"/>
      <c r="I3" s="48"/>
      <c r="J3" s="48"/>
      <c r="K3" s="48"/>
      <c r="L3" s="48"/>
      <c r="M3" s="48"/>
      <c r="N3" s="48"/>
      <c r="O3" s="23"/>
    </row>
    <row r="4" spans="1:15" ht="13.5" thickBot="1">
      <c r="A4" s="23"/>
      <c r="B4" s="23"/>
      <c r="C4" s="48"/>
      <c r="D4" s="48"/>
      <c r="E4" s="48"/>
      <c r="F4" s="48"/>
      <c r="G4" s="48"/>
      <c r="H4" s="48"/>
      <c r="I4" s="48"/>
      <c r="J4" s="48"/>
      <c r="K4" s="48"/>
      <c r="L4" s="58"/>
      <c r="M4" s="48"/>
      <c r="N4" s="48"/>
      <c r="O4" s="173" t="s">
        <v>760</v>
      </c>
    </row>
    <row r="5" spans="1:15" ht="16.5" customHeight="1" thickTop="1">
      <c r="A5" s="1748" t="s">
        <v>1145</v>
      </c>
      <c r="B5" s="1750" t="s">
        <v>1145</v>
      </c>
      <c r="C5" s="1752" t="s">
        <v>574</v>
      </c>
      <c r="D5" s="1708"/>
      <c r="E5" s="1708"/>
      <c r="F5" s="1708"/>
      <c r="G5" s="1708"/>
      <c r="H5" s="1708"/>
      <c r="I5" s="1708"/>
      <c r="J5" s="1708"/>
      <c r="K5" s="1708"/>
      <c r="L5" s="1708"/>
      <c r="M5" s="1708"/>
      <c r="N5" s="1747"/>
      <c r="O5" s="385" t="s">
        <v>811</v>
      </c>
    </row>
    <row r="6" spans="1:15" ht="16.5" customHeight="1">
      <c r="A6" s="1749"/>
      <c r="B6" s="1751"/>
      <c r="C6" s="1063" t="s">
        <v>894</v>
      </c>
      <c r="D6" s="1063" t="s">
        <v>895</v>
      </c>
      <c r="E6" s="1063" t="s">
        <v>896</v>
      </c>
      <c r="F6" s="1063" t="s">
        <v>897</v>
      </c>
      <c r="G6" s="1063" t="s">
        <v>898</v>
      </c>
      <c r="H6" s="1063" t="s">
        <v>899</v>
      </c>
      <c r="I6" s="1063" t="s">
        <v>900</v>
      </c>
      <c r="J6" s="1063" t="s">
        <v>901</v>
      </c>
      <c r="K6" s="1063" t="s">
        <v>902</v>
      </c>
      <c r="L6" s="1063" t="s">
        <v>442</v>
      </c>
      <c r="M6" s="1063" t="s">
        <v>443</v>
      </c>
      <c r="N6" s="1063" t="s">
        <v>444</v>
      </c>
      <c r="O6" s="387" t="s">
        <v>351</v>
      </c>
    </row>
    <row r="7" spans="1:15" ht="16.5" customHeight="1">
      <c r="A7" s="159" t="s">
        <v>305</v>
      </c>
      <c r="B7" s="388" t="s">
        <v>1309</v>
      </c>
      <c r="C7" s="1064" t="s">
        <v>699</v>
      </c>
      <c r="D7" s="1064" t="s">
        <v>699</v>
      </c>
      <c r="E7" s="1064" t="s">
        <v>699</v>
      </c>
      <c r="F7" s="1064" t="s">
        <v>699</v>
      </c>
      <c r="G7" s="1064" t="s">
        <v>699</v>
      </c>
      <c r="H7" s="1064">
        <v>11.9631</v>
      </c>
      <c r="I7" s="1064" t="s">
        <v>699</v>
      </c>
      <c r="J7" s="1064" t="s">
        <v>699</v>
      </c>
      <c r="K7" s="1064">
        <v>10.5283</v>
      </c>
      <c r="L7" s="1064" t="s">
        <v>699</v>
      </c>
      <c r="M7" s="1064">
        <v>8.9766</v>
      </c>
      <c r="N7" s="1064" t="s">
        <v>699</v>
      </c>
      <c r="O7" s="825">
        <v>10.344</v>
      </c>
    </row>
    <row r="8" spans="1:15" ht="16.5" customHeight="1">
      <c r="A8" s="159" t="s">
        <v>306</v>
      </c>
      <c r="B8" s="388" t="s">
        <v>1310</v>
      </c>
      <c r="C8" s="1064" t="s">
        <v>699</v>
      </c>
      <c r="D8" s="1064" t="s">
        <v>699</v>
      </c>
      <c r="E8" s="1064" t="s">
        <v>699</v>
      </c>
      <c r="F8" s="1064" t="s">
        <v>699</v>
      </c>
      <c r="G8" s="1064" t="s">
        <v>699</v>
      </c>
      <c r="H8" s="1064">
        <v>6.3049</v>
      </c>
      <c r="I8" s="1064" t="s">
        <v>699</v>
      </c>
      <c r="J8" s="1064" t="s">
        <v>699</v>
      </c>
      <c r="K8" s="1064">
        <v>7.2517</v>
      </c>
      <c r="L8" s="1064" t="s">
        <v>699</v>
      </c>
      <c r="M8" s="1064">
        <v>6.9928</v>
      </c>
      <c r="N8" s="1064" t="s">
        <v>699</v>
      </c>
      <c r="O8" s="825">
        <v>6.8624</v>
      </c>
    </row>
    <row r="9" spans="1:15" ht="16.5" customHeight="1">
      <c r="A9" s="159" t="s">
        <v>307</v>
      </c>
      <c r="B9" s="388" t="s">
        <v>1311</v>
      </c>
      <c r="C9" s="1064" t="s">
        <v>699</v>
      </c>
      <c r="D9" s="1064" t="s">
        <v>699</v>
      </c>
      <c r="E9" s="1064" t="s">
        <v>699</v>
      </c>
      <c r="F9" s="1064" t="s">
        <v>699</v>
      </c>
      <c r="G9" s="1064" t="s">
        <v>699</v>
      </c>
      <c r="H9" s="1064" t="s">
        <v>699</v>
      </c>
      <c r="I9" s="1064" t="s">
        <v>699</v>
      </c>
      <c r="J9" s="1064" t="s">
        <v>699</v>
      </c>
      <c r="K9" s="1064">
        <v>4.9129</v>
      </c>
      <c r="L9" s="1064">
        <v>5.424</v>
      </c>
      <c r="M9" s="1064">
        <v>5.3116</v>
      </c>
      <c r="N9" s="1064" t="s">
        <v>699</v>
      </c>
      <c r="O9" s="825">
        <v>5.1282</v>
      </c>
    </row>
    <row r="10" spans="1:15" ht="16.5" customHeight="1">
      <c r="A10" s="159" t="s">
        <v>308</v>
      </c>
      <c r="B10" s="388" t="s">
        <v>1312</v>
      </c>
      <c r="C10" s="1064" t="s">
        <v>699</v>
      </c>
      <c r="D10" s="1064" t="s">
        <v>699</v>
      </c>
      <c r="E10" s="1064" t="s">
        <v>699</v>
      </c>
      <c r="F10" s="1064" t="s">
        <v>699</v>
      </c>
      <c r="G10" s="1064">
        <v>5.6721</v>
      </c>
      <c r="H10" s="1064">
        <v>5.5712</v>
      </c>
      <c r="I10" s="1064">
        <v>6.0824</v>
      </c>
      <c r="J10" s="1064">
        <v>7.2849</v>
      </c>
      <c r="K10" s="1064">
        <v>6.142</v>
      </c>
      <c r="L10" s="1064" t="s">
        <v>699</v>
      </c>
      <c r="M10" s="1064" t="s">
        <v>699</v>
      </c>
      <c r="N10" s="1064" t="s">
        <v>699</v>
      </c>
      <c r="O10" s="825">
        <v>6.1565</v>
      </c>
    </row>
    <row r="11" spans="1:15" ht="16.5" customHeight="1">
      <c r="A11" s="159" t="s">
        <v>309</v>
      </c>
      <c r="B11" s="388" t="s">
        <v>1313</v>
      </c>
      <c r="C11" s="1064" t="s">
        <v>699</v>
      </c>
      <c r="D11" s="1064" t="s">
        <v>699</v>
      </c>
      <c r="E11" s="1064" t="s">
        <v>699</v>
      </c>
      <c r="F11" s="1064" t="s">
        <v>699</v>
      </c>
      <c r="G11" s="1064">
        <v>5.731</v>
      </c>
      <c r="H11" s="1064">
        <v>5.4412</v>
      </c>
      <c r="I11" s="1064">
        <v>5.4568</v>
      </c>
      <c r="J11" s="1064">
        <v>5.113</v>
      </c>
      <c r="K11" s="1064">
        <v>4.921</v>
      </c>
      <c r="L11" s="1064">
        <v>5.2675</v>
      </c>
      <c r="M11" s="1064">
        <v>5.5204</v>
      </c>
      <c r="N11" s="1064">
        <v>5.6215</v>
      </c>
      <c r="O11" s="825">
        <v>5.2623</v>
      </c>
    </row>
    <row r="12" spans="1:15" ht="16.5" customHeight="1">
      <c r="A12" s="159" t="s">
        <v>310</v>
      </c>
      <c r="B12" s="388" t="s">
        <v>1314</v>
      </c>
      <c r="C12" s="1064" t="s">
        <v>699</v>
      </c>
      <c r="D12" s="1064" t="s">
        <v>699</v>
      </c>
      <c r="E12" s="1064" t="s">
        <v>699</v>
      </c>
      <c r="F12" s="1064" t="s">
        <v>699</v>
      </c>
      <c r="G12" s="1064">
        <v>5.5134</v>
      </c>
      <c r="H12" s="1064">
        <v>5.1547</v>
      </c>
      <c r="I12" s="1064">
        <v>5.6571</v>
      </c>
      <c r="J12" s="1064">
        <v>5.5606</v>
      </c>
      <c r="K12" s="1064">
        <v>5.1416</v>
      </c>
      <c r="L12" s="1064">
        <v>5.04</v>
      </c>
      <c r="M12" s="1064">
        <v>4.9911</v>
      </c>
      <c r="N12" s="1064">
        <v>4.4332</v>
      </c>
      <c r="O12" s="825">
        <v>5.2011</v>
      </c>
    </row>
    <row r="13" spans="1:15" ht="16.5" customHeight="1">
      <c r="A13" s="159" t="s">
        <v>311</v>
      </c>
      <c r="B13" s="388" t="s">
        <v>1315</v>
      </c>
      <c r="C13" s="1064" t="s">
        <v>699</v>
      </c>
      <c r="D13" s="1064" t="s">
        <v>699</v>
      </c>
      <c r="E13" s="1064" t="s">
        <v>699</v>
      </c>
      <c r="F13" s="1064" t="s">
        <v>699</v>
      </c>
      <c r="G13" s="1064">
        <v>4.0799</v>
      </c>
      <c r="H13" s="1064">
        <v>4.4582</v>
      </c>
      <c r="I13" s="1064">
        <v>4.2217</v>
      </c>
      <c r="J13" s="1064">
        <v>4.940833333333333</v>
      </c>
      <c r="K13" s="1064">
        <v>5.125140609689712</v>
      </c>
      <c r="L13" s="1064">
        <v>4.6283</v>
      </c>
      <c r="M13" s="1064">
        <v>3.313868815443266</v>
      </c>
      <c r="N13" s="1064">
        <v>4.928079080914116</v>
      </c>
      <c r="O13" s="825">
        <v>4.7107238804707094</v>
      </c>
    </row>
    <row r="14" spans="1:15" ht="16.5" customHeight="1">
      <c r="A14" s="159" t="s">
        <v>312</v>
      </c>
      <c r="B14" s="389" t="s">
        <v>910</v>
      </c>
      <c r="C14" s="1064">
        <v>5.313810591133005</v>
      </c>
      <c r="D14" s="1064">
        <v>5.181625</v>
      </c>
      <c r="E14" s="1064">
        <v>5.297252284263959</v>
      </c>
      <c r="F14" s="1064">
        <v>5.152060401853295</v>
      </c>
      <c r="G14" s="1064">
        <v>5.120841242937853</v>
      </c>
      <c r="H14" s="1064">
        <v>4.954478199052133</v>
      </c>
      <c r="I14" s="1064">
        <v>4.7035</v>
      </c>
      <c r="J14" s="1064">
        <v>4.042</v>
      </c>
      <c r="K14" s="1064">
        <v>3.018677865612648</v>
      </c>
      <c r="L14" s="1064">
        <v>2.652016149068323</v>
      </c>
      <c r="M14" s="1064">
        <v>2.5699083938892775</v>
      </c>
      <c r="N14" s="1064">
        <v>3.8123749843660346</v>
      </c>
      <c r="O14" s="825">
        <v>4.1462783631415165</v>
      </c>
    </row>
    <row r="15" spans="1:15" ht="16.5" customHeight="1">
      <c r="A15" s="159" t="s">
        <v>313</v>
      </c>
      <c r="B15" s="388" t="s">
        <v>892</v>
      </c>
      <c r="C15" s="1064" t="s">
        <v>699</v>
      </c>
      <c r="D15" s="1064" t="s">
        <v>699</v>
      </c>
      <c r="E15" s="1064">
        <v>3.5281</v>
      </c>
      <c r="F15" s="1064" t="s">
        <v>699</v>
      </c>
      <c r="G15" s="1064">
        <v>3.0617128712871287</v>
      </c>
      <c r="H15" s="1064">
        <v>2.494175</v>
      </c>
      <c r="I15" s="1064">
        <v>2.7779</v>
      </c>
      <c r="J15" s="1064">
        <v>3.536573184786784</v>
      </c>
      <c r="K15" s="1064">
        <v>3.9791776119402984</v>
      </c>
      <c r="L15" s="1064">
        <v>4.841109933774834</v>
      </c>
      <c r="M15" s="1064">
        <v>4.865694115697157</v>
      </c>
      <c r="N15" s="1064">
        <v>4.78535242830253</v>
      </c>
      <c r="O15" s="825">
        <v>4.32219165363855</v>
      </c>
    </row>
    <row r="16" spans="1:15" ht="16.5" customHeight="1">
      <c r="A16" s="160" t="s">
        <v>314</v>
      </c>
      <c r="B16" s="390" t="s">
        <v>172</v>
      </c>
      <c r="C16" s="1065" t="s">
        <v>699</v>
      </c>
      <c r="D16" s="1065" t="s">
        <v>699</v>
      </c>
      <c r="E16" s="1065">
        <v>3.8745670329670325</v>
      </c>
      <c r="F16" s="1065">
        <v>3.9333</v>
      </c>
      <c r="G16" s="1065">
        <v>3.0897297029702973</v>
      </c>
      <c r="H16" s="1065">
        <v>3.4186746835443036</v>
      </c>
      <c r="I16" s="1065">
        <v>3.5002</v>
      </c>
      <c r="J16" s="1065">
        <v>3.7999</v>
      </c>
      <c r="K16" s="1065">
        <v>4.3114</v>
      </c>
      <c r="L16" s="1065">
        <v>4.2023</v>
      </c>
      <c r="M16" s="1065">
        <v>3.7381</v>
      </c>
      <c r="N16" s="1066">
        <v>4.04</v>
      </c>
      <c r="O16" s="827">
        <v>3.9504</v>
      </c>
    </row>
    <row r="17" spans="1:15" ht="16.5" customHeight="1">
      <c r="A17" s="160" t="s">
        <v>314</v>
      </c>
      <c r="B17" s="390" t="s">
        <v>173</v>
      </c>
      <c r="C17" s="1065" t="s">
        <v>699</v>
      </c>
      <c r="D17" s="1065" t="s">
        <v>699</v>
      </c>
      <c r="E17" s="1065">
        <v>3.7822</v>
      </c>
      <c r="F17" s="1065">
        <v>3.3252</v>
      </c>
      <c r="G17" s="1065">
        <v>3.0398</v>
      </c>
      <c r="H17" s="1065">
        <v>3.1393</v>
      </c>
      <c r="I17" s="1066">
        <v>3.2068</v>
      </c>
      <c r="J17" s="1066">
        <v>3.0105</v>
      </c>
      <c r="K17" s="1065">
        <v>3.0861</v>
      </c>
      <c r="L17" s="1065">
        <v>3.546</v>
      </c>
      <c r="M17" s="1066">
        <v>3.187</v>
      </c>
      <c r="N17" s="1066">
        <v>3.9996456840042054</v>
      </c>
      <c r="O17" s="827">
        <v>3.504522439769843</v>
      </c>
    </row>
    <row r="18" spans="1:15" ht="16.5" customHeight="1">
      <c r="A18" s="161" t="s">
        <v>314</v>
      </c>
      <c r="B18" s="390" t="s">
        <v>600</v>
      </c>
      <c r="C18" s="1065" t="s">
        <v>699</v>
      </c>
      <c r="D18" s="1065">
        <v>3.0449</v>
      </c>
      <c r="E18" s="1065">
        <v>3.0448</v>
      </c>
      <c r="F18" s="1066">
        <v>3.2809</v>
      </c>
      <c r="G18" s="1066">
        <v>3.3989</v>
      </c>
      <c r="H18" s="1066">
        <v>4.6724</v>
      </c>
      <c r="I18" s="1066">
        <v>6.44</v>
      </c>
      <c r="J18" s="1066">
        <v>5.9542</v>
      </c>
      <c r="K18" s="1065">
        <v>4.822</v>
      </c>
      <c r="L18" s="1065">
        <v>5.3</v>
      </c>
      <c r="M18" s="1066">
        <v>5.66</v>
      </c>
      <c r="N18" s="1067">
        <v>6.47</v>
      </c>
      <c r="O18" s="827">
        <v>5.49</v>
      </c>
    </row>
    <row r="19" spans="1:15" ht="16.5" customHeight="1">
      <c r="A19" s="162"/>
      <c r="B19" s="391" t="s">
        <v>1615</v>
      </c>
      <c r="C19" s="1065" t="s">
        <v>699</v>
      </c>
      <c r="D19" s="1065">
        <v>3.56</v>
      </c>
      <c r="E19" s="1065">
        <v>5.57</v>
      </c>
      <c r="F19" s="1065">
        <v>5.65</v>
      </c>
      <c r="G19" s="1065">
        <v>4.96</v>
      </c>
      <c r="H19" s="1065">
        <v>5.2</v>
      </c>
      <c r="I19" s="1065">
        <v>6.84</v>
      </c>
      <c r="J19" s="1065">
        <v>6.19</v>
      </c>
      <c r="K19" s="1065">
        <v>5.96</v>
      </c>
      <c r="L19" s="1065">
        <v>6.53</v>
      </c>
      <c r="M19" s="1065">
        <v>6.59</v>
      </c>
      <c r="N19" s="826">
        <v>6.55</v>
      </c>
      <c r="O19" s="828">
        <v>6.06</v>
      </c>
    </row>
    <row r="20" spans="1:15" ht="16.5" customHeight="1">
      <c r="A20" s="162"/>
      <c r="B20" s="391" t="s">
        <v>767</v>
      </c>
      <c r="C20" s="1065" t="s">
        <v>699</v>
      </c>
      <c r="D20" s="1065">
        <v>3.3858</v>
      </c>
      <c r="E20" s="1065" t="s">
        <v>699</v>
      </c>
      <c r="F20" s="1065">
        <v>6.0352</v>
      </c>
      <c r="G20" s="1065">
        <v>5.43</v>
      </c>
      <c r="H20" s="1065">
        <v>7.39</v>
      </c>
      <c r="I20" s="1065">
        <v>8.1051</v>
      </c>
      <c r="J20" s="1065">
        <v>0</v>
      </c>
      <c r="K20" s="1065">
        <v>7.6</v>
      </c>
      <c r="L20" s="1065" t="s">
        <v>699</v>
      </c>
      <c r="M20" s="1065">
        <v>6.96</v>
      </c>
      <c r="N20" s="826">
        <v>7.28</v>
      </c>
      <c r="O20" s="828">
        <v>7.85</v>
      </c>
    </row>
    <row r="21" spans="1:15" ht="16.5" customHeight="1">
      <c r="A21" s="162"/>
      <c r="B21" s="391" t="s">
        <v>624</v>
      </c>
      <c r="C21" s="1065" t="s">
        <v>699</v>
      </c>
      <c r="D21" s="1065">
        <v>5.41</v>
      </c>
      <c r="E21" s="1065">
        <v>6.38</v>
      </c>
      <c r="F21" s="1065">
        <v>7.65</v>
      </c>
      <c r="G21" s="1065">
        <v>7.187</v>
      </c>
      <c r="H21" s="1065">
        <v>8.61</v>
      </c>
      <c r="I21" s="1065" t="s">
        <v>699</v>
      </c>
      <c r="J21" s="1065" t="s">
        <v>699</v>
      </c>
      <c r="K21" s="1065">
        <v>8.81</v>
      </c>
      <c r="L21" s="1065">
        <v>0</v>
      </c>
      <c r="M21" s="1065">
        <v>8.6105</v>
      </c>
      <c r="N21" s="826">
        <v>8.6144</v>
      </c>
      <c r="O21" s="828">
        <v>8.35</v>
      </c>
    </row>
    <row r="22" spans="1:15" ht="16.5" customHeight="1" thickBot="1">
      <c r="A22" s="162"/>
      <c r="B22" s="393" t="s">
        <v>253</v>
      </c>
      <c r="C22" s="1068" t="s">
        <v>699</v>
      </c>
      <c r="D22" s="1068">
        <v>4.4564</v>
      </c>
      <c r="E22" s="1068">
        <v>4.4323</v>
      </c>
      <c r="F22" s="1068">
        <v>3.27</v>
      </c>
      <c r="G22" s="1068">
        <v>2.68</v>
      </c>
      <c r="H22" s="1068">
        <v>3.03</v>
      </c>
      <c r="I22" s="1626" t="s">
        <v>699</v>
      </c>
      <c r="J22" s="1069"/>
      <c r="K22" s="1069"/>
      <c r="L22" s="1069"/>
      <c r="M22" s="1069"/>
      <c r="N22" s="1070"/>
      <c r="O22" s="394"/>
    </row>
    <row r="23" spans="1:15" ht="13.5" thickTop="1">
      <c r="A23" s="162"/>
      <c r="B23" s="162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6"/>
      <c r="N23" s="395"/>
      <c r="O23" s="397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B1" sqref="B1:I1"/>
    </sheetView>
  </sheetViews>
  <sheetFormatPr defaultColWidth="9.140625" defaultRowHeight="12.75"/>
  <cols>
    <col min="1" max="1" width="4.8515625" style="0" customWidth="1"/>
    <col min="2" max="2" width="13.7109375" style="0" bestFit="1" customWidth="1"/>
  </cols>
  <sheetData>
    <row r="1" spans="1:9" ht="12.75">
      <c r="A1" s="24"/>
      <c r="B1" s="1710" t="s">
        <v>687</v>
      </c>
      <c r="C1" s="1710"/>
      <c r="D1" s="1710"/>
      <c r="E1" s="1710"/>
      <c r="F1" s="1710"/>
      <c r="G1" s="1710"/>
      <c r="H1" s="1710"/>
      <c r="I1" s="1710"/>
    </row>
    <row r="2" spans="1:9" ht="15.75">
      <c r="A2" s="24"/>
      <c r="B2" s="1753" t="s">
        <v>1339</v>
      </c>
      <c r="C2" s="1753"/>
      <c r="D2" s="1753"/>
      <c r="E2" s="1753"/>
      <c r="F2" s="1753"/>
      <c r="G2" s="1753"/>
      <c r="H2" s="1753"/>
      <c r="I2" s="1753"/>
    </row>
    <row r="3" spans="1:9" ht="13.5" thickBot="1">
      <c r="A3" s="24"/>
      <c r="B3" s="1754" t="s">
        <v>760</v>
      </c>
      <c r="C3" s="1754"/>
      <c r="D3" s="1754"/>
      <c r="E3" s="1754"/>
      <c r="F3" s="1754"/>
      <c r="G3" s="1754"/>
      <c r="H3" s="1754"/>
      <c r="I3" s="1754"/>
    </row>
    <row r="4" spans="1:9" ht="16.5" customHeight="1" thickTop="1">
      <c r="A4" s="24"/>
      <c r="B4" s="398" t="s">
        <v>1317</v>
      </c>
      <c r="C4" s="1072" t="s">
        <v>172</v>
      </c>
      <c r="D4" s="1072" t="s">
        <v>173</v>
      </c>
      <c r="E4" s="1072" t="s">
        <v>600</v>
      </c>
      <c r="F4" s="1072" t="s">
        <v>1615</v>
      </c>
      <c r="G4" s="1072" t="s">
        <v>767</v>
      </c>
      <c r="H4" s="1072" t="s">
        <v>624</v>
      </c>
      <c r="I4" s="399" t="s">
        <v>253</v>
      </c>
    </row>
    <row r="5" spans="1:9" ht="16.5" customHeight="1">
      <c r="A5" s="24"/>
      <c r="B5" s="400" t="s">
        <v>894</v>
      </c>
      <c r="C5" s="1065">
        <v>2.4683254436238493</v>
      </c>
      <c r="D5" s="1065">
        <v>2.0735</v>
      </c>
      <c r="E5" s="1065">
        <v>4.0988</v>
      </c>
      <c r="F5" s="1065">
        <v>5.15</v>
      </c>
      <c r="G5" s="1065">
        <v>1.41</v>
      </c>
      <c r="H5" s="1065">
        <v>2.4587</v>
      </c>
      <c r="I5" s="401">
        <v>2.6883</v>
      </c>
    </row>
    <row r="6" spans="1:9" ht="16.5" customHeight="1">
      <c r="A6" s="24"/>
      <c r="B6" s="400" t="s">
        <v>895</v>
      </c>
      <c r="C6" s="1065">
        <v>3.8682395168318435</v>
      </c>
      <c r="D6" s="1065">
        <v>1.8315</v>
      </c>
      <c r="E6" s="1065">
        <v>2.1819</v>
      </c>
      <c r="F6" s="1065">
        <v>2.33</v>
      </c>
      <c r="G6" s="1065">
        <v>2</v>
      </c>
      <c r="H6" s="1065">
        <v>3.24</v>
      </c>
      <c r="I6" s="401">
        <v>1.33</v>
      </c>
    </row>
    <row r="7" spans="1:9" ht="16.5" customHeight="1">
      <c r="A7" s="24"/>
      <c r="B7" s="400" t="s">
        <v>896</v>
      </c>
      <c r="C7" s="1065">
        <v>3.1771517899231903</v>
      </c>
      <c r="D7" s="1065">
        <v>2.1114</v>
      </c>
      <c r="E7" s="1065">
        <v>3.3517</v>
      </c>
      <c r="F7" s="1065">
        <v>5.16</v>
      </c>
      <c r="G7" s="1065">
        <v>5.1</v>
      </c>
      <c r="H7" s="1065">
        <v>5.89</v>
      </c>
      <c r="I7" s="401">
        <v>1.08</v>
      </c>
    </row>
    <row r="8" spans="1:9" ht="16.5" customHeight="1">
      <c r="A8" s="24"/>
      <c r="B8" s="400" t="s">
        <v>897</v>
      </c>
      <c r="C8" s="1065">
        <v>2.358943324653615</v>
      </c>
      <c r="D8" s="1065">
        <v>1.2029</v>
      </c>
      <c r="E8" s="1066">
        <v>3.7336</v>
      </c>
      <c r="F8" s="1066">
        <v>5.34</v>
      </c>
      <c r="G8" s="1066">
        <v>9.22</v>
      </c>
      <c r="H8" s="1066">
        <v>9.79</v>
      </c>
      <c r="I8" s="402">
        <v>1.11</v>
      </c>
    </row>
    <row r="9" spans="1:9" ht="16.5" customHeight="1">
      <c r="A9" s="24"/>
      <c r="B9" s="400" t="s">
        <v>898</v>
      </c>
      <c r="C9" s="1065">
        <v>0.9606522028369707</v>
      </c>
      <c r="D9" s="1065">
        <v>1.34</v>
      </c>
      <c r="E9" s="1066">
        <v>4.7295</v>
      </c>
      <c r="F9" s="1066">
        <v>2.38</v>
      </c>
      <c r="G9" s="1066">
        <v>9.93</v>
      </c>
      <c r="H9" s="1066">
        <v>8.59</v>
      </c>
      <c r="I9" s="402">
        <v>1.06</v>
      </c>
    </row>
    <row r="10" spans="1:9" ht="16.5" customHeight="1">
      <c r="A10" s="24"/>
      <c r="B10" s="400" t="s">
        <v>899</v>
      </c>
      <c r="C10" s="1073">
        <v>1.222</v>
      </c>
      <c r="D10" s="1074">
        <v>3.0295</v>
      </c>
      <c r="E10" s="1074">
        <v>4.9269</v>
      </c>
      <c r="F10" s="1074">
        <v>3.37</v>
      </c>
      <c r="G10" s="1074">
        <v>12.83</v>
      </c>
      <c r="H10" s="1074">
        <v>10.58</v>
      </c>
      <c r="I10" s="360">
        <v>0.9</v>
      </c>
    </row>
    <row r="11" spans="1:9" ht="16.5" customHeight="1">
      <c r="A11" s="24"/>
      <c r="B11" s="400" t="s">
        <v>900</v>
      </c>
      <c r="C11" s="1074">
        <v>2.483</v>
      </c>
      <c r="D11" s="1074">
        <v>2.01308</v>
      </c>
      <c r="E11" s="1074">
        <v>7.55</v>
      </c>
      <c r="F11" s="1074">
        <v>8.32</v>
      </c>
      <c r="G11" s="1074">
        <v>11.64</v>
      </c>
      <c r="H11" s="1074">
        <v>8.45</v>
      </c>
      <c r="I11" s="360">
        <v>0.72</v>
      </c>
    </row>
    <row r="12" spans="1:9" ht="16.5" customHeight="1">
      <c r="A12" s="24"/>
      <c r="B12" s="400" t="s">
        <v>901</v>
      </c>
      <c r="C12" s="1074">
        <v>2.837</v>
      </c>
      <c r="D12" s="1074">
        <v>1.3863</v>
      </c>
      <c r="E12" s="1074">
        <v>5.066</v>
      </c>
      <c r="F12" s="1074">
        <v>6.38</v>
      </c>
      <c r="G12" s="1074">
        <v>8.8509</v>
      </c>
      <c r="H12" s="1074">
        <v>10.18</v>
      </c>
      <c r="I12" s="360"/>
    </row>
    <row r="13" spans="1:9" ht="16.5" customHeight="1">
      <c r="A13" s="24"/>
      <c r="B13" s="400" t="s">
        <v>902</v>
      </c>
      <c r="C13" s="1074">
        <v>1.965</v>
      </c>
      <c r="D13" s="1074">
        <v>1.6876</v>
      </c>
      <c r="E13" s="1074">
        <v>2.69</v>
      </c>
      <c r="F13" s="1074">
        <v>5.06</v>
      </c>
      <c r="G13" s="1074">
        <v>7.81</v>
      </c>
      <c r="H13" s="1074">
        <v>9.54</v>
      </c>
      <c r="I13" s="360"/>
    </row>
    <row r="14" spans="1:9" ht="16.5" customHeight="1">
      <c r="A14" s="24"/>
      <c r="B14" s="400" t="s">
        <v>442</v>
      </c>
      <c r="C14" s="1074">
        <v>3.516</v>
      </c>
      <c r="D14" s="1074">
        <v>3.3494</v>
      </c>
      <c r="E14" s="1074">
        <v>6.48</v>
      </c>
      <c r="F14" s="1074">
        <v>7.07</v>
      </c>
      <c r="G14" s="1074">
        <v>7.13</v>
      </c>
      <c r="H14" s="1074">
        <v>10.43</v>
      </c>
      <c r="I14" s="360"/>
    </row>
    <row r="15" spans="1:9" ht="16.5" customHeight="1">
      <c r="A15" s="24"/>
      <c r="B15" s="400" t="s">
        <v>443</v>
      </c>
      <c r="C15" s="1074">
        <v>1.769</v>
      </c>
      <c r="D15" s="1074">
        <v>2.7218</v>
      </c>
      <c r="E15" s="1074">
        <v>4.64</v>
      </c>
      <c r="F15" s="1074">
        <v>5.02</v>
      </c>
      <c r="G15" s="1074">
        <v>5.52</v>
      </c>
      <c r="H15" s="1074">
        <v>10.23</v>
      </c>
      <c r="I15" s="360"/>
    </row>
    <row r="16" spans="1:9" ht="16.5" customHeight="1">
      <c r="A16" s="24"/>
      <c r="B16" s="403" t="s">
        <v>444</v>
      </c>
      <c r="C16" s="1075">
        <v>2.133</v>
      </c>
      <c r="D16" s="1075">
        <v>3.0342345624701954</v>
      </c>
      <c r="E16" s="1075">
        <v>3.61</v>
      </c>
      <c r="F16" s="1075">
        <v>3.66</v>
      </c>
      <c r="G16" s="1075">
        <v>6.57</v>
      </c>
      <c r="H16" s="1075">
        <v>8.22</v>
      </c>
      <c r="I16" s="366"/>
    </row>
    <row r="17" spans="1:9" ht="16.5" customHeight="1" thickBot="1">
      <c r="A17" s="24"/>
      <c r="B17" s="404" t="s">
        <v>1318</v>
      </c>
      <c r="C17" s="1076">
        <v>2.4746</v>
      </c>
      <c r="D17" s="1076">
        <v>2.2572540566778705</v>
      </c>
      <c r="E17" s="1076">
        <v>4.2</v>
      </c>
      <c r="F17" s="1076">
        <v>5.07</v>
      </c>
      <c r="G17" s="1076">
        <v>7.74</v>
      </c>
      <c r="H17" s="1076">
        <v>8.44</v>
      </c>
      <c r="I17" s="405"/>
    </row>
    <row r="18" spans="1:8" ht="13.5" thickTop="1">
      <c r="A18" s="24"/>
      <c r="B18" s="24"/>
      <c r="C18" s="24"/>
      <c r="D18" s="24"/>
      <c r="E18" s="14"/>
      <c r="F18" s="14"/>
      <c r="G18" s="14"/>
      <c r="H18" s="24"/>
    </row>
  </sheetData>
  <mergeCells count="3">
    <mergeCell ref="B1:I1"/>
    <mergeCell ref="B2:I2"/>
    <mergeCell ref="B3:I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workbookViewId="0" topLeftCell="A1">
      <selection activeCell="B1" sqref="B1:G1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1662" t="s">
        <v>698</v>
      </c>
      <c r="C1" s="1662"/>
      <c r="D1" s="1662"/>
      <c r="E1" s="1662"/>
      <c r="F1" s="1662"/>
      <c r="G1" s="1662"/>
    </row>
    <row r="2" spans="2:7" ht="15.75">
      <c r="B2" s="1757" t="s">
        <v>666</v>
      </c>
      <c r="C2" s="1757"/>
      <c r="D2" s="1757"/>
      <c r="E2" s="1757"/>
      <c r="F2" s="1757"/>
      <c r="G2" s="1757"/>
    </row>
    <row r="3" spans="2:7" ht="16.5" thickBot="1">
      <c r="B3" s="222"/>
      <c r="C3" s="222"/>
      <c r="D3" s="222"/>
      <c r="E3" s="222"/>
      <c r="F3" s="222"/>
      <c r="G3" s="222"/>
    </row>
    <row r="4" spans="2:7" ht="13.5" thickTop="1">
      <c r="B4" s="1760" t="s">
        <v>598</v>
      </c>
      <c r="C4" s="1758" t="s">
        <v>1177</v>
      </c>
      <c r="D4" s="1758"/>
      <c r="E4" s="1758"/>
      <c r="F4" s="1758" t="s">
        <v>771</v>
      </c>
      <c r="G4" s="1759"/>
    </row>
    <row r="5" spans="2:7" ht="12.75">
      <c r="B5" s="1761"/>
      <c r="C5" s="429">
        <v>2010</v>
      </c>
      <c r="D5" s="429">
        <v>2011</v>
      </c>
      <c r="E5" s="429">
        <v>2012</v>
      </c>
      <c r="F5" s="1755" t="s">
        <v>607</v>
      </c>
      <c r="G5" s="1756" t="s">
        <v>601</v>
      </c>
    </row>
    <row r="6" spans="2:7" ht="12.75">
      <c r="B6" s="1762"/>
      <c r="C6" s="429">
        <v>1</v>
      </c>
      <c r="D6" s="429">
        <v>2</v>
      </c>
      <c r="E6" s="429">
        <v>3</v>
      </c>
      <c r="F6" s="1755"/>
      <c r="G6" s="1756"/>
    </row>
    <row r="7" spans="2:7" ht="15" customHeight="1">
      <c r="B7" s="465" t="s">
        <v>602</v>
      </c>
      <c r="C7" s="430">
        <v>497.24</v>
      </c>
      <c r="D7" s="431">
        <v>405.03</v>
      </c>
      <c r="E7" s="431">
        <v>311.88</v>
      </c>
      <c r="F7" s="432">
        <v>-18.544364894216088</v>
      </c>
      <c r="G7" s="466">
        <v>-22.99829642248723</v>
      </c>
    </row>
    <row r="8" spans="2:7" ht="15" customHeight="1">
      <c r="B8" s="465" t="s">
        <v>603</v>
      </c>
      <c r="C8" s="433">
        <v>119.32</v>
      </c>
      <c r="D8" s="431">
        <v>100.21</v>
      </c>
      <c r="E8" s="431">
        <v>77.43</v>
      </c>
      <c r="F8" s="432">
        <v>-16.015755950385525</v>
      </c>
      <c r="G8" s="467">
        <v>-22.732262249276516</v>
      </c>
    </row>
    <row r="9" spans="2:7" ht="15" customHeight="1">
      <c r="B9" s="285" t="s">
        <v>1325</v>
      </c>
      <c r="C9" s="431">
        <v>46.54</v>
      </c>
      <c r="D9" s="434">
        <v>34.57</v>
      </c>
      <c r="E9" s="434">
        <v>24.67</v>
      </c>
      <c r="F9" s="440">
        <v>-25.71981091534164</v>
      </c>
      <c r="G9" s="467">
        <v>-28.637547006074627</v>
      </c>
    </row>
    <row r="10" spans="2:7" ht="15" customHeight="1">
      <c r="B10" s="285" t="s">
        <v>608</v>
      </c>
      <c r="C10" s="435">
        <v>464.86</v>
      </c>
      <c r="D10" s="431">
        <v>371.11</v>
      </c>
      <c r="E10" s="436">
        <v>256.61</v>
      </c>
      <c r="F10" s="432">
        <v>-20.16736221658134</v>
      </c>
      <c r="G10" s="467">
        <v>-30.853385788580198</v>
      </c>
    </row>
    <row r="11" spans="2:7" ht="15" customHeight="1">
      <c r="B11" s="465" t="s">
        <v>1389</v>
      </c>
      <c r="C11" s="430">
        <v>383912.02</v>
      </c>
      <c r="D11" s="431">
        <v>354124.12</v>
      </c>
      <c r="E11" s="431">
        <v>290230.73</v>
      </c>
      <c r="F11" s="432">
        <v>-7.759043334980774</v>
      </c>
      <c r="G11" s="466">
        <v>-18.042654084110396</v>
      </c>
    </row>
    <row r="12" spans="2:7" ht="15" customHeight="1">
      <c r="B12" s="468" t="s">
        <v>1388</v>
      </c>
      <c r="C12" s="1639">
        <v>73472</v>
      </c>
      <c r="D12" s="438">
        <v>93545</v>
      </c>
      <c r="E12" s="438">
        <v>107152</v>
      </c>
      <c r="F12" s="432">
        <v>27.320611933797906</v>
      </c>
      <c r="G12" s="466">
        <v>14.545940456464791</v>
      </c>
    </row>
    <row r="13" spans="2:7" ht="15" customHeight="1">
      <c r="B13" s="469" t="s">
        <v>604</v>
      </c>
      <c r="C13" s="439">
        <v>167</v>
      </c>
      <c r="D13" s="438">
        <v>197</v>
      </c>
      <c r="E13" s="438">
        <v>214</v>
      </c>
      <c r="F13" s="440">
        <v>17.964071856287433</v>
      </c>
      <c r="G13" s="467">
        <v>8.629441624365484</v>
      </c>
    </row>
    <row r="14" spans="2:7" ht="15" customHeight="1">
      <c r="B14" s="469" t="s">
        <v>1131</v>
      </c>
      <c r="C14" s="439">
        <v>762907</v>
      </c>
      <c r="D14" s="438">
        <v>951203</v>
      </c>
      <c r="E14" s="438">
        <v>1105494</v>
      </c>
      <c r="F14" s="440">
        <v>24.681383183009203</v>
      </c>
      <c r="G14" s="467">
        <v>16.22061747071865</v>
      </c>
    </row>
    <row r="15" spans="2:7" ht="15" customHeight="1">
      <c r="B15" s="285" t="s">
        <v>455</v>
      </c>
      <c r="C15" s="433">
        <v>20</v>
      </c>
      <c r="D15" s="438">
        <v>16</v>
      </c>
      <c r="E15" s="438">
        <v>18</v>
      </c>
      <c r="F15" s="432">
        <v>-20</v>
      </c>
      <c r="G15" s="467">
        <v>12.5</v>
      </c>
    </row>
    <row r="16" spans="2:7" ht="15" customHeight="1">
      <c r="B16" s="469" t="s">
        <v>456</v>
      </c>
      <c r="C16" s="437">
        <v>127</v>
      </c>
      <c r="D16" s="438">
        <v>147</v>
      </c>
      <c r="E16" s="438">
        <v>150</v>
      </c>
      <c r="F16" s="440">
        <v>15.748031496062993</v>
      </c>
      <c r="G16" s="467">
        <v>2.040816326530617</v>
      </c>
    </row>
    <row r="17" spans="2:7" ht="15" customHeight="1">
      <c r="B17" s="469" t="s">
        <v>457</v>
      </c>
      <c r="C17" s="433">
        <v>18674</v>
      </c>
      <c r="D17" s="438">
        <v>23615</v>
      </c>
      <c r="E17" s="438">
        <v>21948</v>
      </c>
      <c r="F17" s="432">
        <v>26.459248152511506</v>
      </c>
      <c r="G17" s="466">
        <v>-7.059072623332625</v>
      </c>
    </row>
    <row r="18" spans="2:7" ht="15" customHeight="1">
      <c r="B18" s="959" t="s">
        <v>813</v>
      </c>
      <c r="C18" s="960"/>
      <c r="D18" s="960"/>
      <c r="E18" s="960"/>
      <c r="F18" s="960"/>
      <c r="G18" s="961"/>
    </row>
    <row r="19" spans="2:7" ht="15" customHeight="1">
      <c r="B19" s="470" t="s">
        <v>605</v>
      </c>
      <c r="C19" s="433">
        <v>1557.56</v>
      </c>
      <c r="D19" s="431">
        <v>1753.58</v>
      </c>
      <c r="E19" s="431">
        <v>1846.89</v>
      </c>
      <c r="F19" s="432">
        <v>12.585068954004981</v>
      </c>
      <c r="G19" s="466">
        <v>5.321114520010511</v>
      </c>
    </row>
    <row r="20" spans="2:7" ht="15" customHeight="1">
      <c r="B20" s="469" t="s">
        <v>1370</v>
      </c>
      <c r="C20" s="433">
        <v>664.08</v>
      </c>
      <c r="D20" s="431">
        <v>388.57</v>
      </c>
      <c r="E20" s="431">
        <v>446.11</v>
      </c>
      <c r="F20" s="432">
        <v>-41.487471388989285</v>
      </c>
      <c r="G20" s="466">
        <v>14.808142676995146</v>
      </c>
    </row>
    <row r="21" spans="2:7" ht="27.75" customHeight="1">
      <c r="B21" s="470" t="s">
        <v>1391</v>
      </c>
      <c r="C21" s="430">
        <v>0.17297713158342892</v>
      </c>
      <c r="D21" s="434">
        <v>0.10972706405878255</v>
      </c>
      <c r="E21" s="434">
        <v>0.15370874062853374</v>
      </c>
      <c r="F21" s="440">
        <v>-36.565566179561785</v>
      </c>
      <c r="G21" s="467">
        <v>40.08279720870823</v>
      </c>
    </row>
    <row r="22" spans="2:7" ht="15" customHeight="1">
      <c r="B22" s="470" t="s">
        <v>1390</v>
      </c>
      <c r="C22" s="441">
        <v>38.85540755404821</v>
      </c>
      <c r="D22" s="442">
        <v>30.217817997192604</v>
      </c>
      <c r="E22" s="442">
        <v>21.54939724505797</v>
      </c>
      <c r="F22" s="440">
        <v>-22.230083534294806</v>
      </c>
      <c r="G22" s="467">
        <v>-28.6864549681912</v>
      </c>
    </row>
    <row r="23" spans="2:7" ht="15" customHeight="1">
      <c r="B23" s="471" t="s">
        <v>606</v>
      </c>
      <c r="C23" s="443">
        <v>77.8</v>
      </c>
      <c r="D23" s="442">
        <v>32.9</v>
      </c>
      <c r="E23" s="442">
        <v>26.4</v>
      </c>
      <c r="F23" s="444">
        <v>-57.7120822622108</v>
      </c>
      <c r="G23" s="472">
        <v>-19.75683890577507</v>
      </c>
    </row>
    <row r="24" spans="2:7" ht="15" customHeight="1" thickBot="1">
      <c r="B24" s="473" t="s">
        <v>1392</v>
      </c>
      <c r="C24" s="474">
        <v>988053</v>
      </c>
      <c r="D24" s="474">
        <v>1171905</v>
      </c>
      <c r="E24" s="474">
        <v>1346816</v>
      </c>
      <c r="F24" s="475">
        <v>18.607503848477762</v>
      </c>
      <c r="G24" s="476">
        <v>14.925356577538295</v>
      </c>
    </row>
    <row r="25" spans="2:7" ht="13.5" thickTop="1">
      <c r="B25" s="939" t="s">
        <v>623</v>
      </c>
      <c r="C25" s="10"/>
      <c r="D25" s="10"/>
      <c r="E25" s="10"/>
      <c r="F25" s="10"/>
      <c r="G25" s="10"/>
    </row>
    <row r="26" spans="2:7" ht="12.75">
      <c r="B26" s="939" t="s">
        <v>625</v>
      </c>
      <c r="C26" s="10"/>
      <c r="D26" s="10"/>
      <c r="E26" s="10"/>
      <c r="F26" s="10"/>
      <c r="G26" s="10"/>
    </row>
    <row r="27" spans="2:7" ht="12.75">
      <c r="B27" s="24" t="s">
        <v>1132</v>
      </c>
      <c r="C27" s="10"/>
      <c r="D27" s="10"/>
      <c r="E27" s="29"/>
      <c r="F27" s="10"/>
      <c r="G27" s="10"/>
    </row>
    <row r="28" spans="2:7" ht="12.75">
      <c r="B28" s="1222" t="s">
        <v>375</v>
      </c>
      <c r="C28" s="10"/>
      <c r="D28" s="10"/>
      <c r="E28" s="10"/>
      <c r="F28" s="10"/>
      <c r="G28" s="10"/>
    </row>
  </sheetData>
  <mergeCells count="7"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7"/>
  <sheetViews>
    <sheetView workbookViewId="0" topLeftCell="A1">
      <selection activeCell="B1" sqref="B1:G1"/>
    </sheetView>
  </sheetViews>
  <sheetFormatPr defaultColWidth="9.140625" defaultRowHeight="12.75"/>
  <cols>
    <col min="1" max="1" width="6.140625" style="10" customWidth="1"/>
    <col min="2" max="2" width="5.7109375" style="10" bestFit="1" customWidth="1"/>
    <col min="3" max="3" width="33.28125" style="10" bestFit="1" customWidth="1"/>
    <col min="4" max="4" width="12.57421875" style="10" customWidth="1"/>
    <col min="5" max="5" width="15.7109375" style="10" customWidth="1"/>
    <col min="6" max="6" width="13.28125" style="10" customWidth="1"/>
    <col min="7" max="7" width="14.8515625" style="10" customWidth="1"/>
    <col min="8" max="16384" width="9.140625" style="10" customWidth="1"/>
  </cols>
  <sheetData>
    <row r="1" spans="2:7" ht="15" customHeight="1">
      <c r="B1" s="1679" t="s">
        <v>688</v>
      </c>
      <c r="C1" s="1679"/>
      <c r="D1" s="1679"/>
      <c r="E1" s="1679"/>
      <c r="F1" s="1679"/>
      <c r="G1" s="1679"/>
    </row>
    <row r="2" spans="2:7" ht="15" customHeight="1">
      <c r="B2" s="1757" t="s">
        <v>1510</v>
      </c>
      <c r="C2" s="1757"/>
      <c r="D2" s="1757"/>
      <c r="E2" s="1757"/>
      <c r="F2" s="1757"/>
      <c r="G2" s="1757"/>
    </row>
    <row r="3" spans="2:7" ht="15" customHeight="1" thickBot="1">
      <c r="B3" s="1769" t="s">
        <v>1178</v>
      </c>
      <c r="C3" s="1769"/>
      <c r="D3" s="1769"/>
      <c r="E3" s="1769"/>
      <c r="F3" s="1769"/>
      <c r="G3" s="1769"/>
    </row>
    <row r="4" spans="2:7" ht="15" customHeight="1" thickTop="1">
      <c r="B4" s="1776" t="s">
        <v>384</v>
      </c>
      <c r="C4" s="1770" t="s">
        <v>19</v>
      </c>
      <c r="D4" s="1778"/>
      <c r="E4" s="1772" t="s">
        <v>810</v>
      </c>
      <c r="F4" s="189" t="s">
        <v>1511</v>
      </c>
      <c r="G4" s="1774" t="s">
        <v>1512</v>
      </c>
    </row>
    <row r="5" spans="2:7" ht="25.5" customHeight="1">
      <c r="B5" s="1777"/>
      <c r="C5" s="1771"/>
      <c r="D5" s="1779"/>
      <c r="E5" s="1773"/>
      <c r="F5" s="184" t="s">
        <v>1513</v>
      </c>
      <c r="G5" s="1775"/>
    </row>
    <row r="6" spans="2:7" ht="12.75">
      <c r="B6" s="1503">
        <v>1</v>
      </c>
      <c r="C6" s="1519" t="s">
        <v>709</v>
      </c>
      <c r="D6" s="42"/>
      <c r="E6" s="1507" t="s">
        <v>993</v>
      </c>
      <c r="F6" s="1554">
        <v>100</v>
      </c>
      <c r="G6" s="1548" t="s">
        <v>710</v>
      </c>
    </row>
    <row r="7" spans="2:7" ht="12.75">
      <c r="B7" s="1504">
        <v>2</v>
      </c>
      <c r="C7" s="1520" t="s">
        <v>711</v>
      </c>
      <c r="D7" s="42"/>
      <c r="E7" s="1508" t="s">
        <v>993</v>
      </c>
      <c r="F7" s="1555">
        <v>33</v>
      </c>
      <c r="G7" s="1548" t="s">
        <v>712</v>
      </c>
    </row>
    <row r="8" spans="2:7" ht="12.75">
      <c r="B8" s="1549">
        <v>3</v>
      </c>
      <c r="C8" s="1520" t="s">
        <v>994</v>
      </c>
      <c r="D8" s="42"/>
      <c r="E8" s="1508" t="s">
        <v>993</v>
      </c>
      <c r="F8" s="1547">
        <v>67.85</v>
      </c>
      <c r="G8" s="1548" t="s">
        <v>995</v>
      </c>
    </row>
    <row r="9" spans="2:7" ht="12.75">
      <c r="B9" s="1504">
        <v>4</v>
      </c>
      <c r="C9" s="1520" t="s">
        <v>996</v>
      </c>
      <c r="D9" s="42"/>
      <c r="E9" s="1508" t="s">
        <v>997</v>
      </c>
      <c r="F9" s="1547">
        <v>23.5</v>
      </c>
      <c r="G9" s="1548" t="s">
        <v>998</v>
      </c>
    </row>
    <row r="10" spans="2:7" ht="12.75">
      <c r="B10" s="1549">
        <v>5</v>
      </c>
      <c r="C10" s="1520" t="s">
        <v>999</v>
      </c>
      <c r="D10" s="42"/>
      <c r="E10" s="1508" t="s">
        <v>1000</v>
      </c>
      <c r="F10" s="1547">
        <v>400</v>
      </c>
      <c r="G10" s="1548" t="s">
        <v>998</v>
      </c>
    </row>
    <row r="11" spans="2:7" ht="12.75">
      <c r="B11" s="1504">
        <v>6</v>
      </c>
      <c r="C11" s="1520" t="s">
        <v>1001</v>
      </c>
      <c r="D11" s="42"/>
      <c r="E11" s="1508" t="s">
        <v>997</v>
      </c>
      <c r="F11" s="1547">
        <v>60</v>
      </c>
      <c r="G11" s="1548" t="s">
        <v>1179</v>
      </c>
    </row>
    <row r="12" spans="2:7" ht="13.5" thickBot="1">
      <c r="B12" s="1550"/>
      <c r="C12" s="1551" t="s">
        <v>447</v>
      </c>
      <c r="D12" s="234"/>
      <c r="E12" s="1539"/>
      <c r="F12" s="1553">
        <v>684.35</v>
      </c>
      <c r="G12" s="1552"/>
    </row>
    <row r="13" spans="2:7" ht="15" customHeight="1" thickTop="1">
      <c r="B13" s="1498"/>
      <c r="C13" s="1499"/>
      <c r="D13" s="12"/>
      <c r="E13" s="1500"/>
      <c r="F13" s="1501"/>
      <c r="G13" s="1502"/>
    </row>
    <row r="14" spans="2:7" ht="16.5" thickBot="1">
      <c r="B14" s="1757" t="s">
        <v>1387</v>
      </c>
      <c r="C14" s="1757"/>
      <c r="D14" s="1757"/>
      <c r="E14" s="1757"/>
      <c r="F14" s="1757"/>
      <c r="G14" s="1757"/>
    </row>
    <row r="15" spans="2:7" ht="13.5" thickTop="1">
      <c r="B15" s="1767" t="s">
        <v>384</v>
      </c>
      <c r="C15" s="1763" t="s">
        <v>1371</v>
      </c>
      <c r="D15" s="1763" t="s">
        <v>810</v>
      </c>
      <c r="E15" s="1763" t="s">
        <v>1372</v>
      </c>
      <c r="F15" s="1763" t="s">
        <v>1373</v>
      </c>
      <c r="G15" s="1765" t="s">
        <v>1374</v>
      </c>
    </row>
    <row r="16" spans="2:7" ht="12.75">
      <c r="B16" s="1768"/>
      <c r="C16" s="1764"/>
      <c r="D16" s="1764"/>
      <c r="E16" s="1764" t="s">
        <v>1375</v>
      </c>
      <c r="F16" s="1764"/>
      <c r="G16" s="1766"/>
    </row>
    <row r="17" spans="2:7" ht="12.75">
      <c r="B17" s="1504">
        <v>1</v>
      </c>
      <c r="C17" s="40" t="s">
        <v>713</v>
      </c>
      <c r="D17" s="1113" t="s">
        <v>1376</v>
      </c>
      <c r="E17" s="1509">
        <v>150</v>
      </c>
      <c r="F17" s="1509">
        <v>15</v>
      </c>
      <c r="G17" s="1510" t="s">
        <v>714</v>
      </c>
    </row>
    <row r="18" spans="2:7" ht="12.75">
      <c r="B18" s="1504">
        <v>2</v>
      </c>
      <c r="C18" s="40" t="s">
        <v>715</v>
      </c>
      <c r="D18" s="1113" t="s">
        <v>1376</v>
      </c>
      <c r="E18" s="1509">
        <v>80</v>
      </c>
      <c r="F18" s="1509">
        <v>8</v>
      </c>
      <c r="G18" s="1510" t="s">
        <v>714</v>
      </c>
    </row>
    <row r="19" spans="2:7" ht="12.75">
      <c r="B19" s="1504">
        <v>3</v>
      </c>
      <c r="C19" s="40" t="s">
        <v>716</v>
      </c>
      <c r="D19" s="1113" t="s">
        <v>1376</v>
      </c>
      <c r="E19" s="1509">
        <v>90.36</v>
      </c>
      <c r="F19" s="1509">
        <v>9.036</v>
      </c>
      <c r="G19" s="1510" t="s">
        <v>717</v>
      </c>
    </row>
    <row r="20" spans="2:7" ht="12.75">
      <c r="B20" s="1504">
        <v>4</v>
      </c>
      <c r="C20" s="40" t="s">
        <v>718</v>
      </c>
      <c r="D20" s="1113" t="s">
        <v>1376</v>
      </c>
      <c r="E20" s="1509">
        <v>66.09</v>
      </c>
      <c r="F20" s="1509">
        <v>6.609</v>
      </c>
      <c r="G20" s="1510" t="s">
        <v>717</v>
      </c>
    </row>
    <row r="21" spans="2:7" ht="12.75">
      <c r="B21" s="1504">
        <v>5</v>
      </c>
      <c r="C21" s="40" t="s">
        <v>719</v>
      </c>
      <c r="D21" s="1113" t="s">
        <v>1376</v>
      </c>
      <c r="E21" s="1509">
        <v>300</v>
      </c>
      <c r="F21" s="1509">
        <v>30</v>
      </c>
      <c r="G21" s="1510" t="s">
        <v>720</v>
      </c>
    </row>
    <row r="22" spans="2:7" ht="12.75">
      <c r="B22" s="1504">
        <v>6</v>
      </c>
      <c r="C22" s="40" t="s">
        <v>721</v>
      </c>
      <c r="D22" s="1497" t="s">
        <v>1376</v>
      </c>
      <c r="E22" s="1511">
        <v>618.02</v>
      </c>
      <c r="F22" s="1511">
        <v>61.802</v>
      </c>
      <c r="G22" s="1510" t="s">
        <v>720</v>
      </c>
    </row>
    <row r="23" spans="2:7" ht="12.75">
      <c r="B23" s="1504">
        <v>7</v>
      </c>
      <c r="C23" s="40" t="s">
        <v>722</v>
      </c>
      <c r="D23" s="1113" t="s">
        <v>1376</v>
      </c>
      <c r="E23" s="1509">
        <v>142.07</v>
      </c>
      <c r="F23" s="1509">
        <v>14.206999999999999</v>
      </c>
      <c r="G23" s="1510" t="s">
        <v>723</v>
      </c>
    </row>
    <row r="24" spans="2:7" ht="12.75">
      <c r="B24" s="1504">
        <v>8</v>
      </c>
      <c r="C24" s="40" t="s">
        <v>724</v>
      </c>
      <c r="D24" s="1113" t="s">
        <v>1376</v>
      </c>
      <c r="E24" s="1509">
        <v>297.53</v>
      </c>
      <c r="F24" s="1509">
        <v>29.752999999999997</v>
      </c>
      <c r="G24" s="1510" t="s">
        <v>723</v>
      </c>
    </row>
    <row r="25" spans="2:7" ht="12.75">
      <c r="B25" s="1504">
        <v>9</v>
      </c>
      <c r="C25" s="40" t="s">
        <v>808</v>
      </c>
      <c r="D25" s="1113" t="s">
        <v>1376</v>
      </c>
      <c r="E25" s="1509">
        <v>158.86</v>
      </c>
      <c r="F25" s="1509">
        <v>15.886000000000001</v>
      </c>
      <c r="G25" s="1510" t="s">
        <v>723</v>
      </c>
    </row>
    <row r="26" spans="2:7" ht="12.75">
      <c r="B26" s="1504">
        <v>10</v>
      </c>
      <c r="C26" s="40" t="s">
        <v>725</v>
      </c>
      <c r="D26" s="1113" t="s">
        <v>1376</v>
      </c>
      <c r="E26" s="1509">
        <v>514.5</v>
      </c>
      <c r="F26" s="1509">
        <v>51.45</v>
      </c>
      <c r="G26" s="1510" t="s">
        <v>723</v>
      </c>
    </row>
    <row r="27" spans="2:7" ht="12.75">
      <c r="B27" s="1512">
        <v>11</v>
      </c>
      <c r="C27" s="1514" t="s">
        <v>726</v>
      </c>
      <c r="D27" s="1113" t="s">
        <v>1376</v>
      </c>
      <c r="E27" s="1509">
        <v>55</v>
      </c>
      <c r="F27" s="1515">
        <v>5.5</v>
      </c>
      <c r="G27" s="1513" t="s">
        <v>727</v>
      </c>
    </row>
    <row r="28" spans="2:7" ht="12.75">
      <c r="B28" s="1512">
        <v>12</v>
      </c>
      <c r="C28" s="1514" t="s">
        <v>731</v>
      </c>
      <c r="D28" s="1113" t="s">
        <v>1376</v>
      </c>
      <c r="E28" s="1509">
        <v>143.68</v>
      </c>
      <c r="F28" s="1515">
        <v>14.368</v>
      </c>
      <c r="G28" s="1510" t="s">
        <v>727</v>
      </c>
    </row>
    <row r="29" spans="2:7" ht="12.75">
      <c r="B29" s="1512">
        <v>13</v>
      </c>
      <c r="C29" s="1514" t="s">
        <v>732</v>
      </c>
      <c r="D29" s="1113" t="s">
        <v>1376</v>
      </c>
      <c r="E29" s="1509">
        <v>2447.06</v>
      </c>
      <c r="F29" s="1509">
        <v>244.706</v>
      </c>
      <c r="G29" s="1516" t="s">
        <v>727</v>
      </c>
    </row>
    <row r="30" spans="2:7" ht="12.75">
      <c r="B30" s="1504">
        <v>14</v>
      </c>
      <c r="C30" s="40" t="s">
        <v>733</v>
      </c>
      <c r="D30" s="1113" t="s">
        <v>1376</v>
      </c>
      <c r="E30" s="1509">
        <v>100</v>
      </c>
      <c r="F30" s="1509">
        <v>10</v>
      </c>
      <c r="G30" s="1510" t="s">
        <v>727</v>
      </c>
    </row>
    <row r="31" spans="2:7" ht="12.75">
      <c r="B31" s="1504">
        <v>15</v>
      </c>
      <c r="C31" s="1506" t="s">
        <v>734</v>
      </c>
      <c r="D31" s="1497" t="s">
        <v>1376</v>
      </c>
      <c r="E31" s="1515">
        <v>599.78</v>
      </c>
      <c r="F31" s="1515">
        <v>59.977999999999994</v>
      </c>
      <c r="G31" s="1517" t="s">
        <v>727</v>
      </c>
    </row>
    <row r="32" spans="2:7" ht="12.75">
      <c r="B32" s="1504">
        <v>16</v>
      </c>
      <c r="C32" s="1514" t="s">
        <v>1002</v>
      </c>
      <c r="D32" s="1113" t="s">
        <v>1376</v>
      </c>
      <c r="E32" s="1509">
        <v>182.16</v>
      </c>
      <c r="F32" s="1509">
        <v>18.22</v>
      </c>
      <c r="G32" s="1510" t="s">
        <v>727</v>
      </c>
    </row>
    <row r="33" spans="2:7" ht="12.75">
      <c r="B33" s="1504">
        <v>17</v>
      </c>
      <c r="C33" s="1514" t="s">
        <v>1381</v>
      </c>
      <c r="D33" s="1113" t="s">
        <v>1376</v>
      </c>
      <c r="E33" s="1515">
        <v>1018.4</v>
      </c>
      <c r="F33" s="1515">
        <v>101.84</v>
      </c>
      <c r="G33" s="1510" t="s">
        <v>1003</v>
      </c>
    </row>
    <row r="34" spans="2:7" ht="12.75">
      <c r="B34" s="1504">
        <v>18</v>
      </c>
      <c r="C34" s="1514" t="s">
        <v>1004</v>
      </c>
      <c r="D34" s="1113" t="s">
        <v>1376</v>
      </c>
      <c r="E34" s="1515">
        <v>172.5</v>
      </c>
      <c r="F34" s="1515">
        <v>17.25</v>
      </c>
      <c r="G34" s="1510" t="s">
        <v>1003</v>
      </c>
    </row>
    <row r="35" spans="2:7" ht="12.75">
      <c r="B35" s="1504">
        <v>19</v>
      </c>
      <c r="C35" s="1514" t="s">
        <v>1180</v>
      </c>
      <c r="D35" s="1113" t="s">
        <v>1376</v>
      </c>
      <c r="E35" s="1515">
        <v>208.96</v>
      </c>
      <c r="F35" s="1515">
        <v>20.9</v>
      </c>
      <c r="G35" s="1510" t="s">
        <v>1003</v>
      </c>
    </row>
    <row r="36" spans="2:7" ht="12.75">
      <c r="B36" s="1570"/>
      <c r="C36" s="1571" t="s">
        <v>447</v>
      </c>
      <c r="D36" s="1572"/>
      <c r="E36" s="454">
        <v>7344.97</v>
      </c>
      <c r="F36" s="454">
        <v>734.505</v>
      </c>
      <c r="G36" s="1573"/>
    </row>
    <row r="37" spans="2:7" ht="12.75">
      <c r="B37" s="1504">
        <v>1</v>
      </c>
      <c r="C37" s="1514" t="s">
        <v>735</v>
      </c>
      <c r="D37" s="1113" t="s">
        <v>850</v>
      </c>
      <c r="E37" s="1515">
        <v>2000</v>
      </c>
      <c r="F37" s="1509">
        <v>200</v>
      </c>
      <c r="G37" s="1510" t="s">
        <v>736</v>
      </c>
    </row>
    <row r="38" spans="2:7" ht="12.75">
      <c r="B38" s="1504">
        <v>2</v>
      </c>
      <c r="C38" s="1514" t="s">
        <v>737</v>
      </c>
      <c r="D38" s="1113" t="s">
        <v>850</v>
      </c>
      <c r="E38" s="1515">
        <v>250</v>
      </c>
      <c r="F38" s="1509">
        <v>25</v>
      </c>
      <c r="G38" s="1510" t="s">
        <v>736</v>
      </c>
    </row>
    <row r="39" spans="2:7" ht="12.75">
      <c r="B39" s="1504">
        <v>3</v>
      </c>
      <c r="C39" s="1514" t="s">
        <v>738</v>
      </c>
      <c r="D39" s="1113" t="s">
        <v>850</v>
      </c>
      <c r="E39" s="1515">
        <v>3200</v>
      </c>
      <c r="F39" s="1509">
        <v>320</v>
      </c>
      <c r="G39" s="1510" t="s">
        <v>736</v>
      </c>
    </row>
    <row r="40" spans="2:7" ht="12.75">
      <c r="B40" s="1504">
        <v>4</v>
      </c>
      <c r="C40" s="1514" t="s">
        <v>739</v>
      </c>
      <c r="D40" s="1113" t="s">
        <v>850</v>
      </c>
      <c r="E40" s="1515">
        <v>2000</v>
      </c>
      <c r="F40" s="1509">
        <v>200</v>
      </c>
      <c r="G40" s="1510" t="s">
        <v>736</v>
      </c>
    </row>
    <row r="41" spans="2:7" ht="12.75">
      <c r="B41" s="1504">
        <v>5</v>
      </c>
      <c r="C41" s="1514" t="s">
        <v>740</v>
      </c>
      <c r="D41" s="1113" t="s">
        <v>850</v>
      </c>
      <c r="E41" s="1515">
        <v>2000</v>
      </c>
      <c r="F41" s="1509">
        <v>200</v>
      </c>
      <c r="G41" s="1510" t="s">
        <v>736</v>
      </c>
    </row>
    <row r="42" spans="2:7" ht="12.75">
      <c r="B42" s="1504">
        <v>6</v>
      </c>
      <c r="C42" s="1514" t="s">
        <v>741</v>
      </c>
      <c r="D42" s="1113" t="s">
        <v>850</v>
      </c>
      <c r="E42" s="1515">
        <v>2304</v>
      </c>
      <c r="F42" s="1509">
        <v>360</v>
      </c>
      <c r="G42" s="1510" t="s">
        <v>727</v>
      </c>
    </row>
    <row r="43" spans="2:7" ht="12.75">
      <c r="B43" s="1570"/>
      <c r="C43" s="1571" t="s">
        <v>447</v>
      </c>
      <c r="D43" s="1572"/>
      <c r="E43" s="454">
        <v>11754</v>
      </c>
      <c r="F43" s="454">
        <v>1305</v>
      </c>
      <c r="G43" s="1573"/>
    </row>
    <row r="44" spans="2:7" ht="12.75">
      <c r="B44" s="1556">
        <v>1</v>
      </c>
      <c r="C44" s="1514" t="s">
        <v>742</v>
      </c>
      <c r="D44" s="1113" t="s">
        <v>1377</v>
      </c>
      <c r="E44" s="1515">
        <v>50000</v>
      </c>
      <c r="F44" s="1509">
        <v>5000</v>
      </c>
      <c r="G44" s="1510" t="s">
        <v>743</v>
      </c>
    </row>
    <row r="45" spans="2:7" ht="12.75">
      <c r="B45" s="1570"/>
      <c r="C45" s="1571" t="s">
        <v>447</v>
      </c>
      <c r="D45" s="1572"/>
      <c r="E45" s="454">
        <v>50000</v>
      </c>
      <c r="F45" s="454">
        <v>5000</v>
      </c>
      <c r="G45" s="1573"/>
    </row>
    <row r="46" spans="2:7" ht="12.75">
      <c r="B46" s="1504">
        <v>1</v>
      </c>
      <c r="C46" s="1514" t="s">
        <v>1378</v>
      </c>
      <c r="D46" s="1113" t="s">
        <v>744</v>
      </c>
      <c r="E46" s="1515">
        <v>400</v>
      </c>
      <c r="F46" s="1509">
        <v>40</v>
      </c>
      <c r="G46" s="1510" t="s">
        <v>714</v>
      </c>
    </row>
    <row r="47" spans="2:7" ht="12.75">
      <c r="B47" s="1570"/>
      <c r="C47" s="1571" t="s">
        <v>447</v>
      </c>
      <c r="D47" s="1572"/>
      <c r="E47" s="454">
        <v>400</v>
      </c>
      <c r="F47" s="454">
        <v>40</v>
      </c>
      <c r="G47" s="1573"/>
    </row>
    <row r="48" spans="2:7" ht="12.75">
      <c r="B48" s="1504">
        <v>1</v>
      </c>
      <c r="C48" s="1514" t="s">
        <v>1379</v>
      </c>
      <c r="D48" s="1113" t="s">
        <v>1380</v>
      </c>
      <c r="E48" s="1515">
        <v>5000</v>
      </c>
      <c r="F48" s="1509">
        <v>500</v>
      </c>
      <c r="G48" s="1510" t="s">
        <v>714</v>
      </c>
    </row>
    <row r="49" spans="2:7" ht="12.75">
      <c r="B49" s="1504">
        <v>2</v>
      </c>
      <c r="C49" s="1514" t="s">
        <v>1381</v>
      </c>
      <c r="D49" s="1113" t="s">
        <v>1380</v>
      </c>
      <c r="E49" s="1515">
        <v>1065.18</v>
      </c>
      <c r="F49" s="1509">
        <v>106.52</v>
      </c>
      <c r="G49" s="1510" t="s">
        <v>712</v>
      </c>
    </row>
    <row r="50" spans="2:7" ht="12.75">
      <c r="B50" s="1504">
        <v>3</v>
      </c>
      <c r="C50" s="1514" t="s">
        <v>745</v>
      </c>
      <c r="D50" s="1113" t="s">
        <v>1380</v>
      </c>
      <c r="E50" s="1515">
        <v>446.85</v>
      </c>
      <c r="F50" s="1509">
        <v>44.68</v>
      </c>
      <c r="G50" s="1510" t="s">
        <v>712</v>
      </c>
    </row>
    <row r="51" spans="2:7" ht="12.75">
      <c r="B51" s="1504">
        <v>4</v>
      </c>
      <c r="C51" s="1514" t="s">
        <v>716</v>
      </c>
      <c r="D51" s="1113" t="s">
        <v>1382</v>
      </c>
      <c r="E51" s="1515">
        <v>15</v>
      </c>
      <c r="F51" s="1509">
        <v>1.5</v>
      </c>
      <c r="G51" s="1510" t="s">
        <v>717</v>
      </c>
    </row>
    <row r="52" spans="2:7" ht="12.75">
      <c r="B52" s="1504">
        <v>5</v>
      </c>
      <c r="C52" s="1514" t="s">
        <v>745</v>
      </c>
      <c r="D52" s="1497" t="s">
        <v>1382</v>
      </c>
      <c r="E52" s="1509">
        <v>28.55</v>
      </c>
      <c r="F52" s="1515">
        <v>2.855</v>
      </c>
      <c r="G52" s="1516" t="s">
        <v>717</v>
      </c>
    </row>
    <row r="53" spans="2:7" ht="12.75">
      <c r="B53" s="1504">
        <v>6</v>
      </c>
      <c r="C53" s="1506" t="s">
        <v>746</v>
      </c>
      <c r="D53" s="1497" t="s">
        <v>1380</v>
      </c>
      <c r="E53" s="1509">
        <v>600</v>
      </c>
      <c r="F53" s="1509">
        <v>60</v>
      </c>
      <c r="G53" s="1513" t="s">
        <v>717</v>
      </c>
    </row>
    <row r="54" spans="2:7" ht="12.75">
      <c r="B54" s="1504">
        <v>7</v>
      </c>
      <c r="C54" s="40" t="s">
        <v>1383</v>
      </c>
      <c r="D54" s="1497" t="s">
        <v>1380</v>
      </c>
      <c r="E54" s="712">
        <v>793.14</v>
      </c>
      <c r="F54" s="712">
        <v>79.314</v>
      </c>
      <c r="G54" s="1518" t="s">
        <v>717</v>
      </c>
    </row>
    <row r="55" spans="2:7" ht="12.75">
      <c r="B55" s="1504">
        <v>8</v>
      </c>
      <c r="C55" s="40" t="s">
        <v>747</v>
      </c>
      <c r="D55" s="1497" t="s">
        <v>1380</v>
      </c>
      <c r="E55" s="712">
        <v>3483.5</v>
      </c>
      <c r="F55" s="712">
        <v>348.35</v>
      </c>
      <c r="G55" s="1518" t="s">
        <v>717</v>
      </c>
    </row>
    <row r="56" spans="2:7" ht="12.75">
      <c r="B56" s="1504">
        <v>9</v>
      </c>
      <c r="C56" s="40" t="s">
        <v>1384</v>
      </c>
      <c r="D56" s="1497" t="s">
        <v>1380</v>
      </c>
      <c r="E56" s="712">
        <v>375</v>
      </c>
      <c r="F56" s="712">
        <v>37.5</v>
      </c>
      <c r="G56" s="1518" t="s">
        <v>717</v>
      </c>
    </row>
    <row r="57" spans="2:7" ht="12.75">
      <c r="B57" s="1504">
        <v>10</v>
      </c>
      <c r="C57" s="40" t="s">
        <v>748</v>
      </c>
      <c r="D57" s="1497" t="s">
        <v>1382</v>
      </c>
      <c r="E57" s="712">
        <v>37.5</v>
      </c>
      <c r="F57" s="712">
        <v>3.75</v>
      </c>
      <c r="G57" s="1518" t="s">
        <v>717</v>
      </c>
    </row>
    <row r="58" spans="2:7" ht="12.75">
      <c r="B58" s="1504">
        <v>11</v>
      </c>
      <c r="C58" s="1506" t="s">
        <v>715</v>
      </c>
      <c r="D58" s="1497" t="s">
        <v>1380</v>
      </c>
      <c r="E58" s="712">
        <v>268.53</v>
      </c>
      <c r="F58" s="712">
        <v>26.852999999999998</v>
      </c>
      <c r="G58" s="1518" t="s">
        <v>717</v>
      </c>
    </row>
    <row r="59" spans="2:7" ht="12.75">
      <c r="B59" s="1504">
        <v>12</v>
      </c>
      <c r="C59" s="1506" t="s">
        <v>1385</v>
      </c>
      <c r="D59" s="1497" t="s">
        <v>1380</v>
      </c>
      <c r="E59" s="712">
        <v>3900</v>
      </c>
      <c r="F59" s="712">
        <v>390</v>
      </c>
      <c r="G59" s="1518" t="s">
        <v>717</v>
      </c>
    </row>
    <row r="60" spans="2:7" ht="12.75">
      <c r="B60" s="1504">
        <v>13</v>
      </c>
      <c r="C60" s="40" t="s">
        <v>749</v>
      </c>
      <c r="D60" s="1497" t="s">
        <v>1380</v>
      </c>
      <c r="E60" s="712">
        <v>419.58</v>
      </c>
      <c r="F60" s="712">
        <v>41.958</v>
      </c>
      <c r="G60" s="1518" t="s">
        <v>720</v>
      </c>
    </row>
    <row r="61" spans="2:7" ht="12.75">
      <c r="B61" s="1504">
        <v>14</v>
      </c>
      <c r="C61" s="40" t="s">
        <v>750</v>
      </c>
      <c r="D61" s="1497" t="s">
        <v>1382</v>
      </c>
      <c r="E61" s="712">
        <v>330.19</v>
      </c>
      <c r="F61" s="712">
        <v>33.019</v>
      </c>
      <c r="G61" s="1518" t="s">
        <v>720</v>
      </c>
    </row>
    <row r="62" spans="2:7" ht="12.75">
      <c r="B62" s="1504">
        <v>15</v>
      </c>
      <c r="C62" s="40" t="s">
        <v>751</v>
      </c>
      <c r="D62" s="1497" t="s">
        <v>1380</v>
      </c>
      <c r="E62" s="712">
        <v>215.05</v>
      </c>
      <c r="F62" s="712">
        <v>21.505</v>
      </c>
      <c r="G62" s="1518" t="s">
        <v>720</v>
      </c>
    </row>
    <row r="63" spans="2:7" ht="12.75">
      <c r="B63" s="1504">
        <v>16</v>
      </c>
      <c r="C63" s="40" t="s">
        <v>752</v>
      </c>
      <c r="D63" s="1497" t="s">
        <v>1380</v>
      </c>
      <c r="E63" s="712">
        <v>293.46</v>
      </c>
      <c r="F63" s="712">
        <v>29.345999999999997</v>
      </c>
      <c r="G63" s="1518" t="s">
        <v>720</v>
      </c>
    </row>
    <row r="64" spans="2:7" ht="12.75">
      <c r="B64" s="1504">
        <v>17</v>
      </c>
      <c r="C64" s="40" t="s">
        <v>745</v>
      </c>
      <c r="D64" s="1497" t="s">
        <v>1382</v>
      </c>
      <c r="E64" s="712">
        <v>24.6</v>
      </c>
      <c r="F64" s="712">
        <v>2.46</v>
      </c>
      <c r="G64" s="1518" t="s">
        <v>723</v>
      </c>
    </row>
    <row r="65" spans="2:7" ht="12.75">
      <c r="B65" s="1504">
        <v>18</v>
      </c>
      <c r="C65" s="40" t="s">
        <v>753</v>
      </c>
      <c r="D65" s="1497" t="s">
        <v>1380</v>
      </c>
      <c r="E65" s="712">
        <v>484.84</v>
      </c>
      <c r="F65" s="712">
        <v>48.483999999999995</v>
      </c>
      <c r="G65" s="1518" t="s">
        <v>723</v>
      </c>
    </row>
    <row r="66" spans="2:7" ht="12.75">
      <c r="B66" s="1504">
        <v>19</v>
      </c>
      <c r="C66" s="40" t="s">
        <v>754</v>
      </c>
      <c r="D66" s="1497" t="s">
        <v>1382</v>
      </c>
      <c r="E66" s="712">
        <v>51.87</v>
      </c>
      <c r="F66" s="712">
        <v>5.186999999999999</v>
      </c>
      <c r="G66" s="1518" t="s">
        <v>723</v>
      </c>
    </row>
    <row r="67" spans="2:7" ht="12.75">
      <c r="B67" s="1504">
        <v>20</v>
      </c>
      <c r="C67" s="40" t="s">
        <v>752</v>
      </c>
      <c r="D67" s="1497" t="s">
        <v>1382</v>
      </c>
      <c r="E67" s="712">
        <v>12.54</v>
      </c>
      <c r="F67" s="712">
        <v>1.254</v>
      </c>
      <c r="G67" s="1518" t="s">
        <v>727</v>
      </c>
    </row>
    <row r="68" spans="2:7" ht="12.75">
      <c r="B68" s="1504">
        <v>21</v>
      </c>
      <c r="C68" s="40" t="s">
        <v>731</v>
      </c>
      <c r="D68" s="1497" t="s">
        <v>1380</v>
      </c>
      <c r="E68" s="712">
        <v>798.65</v>
      </c>
      <c r="F68" s="712">
        <v>79.865</v>
      </c>
      <c r="G68" s="1518" t="s">
        <v>727</v>
      </c>
    </row>
    <row r="69" spans="2:7" ht="12.75">
      <c r="B69" s="1504">
        <v>22</v>
      </c>
      <c r="C69" s="40" t="s">
        <v>755</v>
      </c>
      <c r="D69" s="1497" t="s">
        <v>1380</v>
      </c>
      <c r="E69" s="712">
        <v>156</v>
      </c>
      <c r="F69" s="712">
        <v>15.6</v>
      </c>
      <c r="G69" s="1518" t="s">
        <v>727</v>
      </c>
    </row>
    <row r="70" spans="2:7" ht="12.75">
      <c r="B70" s="1504">
        <v>23</v>
      </c>
      <c r="C70" s="40" t="s">
        <v>756</v>
      </c>
      <c r="D70" s="1497" t="s">
        <v>1380</v>
      </c>
      <c r="E70" s="712">
        <v>636.84</v>
      </c>
      <c r="F70" s="712">
        <v>63.684000000000005</v>
      </c>
      <c r="G70" s="1518" t="s">
        <v>727</v>
      </c>
    </row>
    <row r="71" spans="2:7" ht="12.75">
      <c r="B71" s="1504">
        <v>24</v>
      </c>
      <c r="C71" s="40" t="s">
        <v>757</v>
      </c>
      <c r="D71" s="1497" t="s">
        <v>1380</v>
      </c>
      <c r="E71" s="712">
        <v>176.6</v>
      </c>
      <c r="F71" s="712">
        <v>17.66</v>
      </c>
      <c r="G71" s="1518" t="s">
        <v>727</v>
      </c>
    </row>
    <row r="72" spans="2:7" ht="12.75">
      <c r="B72" s="1504">
        <v>25</v>
      </c>
      <c r="C72" s="40" t="s">
        <v>758</v>
      </c>
      <c r="D72" s="1497" t="s">
        <v>1382</v>
      </c>
      <c r="E72" s="40">
        <v>30.43</v>
      </c>
      <c r="F72" s="40">
        <v>3.043</v>
      </c>
      <c r="G72" s="1518" t="s">
        <v>727</v>
      </c>
    </row>
    <row r="73" spans="2:7" ht="12.75">
      <c r="B73" s="1504">
        <v>26</v>
      </c>
      <c r="C73" s="40" t="s">
        <v>1002</v>
      </c>
      <c r="D73" s="1497" t="s">
        <v>1380</v>
      </c>
      <c r="E73" s="40">
        <v>287.65</v>
      </c>
      <c r="F73" s="40">
        <v>28.765</v>
      </c>
      <c r="G73" s="1518" t="s">
        <v>727</v>
      </c>
    </row>
    <row r="74" spans="2:7" ht="12.75">
      <c r="B74" s="1504">
        <v>27</v>
      </c>
      <c r="C74" s="40" t="s">
        <v>1181</v>
      </c>
      <c r="D74" s="1497" t="s">
        <v>1380</v>
      </c>
      <c r="E74" s="40">
        <v>18.5</v>
      </c>
      <c r="F74" s="40">
        <v>1.85</v>
      </c>
      <c r="G74" s="1518" t="s">
        <v>1003</v>
      </c>
    </row>
    <row r="75" spans="2:7" ht="12.75">
      <c r="B75" s="465"/>
      <c r="C75" s="1505" t="s">
        <v>447</v>
      </c>
      <c r="D75" s="1568"/>
      <c r="E75" s="1505">
        <v>19950.05</v>
      </c>
      <c r="F75" s="954">
        <v>1995.002</v>
      </c>
      <c r="G75" s="1559"/>
    </row>
    <row r="76" spans="2:7" ht="13.5" thickBot="1">
      <c r="B76" s="1137"/>
      <c r="C76" s="1557" t="s">
        <v>1386</v>
      </c>
      <c r="D76" s="1569"/>
      <c r="E76" s="1557">
        <v>89449.02</v>
      </c>
      <c r="F76" s="1641">
        <v>9074.507000000001</v>
      </c>
      <c r="G76" s="1558"/>
    </row>
    <row r="77" ht="13.5" thickTop="1">
      <c r="B77" s="1222" t="s">
        <v>956</v>
      </c>
    </row>
  </sheetData>
  <mergeCells count="15">
    <mergeCell ref="B14:G14"/>
    <mergeCell ref="B1:G1"/>
    <mergeCell ref="B2:G2"/>
    <mergeCell ref="B3:G3"/>
    <mergeCell ref="C4:C5"/>
    <mergeCell ref="E4:E5"/>
    <mergeCell ref="G4:G5"/>
    <mergeCell ref="B4:B5"/>
    <mergeCell ref="D4:D5"/>
    <mergeCell ref="F15:F16"/>
    <mergeCell ref="G15:G16"/>
    <mergeCell ref="B15:B16"/>
    <mergeCell ref="C15:C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1" sqref="A1:L1"/>
    </sheetView>
  </sheetViews>
  <sheetFormatPr defaultColWidth="9.140625" defaultRowHeight="12.75"/>
  <cols>
    <col min="1" max="1" width="23.140625" style="10" customWidth="1"/>
    <col min="2" max="2" width="7.7109375" style="10" customWidth="1"/>
    <col min="3" max="3" width="7.8515625" style="10" customWidth="1"/>
    <col min="4" max="4" width="8.28125" style="10" customWidth="1"/>
    <col min="5" max="5" width="9.421875" style="10" bestFit="1" customWidth="1"/>
    <col min="6" max="6" width="8.28125" style="10" bestFit="1" customWidth="1"/>
    <col min="7" max="7" width="11.7109375" style="10" customWidth="1"/>
    <col min="8" max="8" width="8.28125" style="10" bestFit="1" customWidth="1"/>
    <col min="9" max="9" width="8.421875" style="10" bestFit="1" customWidth="1"/>
    <col min="10" max="10" width="8.28125" style="10" bestFit="1" customWidth="1"/>
    <col min="11" max="11" width="7.7109375" style="10" bestFit="1" customWidth="1"/>
    <col min="12" max="12" width="8.00390625" style="10" customWidth="1"/>
    <col min="13" max="16384" width="9.140625" style="10" customWidth="1"/>
  </cols>
  <sheetData>
    <row r="1" spans="1:12" ht="15" customHeight="1">
      <c r="A1" s="1730" t="s">
        <v>1693</v>
      </c>
      <c r="B1" s="1730"/>
      <c r="C1" s="1730"/>
      <c r="D1" s="1730"/>
      <c r="E1" s="1730"/>
      <c r="F1" s="1730"/>
      <c r="G1" s="1730"/>
      <c r="H1" s="1730"/>
      <c r="I1" s="1730"/>
      <c r="J1" s="1730"/>
      <c r="K1" s="1730"/>
      <c r="L1" s="1730"/>
    </row>
    <row r="2" spans="1:12" ht="15" customHeight="1">
      <c r="A2" s="1785" t="s">
        <v>315</v>
      </c>
      <c r="B2" s="1785"/>
      <c r="C2" s="1785"/>
      <c r="D2" s="1785"/>
      <c r="E2" s="1785"/>
      <c r="F2" s="1785"/>
      <c r="G2" s="1785"/>
      <c r="H2" s="1785"/>
      <c r="I2" s="1785"/>
      <c r="J2" s="1785"/>
      <c r="K2" s="1785"/>
      <c r="L2" s="1785"/>
    </row>
    <row r="3" spans="1:12" ht="15" customHeight="1" thickBot="1">
      <c r="A3" s="1780"/>
      <c r="B3" s="1780"/>
      <c r="C3" s="1780"/>
      <c r="D3" s="1780"/>
      <c r="E3" s="1780"/>
      <c r="F3" s="1780"/>
      <c r="G3" s="1780"/>
      <c r="H3" s="1780"/>
      <c r="I3" s="1780"/>
      <c r="J3" s="1780"/>
      <c r="K3" s="1780"/>
      <c r="L3" s="1780"/>
    </row>
    <row r="4" spans="1:12" ht="15" customHeight="1" thickTop="1">
      <c r="A4" s="724"/>
      <c r="B4" s="1781" t="s">
        <v>609</v>
      </c>
      <c r="C4" s="1782"/>
      <c r="D4" s="1783"/>
      <c r="E4" s="1782" t="s">
        <v>667</v>
      </c>
      <c r="F4" s="1782"/>
      <c r="G4" s="1782"/>
      <c r="H4" s="1782"/>
      <c r="I4" s="1782"/>
      <c r="J4" s="1782"/>
      <c r="K4" s="1782"/>
      <c r="L4" s="1784"/>
    </row>
    <row r="5" spans="1:12" ht="15" customHeight="1">
      <c r="A5" s="795"/>
      <c r="B5" s="1787" t="s">
        <v>1182</v>
      </c>
      <c r="C5" s="1788"/>
      <c r="D5" s="1789"/>
      <c r="E5" s="1788" t="s">
        <v>1182</v>
      </c>
      <c r="F5" s="1788"/>
      <c r="G5" s="1788"/>
      <c r="H5" s="1788"/>
      <c r="I5" s="1788"/>
      <c r="J5" s="1789"/>
      <c r="K5" s="797"/>
      <c r="L5" s="798"/>
    </row>
    <row r="6" spans="1:12" ht="15" customHeight="1">
      <c r="A6" s="799" t="s">
        <v>445</v>
      </c>
      <c r="B6" s="800"/>
      <c r="C6" s="800"/>
      <c r="D6" s="800"/>
      <c r="E6" s="1790">
        <v>2010</v>
      </c>
      <c r="F6" s="1791"/>
      <c r="G6" s="1787">
        <v>2011</v>
      </c>
      <c r="H6" s="1789"/>
      <c r="I6" s="1755">
        <v>2012</v>
      </c>
      <c r="J6" s="1755"/>
      <c r="K6" s="1755" t="s">
        <v>446</v>
      </c>
      <c r="L6" s="1756"/>
    </row>
    <row r="7" spans="1:12" ht="15" customHeight="1">
      <c r="A7" s="799"/>
      <c r="B7" s="723">
        <v>2010</v>
      </c>
      <c r="C7" s="803">
        <v>2011</v>
      </c>
      <c r="D7" s="67">
        <v>2012</v>
      </c>
      <c r="E7" s="801">
        <v>1</v>
      </c>
      <c r="F7" s="802">
        <v>2</v>
      </c>
      <c r="G7" s="796">
        <v>3</v>
      </c>
      <c r="H7" s="725">
        <v>4</v>
      </c>
      <c r="I7" s="429">
        <v>5</v>
      </c>
      <c r="J7" s="429">
        <v>6</v>
      </c>
      <c r="K7" s="804" t="s">
        <v>275</v>
      </c>
      <c r="L7" s="805" t="s">
        <v>276</v>
      </c>
    </row>
    <row r="8" spans="1:12" ht="15" customHeight="1">
      <c r="A8" s="799"/>
      <c r="B8" s="723"/>
      <c r="C8" s="803"/>
      <c r="D8" s="67"/>
      <c r="E8" s="722" t="s">
        <v>447</v>
      </c>
      <c r="F8" s="757" t="s">
        <v>449</v>
      </c>
      <c r="G8" s="757" t="s">
        <v>447</v>
      </c>
      <c r="H8" s="757" t="s">
        <v>449</v>
      </c>
      <c r="I8" s="757" t="s">
        <v>447</v>
      </c>
      <c r="J8" s="757" t="s">
        <v>449</v>
      </c>
      <c r="K8" s="803"/>
      <c r="L8" s="820"/>
    </row>
    <row r="9" spans="1:12" ht="16.5" customHeight="1">
      <c r="A9" s="821" t="s">
        <v>448</v>
      </c>
      <c r="B9" s="964">
        <v>167</v>
      </c>
      <c r="C9" s="822">
        <v>197</v>
      </c>
      <c r="D9" s="822">
        <v>214</v>
      </c>
      <c r="E9" s="1182">
        <v>383912.04</v>
      </c>
      <c r="F9" s="823">
        <v>100</v>
      </c>
      <c r="G9" s="261">
        <v>354124.11</v>
      </c>
      <c r="H9" s="823">
        <v>100</v>
      </c>
      <c r="I9" s="261">
        <v>290230.73</v>
      </c>
      <c r="J9" s="823">
        <v>100</v>
      </c>
      <c r="K9" s="823">
        <v>-7.759050745061288</v>
      </c>
      <c r="L9" s="824">
        <v>-18.042651769742548</v>
      </c>
    </row>
    <row r="10" spans="1:12" ht="16.5" customHeight="1">
      <c r="A10" s="806" t="s">
        <v>454</v>
      </c>
      <c r="B10" s="965">
        <v>135</v>
      </c>
      <c r="C10" s="750">
        <v>165</v>
      </c>
      <c r="D10" s="750">
        <v>182</v>
      </c>
      <c r="E10" s="1183">
        <v>278109.5</v>
      </c>
      <c r="F10" s="808">
        <v>72.44094246171596</v>
      </c>
      <c r="G10" s="807">
        <v>253719.73</v>
      </c>
      <c r="H10" s="808">
        <v>71.64712111807353</v>
      </c>
      <c r="I10" s="807">
        <v>192328.12</v>
      </c>
      <c r="J10" s="808">
        <v>66.26731773027619</v>
      </c>
      <c r="K10" s="808">
        <v>-8.769844251994272</v>
      </c>
      <c r="L10" s="809">
        <v>-24.196624361849985</v>
      </c>
    </row>
    <row r="11" spans="1:12" ht="16.5" customHeight="1">
      <c r="A11" s="810" t="s">
        <v>610</v>
      </c>
      <c r="B11" s="433">
        <v>23</v>
      </c>
      <c r="C11" s="750">
        <v>24</v>
      </c>
      <c r="D11" s="750">
        <v>24</v>
      </c>
      <c r="E11" s="430">
        <v>207928.32</v>
      </c>
      <c r="F11" s="808">
        <v>54.16040611802641</v>
      </c>
      <c r="G11" s="962">
        <v>185673.68</v>
      </c>
      <c r="H11" s="808">
        <v>52.43180985333079</v>
      </c>
      <c r="I11" s="962">
        <v>133717.06</v>
      </c>
      <c r="J11" s="808">
        <v>46.07267466129448</v>
      </c>
      <c r="K11" s="808">
        <v>-10.703034584225946</v>
      </c>
      <c r="L11" s="809">
        <v>-27.982759861279206</v>
      </c>
    </row>
    <row r="12" spans="1:12" ht="16.5" customHeight="1">
      <c r="A12" s="810" t="s">
        <v>611</v>
      </c>
      <c r="B12" s="433">
        <v>32</v>
      </c>
      <c r="C12" s="750">
        <v>52</v>
      </c>
      <c r="D12" s="750">
        <v>64</v>
      </c>
      <c r="E12" s="430">
        <v>25662.48</v>
      </c>
      <c r="F12" s="808">
        <v>6.684468661102684</v>
      </c>
      <c r="G12" s="962">
        <v>28445.42</v>
      </c>
      <c r="H12" s="808">
        <v>8.032613198801966</v>
      </c>
      <c r="I12" s="962">
        <v>24744.13</v>
      </c>
      <c r="J12" s="808">
        <v>8.525675416934657</v>
      </c>
      <c r="K12" s="808">
        <v>10.844392280091398</v>
      </c>
      <c r="L12" s="809">
        <v>-13.01190138869454</v>
      </c>
    </row>
    <row r="13" spans="1:12" ht="16.5" customHeight="1">
      <c r="A13" s="810" t="s">
        <v>612</v>
      </c>
      <c r="B13" s="433">
        <v>63</v>
      </c>
      <c r="C13" s="750">
        <v>69</v>
      </c>
      <c r="D13" s="750">
        <v>73</v>
      </c>
      <c r="E13" s="430">
        <v>35187.81</v>
      </c>
      <c r="F13" s="808">
        <v>9.165591680844392</v>
      </c>
      <c r="G13" s="962">
        <v>28895.68</v>
      </c>
      <c r="H13" s="808">
        <v>8.159760712141287</v>
      </c>
      <c r="I13" s="962">
        <v>24037.06</v>
      </c>
      <c r="J13" s="808">
        <v>8.282052007380473</v>
      </c>
      <c r="K13" s="808">
        <v>-17.881561824961537</v>
      </c>
      <c r="L13" s="809">
        <v>-16.814347334964935</v>
      </c>
    </row>
    <row r="14" spans="1:12" ht="16.5" customHeight="1">
      <c r="A14" s="810" t="s">
        <v>613</v>
      </c>
      <c r="B14" s="433">
        <v>17</v>
      </c>
      <c r="C14" s="750">
        <v>20</v>
      </c>
      <c r="D14" s="750">
        <v>21</v>
      </c>
      <c r="E14" s="430">
        <v>9330.89</v>
      </c>
      <c r="F14" s="808">
        <v>2.4304760017424822</v>
      </c>
      <c r="G14" s="962">
        <v>10704.95</v>
      </c>
      <c r="H14" s="808">
        <v>3.0229373537994912</v>
      </c>
      <c r="I14" s="962">
        <v>9829.87</v>
      </c>
      <c r="J14" s="808">
        <v>3.386915644666573</v>
      </c>
      <c r="K14" s="808">
        <v>14.725926465749794</v>
      </c>
      <c r="L14" s="809">
        <v>-8.17453607910359</v>
      </c>
    </row>
    <row r="15" spans="1:12" ht="16.5" customHeight="1">
      <c r="A15" s="811" t="s">
        <v>450</v>
      </c>
      <c r="B15" s="433">
        <v>18</v>
      </c>
      <c r="C15" s="750">
        <v>18</v>
      </c>
      <c r="D15" s="750">
        <v>18</v>
      </c>
      <c r="E15" s="430">
        <v>7761.86</v>
      </c>
      <c r="F15" s="808">
        <v>2.0217808225029876</v>
      </c>
      <c r="G15" s="962">
        <v>9020.03</v>
      </c>
      <c r="H15" s="808">
        <v>2.547138064109783</v>
      </c>
      <c r="I15" s="962">
        <v>11284.65</v>
      </c>
      <c r="J15" s="808">
        <v>3.8881651160785076</v>
      </c>
      <c r="K15" s="808">
        <v>16.209645626177235</v>
      </c>
      <c r="L15" s="809">
        <v>25.106568381701592</v>
      </c>
    </row>
    <row r="16" spans="1:12" ht="16.5" customHeight="1">
      <c r="A16" s="811" t="s">
        <v>451</v>
      </c>
      <c r="B16" s="433">
        <v>4</v>
      </c>
      <c r="C16" s="750">
        <v>4</v>
      </c>
      <c r="D16" s="750">
        <v>4</v>
      </c>
      <c r="E16" s="430">
        <v>4839.58</v>
      </c>
      <c r="F16" s="808">
        <v>1.2605960469486708</v>
      </c>
      <c r="G16" s="962">
        <v>5946.13</v>
      </c>
      <c r="H16" s="808">
        <v>1.6791090558617991</v>
      </c>
      <c r="I16" s="962">
        <v>5664.56</v>
      </c>
      <c r="J16" s="808">
        <v>1.9517437040522898</v>
      </c>
      <c r="K16" s="808">
        <v>22.864587422875545</v>
      </c>
      <c r="L16" s="809">
        <v>-4.735348873973493</v>
      </c>
    </row>
    <row r="17" spans="1:12" ht="16.5" customHeight="1">
      <c r="A17" s="811" t="s">
        <v>452</v>
      </c>
      <c r="B17" s="433">
        <v>4</v>
      </c>
      <c r="C17" s="750">
        <v>4</v>
      </c>
      <c r="D17" s="750">
        <v>4</v>
      </c>
      <c r="E17" s="430">
        <v>1468.35</v>
      </c>
      <c r="F17" s="808">
        <v>0.38247042213106935</v>
      </c>
      <c r="G17" s="962">
        <v>1574.27</v>
      </c>
      <c r="H17" s="808">
        <v>0.4445531822162574</v>
      </c>
      <c r="I17" s="962">
        <v>1262.17</v>
      </c>
      <c r="J17" s="808">
        <v>0.4348850309545099</v>
      </c>
      <c r="K17" s="808">
        <v>7.2135390063676965</v>
      </c>
      <c r="L17" s="809">
        <v>-19.82506177466381</v>
      </c>
    </row>
    <row r="18" spans="1:12" ht="16.5" customHeight="1">
      <c r="A18" s="812" t="s">
        <v>617</v>
      </c>
      <c r="B18" s="443">
        <v>4</v>
      </c>
      <c r="C18" s="750">
        <v>4</v>
      </c>
      <c r="D18" s="750">
        <v>4</v>
      </c>
      <c r="E18" s="430">
        <v>18213.59</v>
      </c>
      <c r="F18" s="808">
        <v>4.74420911623402</v>
      </c>
      <c r="G18" s="962">
        <v>16345.53</v>
      </c>
      <c r="H18" s="813">
        <v>4.615763100682413</v>
      </c>
      <c r="I18" s="962">
        <v>14722.81</v>
      </c>
      <c r="J18" s="814">
        <v>5.072795013815387</v>
      </c>
      <c r="K18" s="1184">
        <v>-10.25640744081754</v>
      </c>
      <c r="L18" s="815">
        <v>-9.927607119499953</v>
      </c>
    </row>
    <row r="19" spans="1:12" ht="16.5" customHeight="1" thickBot="1">
      <c r="A19" s="816" t="s">
        <v>453</v>
      </c>
      <c r="B19" s="457">
        <v>2</v>
      </c>
      <c r="C19" s="817">
        <v>2</v>
      </c>
      <c r="D19" s="817">
        <v>2</v>
      </c>
      <c r="E19" s="480">
        <v>73519.16</v>
      </c>
      <c r="F19" s="818">
        <v>19.15000113046728</v>
      </c>
      <c r="G19" s="963">
        <v>67518.42</v>
      </c>
      <c r="H19" s="818">
        <v>19.066315479056193</v>
      </c>
      <c r="I19" s="963">
        <v>64968.42</v>
      </c>
      <c r="J19" s="818">
        <v>22.3</v>
      </c>
      <c r="K19" s="818">
        <v>-8.162144398820658</v>
      </c>
      <c r="L19" s="819">
        <v>-3.776747145445654</v>
      </c>
    </row>
    <row r="20" spans="1:12" ht="15" customHeight="1" thickTop="1">
      <c r="A20" s="1786" t="s">
        <v>375</v>
      </c>
      <c r="B20" s="1786"/>
      <c r="C20" s="1786"/>
      <c r="D20" s="12"/>
      <c r="E20" s="12"/>
      <c r="F20" s="12"/>
      <c r="G20" s="12"/>
      <c r="H20" s="12"/>
      <c r="I20" s="17"/>
      <c r="J20" s="12"/>
      <c r="K20" s="12"/>
      <c r="L20" s="12"/>
    </row>
  </sheetData>
  <mergeCells count="12">
    <mergeCell ref="K6:L6"/>
    <mergeCell ref="A20:C20"/>
    <mergeCell ref="B5:D5"/>
    <mergeCell ref="E5:J5"/>
    <mergeCell ref="E6:F6"/>
    <mergeCell ref="G6:H6"/>
    <mergeCell ref="I6:J6"/>
    <mergeCell ref="A1:L1"/>
    <mergeCell ref="A3:L3"/>
    <mergeCell ref="B4:D4"/>
    <mergeCell ref="E4:L4"/>
    <mergeCell ref="A2:L2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A1" sqref="A1:N1"/>
    </sheetView>
  </sheetViews>
  <sheetFormatPr defaultColWidth="9.140625" defaultRowHeight="12.75"/>
  <cols>
    <col min="1" max="1" width="28.00390625" style="0" customWidth="1"/>
    <col min="2" max="2" width="10.28125" style="0" bestFit="1" customWidth="1"/>
    <col min="3" max="3" width="11.140625" style="0" bestFit="1" customWidth="1"/>
    <col min="4" max="4" width="10.140625" style="0" bestFit="1" customWidth="1"/>
    <col min="5" max="5" width="10.28125" style="0" bestFit="1" customWidth="1"/>
    <col min="6" max="6" width="7.140625" style="0" bestFit="1" customWidth="1"/>
    <col min="7" max="7" width="10.140625" style="0" bestFit="1" customWidth="1"/>
    <col min="8" max="8" width="10.28125" style="0" bestFit="1" customWidth="1"/>
    <col min="9" max="9" width="8.57421875" style="0" bestFit="1" customWidth="1"/>
    <col min="10" max="10" width="8.28125" style="0" bestFit="1" customWidth="1"/>
    <col min="11" max="11" width="10.7109375" style="0" customWidth="1"/>
    <col min="12" max="13" width="9.57421875" style="0" customWidth="1"/>
    <col min="14" max="14" width="10.00390625" style="0" customWidth="1"/>
    <col min="15" max="15" width="8.8515625" style="0" customWidth="1"/>
  </cols>
  <sheetData>
    <row r="1" spans="1:14" ht="15" customHeight="1">
      <c r="A1" s="1710" t="s">
        <v>1694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710"/>
      <c r="N1" s="1710"/>
    </row>
    <row r="2" spans="1:14" ht="15" customHeight="1" thickBot="1">
      <c r="A2" s="1785" t="s">
        <v>671</v>
      </c>
      <c r="B2" s="1785"/>
      <c r="C2" s="1785"/>
      <c r="D2" s="1785"/>
      <c r="E2" s="1785"/>
      <c r="F2" s="1785"/>
      <c r="G2" s="1785"/>
      <c r="H2" s="1785"/>
      <c r="I2" s="1785"/>
      <c r="J2" s="1785"/>
      <c r="K2" s="1785"/>
      <c r="L2" s="1785"/>
      <c r="M2" s="1785"/>
      <c r="N2" s="1785"/>
    </row>
    <row r="3" spans="1:14" ht="15" customHeight="1" thickTop="1">
      <c r="A3" s="1149"/>
      <c r="B3" s="1139"/>
      <c r="C3" s="1139"/>
      <c r="D3" s="1139"/>
      <c r="E3" s="1140"/>
      <c r="F3" s="1781" t="s">
        <v>349</v>
      </c>
      <c r="G3" s="1782"/>
      <c r="H3" s="1782"/>
      <c r="I3" s="1782"/>
      <c r="J3" s="1782"/>
      <c r="K3" s="1782"/>
      <c r="L3" s="1783"/>
      <c r="M3" s="1807" t="s">
        <v>316</v>
      </c>
      <c r="N3" s="1808"/>
    </row>
    <row r="4" spans="1:14" ht="15" customHeight="1">
      <c r="A4" s="1812" t="s">
        <v>459</v>
      </c>
      <c r="B4" s="1813"/>
      <c r="C4" s="1813"/>
      <c r="D4" s="1813"/>
      <c r="E4" s="1814"/>
      <c r="F4" s="1792" t="s">
        <v>1182</v>
      </c>
      <c r="G4" s="1793"/>
      <c r="H4" s="1793"/>
      <c r="I4" s="1793"/>
      <c r="J4" s="1793"/>
      <c r="K4" s="1793"/>
      <c r="L4" s="1794"/>
      <c r="M4" s="1809"/>
      <c r="N4" s="1810"/>
    </row>
    <row r="5" spans="1:14" ht="15" customHeight="1">
      <c r="A5" s="1812"/>
      <c r="B5" s="1813"/>
      <c r="C5" s="1813"/>
      <c r="D5" s="1813"/>
      <c r="E5" s="1814"/>
      <c r="F5" s="429">
        <v>2010</v>
      </c>
      <c r="G5" s="1755">
        <v>2011</v>
      </c>
      <c r="H5" s="1755"/>
      <c r="I5" s="1755"/>
      <c r="J5" s="1755">
        <v>2012</v>
      </c>
      <c r="K5" s="1755"/>
      <c r="L5" s="1755"/>
      <c r="M5" s="1809"/>
      <c r="N5" s="1810"/>
    </row>
    <row r="6" spans="1:14" ht="15" customHeight="1">
      <c r="A6" s="1812"/>
      <c r="B6" s="1813"/>
      <c r="C6" s="1813"/>
      <c r="D6" s="1813"/>
      <c r="E6" s="1814"/>
      <c r="F6" s="446" t="s">
        <v>460</v>
      </c>
      <c r="G6" s="429" t="s">
        <v>461</v>
      </c>
      <c r="H6" s="446" t="s">
        <v>462</v>
      </c>
      <c r="I6" s="446" t="s">
        <v>460</v>
      </c>
      <c r="J6" s="429" t="s">
        <v>461</v>
      </c>
      <c r="K6" s="446" t="s">
        <v>462</v>
      </c>
      <c r="L6" s="446" t="s">
        <v>460</v>
      </c>
      <c r="M6" s="1792"/>
      <c r="N6" s="1811"/>
    </row>
    <row r="7" spans="1:14" ht="15" customHeight="1">
      <c r="A7" s="1815"/>
      <c r="B7" s="1793"/>
      <c r="C7" s="1793"/>
      <c r="D7" s="1793"/>
      <c r="E7" s="1794"/>
      <c r="F7" s="429">
        <v>1</v>
      </c>
      <c r="G7" s="446">
        <v>2</v>
      </c>
      <c r="H7" s="446">
        <v>3</v>
      </c>
      <c r="I7" s="429">
        <v>4</v>
      </c>
      <c r="J7" s="446">
        <v>5</v>
      </c>
      <c r="K7" s="446">
        <v>6</v>
      </c>
      <c r="L7" s="429">
        <v>7</v>
      </c>
      <c r="M7" s="446" t="s">
        <v>463</v>
      </c>
      <c r="N7" s="477" t="s">
        <v>614</v>
      </c>
    </row>
    <row r="8" spans="1:14" ht="15" customHeight="1">
      <c r="A8" s="1795" t="s">
        <v>464</v>
      </c>
      <c r="B8" s="1796"/>
      <c r="C8" s="1796"/>
      <c r="D8" s="1796"/>
      <c r="E8" s="1797"/>
      <c r="F8" s="1236">
        <v>464.86</v>
      </c>
      <c r="G8" s="430">
        <v>382.75</v>
      </c>
      <c r="H8" s="1138">
        <v>367.91</v>
      </c>
      <c r="I8" s="447">
        <v>371.11</v>
      </c>
      <c r="J8" s="430">
        <v>267.78</v>
      </c>
      <c r="K8" s="1138">
        <v>256.1</v>
      </c>
      <c r="L8" s="447">
        <v>256.61</v>
      </c>
      <c r="M8" s="447">
        <v>-20.16736221658134</v>
      </c>
      <c r="N8" s="478">
        <v>-30.853385788580198</v>
      </c>
    </row>
    <row r="9" spans="1:14" ht="15" customHeight="1">
      <c r="A9" s="1795" t="s">
        <v>465</v>
      </c>
      <c r="B9" s="1796"/>
      <c r="C9" s="1796"/>
      <c r="D9" s="1796"/>
      <c r="E9" s="1797"/>
      <c r="F9" s="448">
        <v>514.17</v>
      </c>
      <c r="G9" s="431">
        <v>366.95</v>
      </c>
      <c r="H9" s="431">
        <v>354.31</v>
      </c>
      <c r="I9" s="434">
        <v>358.1</v>
      </c>
      <c r="J9" s="431">
        <v>256.45</v>
      </c>
      <c r="K9" s="431">
        <v>249.03</v>
      </c>
      <c r="L9" s="434">
        <v>249.03</v>
      </c>
      <c r="M9" s="447">
        <v>-30.353774043604247</v>
      </c>
      <c r="N9" s="478">
        <v>-30.45797263334265</v>
      </c>
    </row>
    <row r="10" spans="1:14" ht="15" customHeight="1">
      <c r="A10" s="1795" t="s">
        <v>615</v>
      </c>
      <c r="B10" s="1796"/>
      <c r="C10" s="1796"/>
      <c r="D10" s="1796"/>
      <c r="E10" s="1797"/>
      <c r="F10" s="448">
        <v>574.61</v>
      </c>
      <c r="G10" s="447">
        <v>488.45</v>
      </c>
      <c r="H10" s="447">
        <v>476.93</v>
      </c>
      <c r="I10" s="447">
        <v>482.41</v>
      </c>
      <c r="J10" s="447">
        <v>400.71</v>
      </c>
      <c r="K10" s="447">
        <v>389.24</v>
      </c>
      <c r="L10" s="447">
        <v>389.24</v>
      </c>
      <c r="M10" s="447">
        <v>-16.045665755903997</v>
      </c>
      <c r="N10" s="478">
        <v>-19.31344706784685</v>
      </c>
    </row>
    <row r="11" spans="1:14" ht="15" customHeight="1">
      <c r="A11" s="1795" t="s">
        <v>616</v>
      </c>
      <c r="B11" s="1796"/>
      <c r="C11" s="1796"/>
      <c r="D11" s="1796"/>
      <c r="E11" s="1797"/>
      <c r="F11" s="448">
        <v>491.4</v>
      </c>
      <c r="G11" s="447">
        <v>340.02</v>
      </c>
      <c r="H11" s="447">
        <v>334.67</v>
      </c>
      <c r="I11" s="447">
        <v>338.64</v>
      </c>
      <c r="J11" s="447">
        <v>268.17</v>
      </c>
      <c r="K11" s="447">
        <v>261.99</v>
      </c>
      <c r="L11" s="447">
        <v>261.99</v>
      </c>
      <c r="M11" s="447">
        <v>-31.08669108669109</v>
      </c>
      <c r="N11" s="478">
        <v>-22.63465627214741</v>
      </c>
    </row>
    <row r="12" spans="1:14" ht="15" customHeight="1">
      <c r="A12" s="1795" t="s">
        <v>450</v>
      </c>
      <c r="B12" s="1796"/>
      <c r="C12" s="1796"/>
      <c r="D12" s="1796"/>
      <c r="E12" s="1797"/>
      <c r="F12" s="448">
        <v>437.47</v>
      </c>
      <c r="G12" s="447">
        <v>517.72</v>
      </c>
      <c r="H12" s="447">
        <v>508.38</v>
      </c>
      <c r="I12" s="447">
        <v>508.38</v>
      </c>
      <c r="J12" s="447">
        <v>665.15</v>
      </c>
      <c r="K12" s="447">
        <v>633.78</v>
      </c>
      <c r="L12" s="447">
        <v>636.02</v>
      </c>
      <c r="M12" s="447">
        <v>16.209111481930165</v>
      </c>
      <c r="N12" s="478">
        <v>25.107203273142133</v>
      </c>
    </row>
    <row r="13" spans="1:14" ht="15" customHeight="1">
      <c r="A13" s="1795" t="s">
        <v>451</v>
      </c>
      <c r="B13" s="1796"/>
      <c r="C13" s="1796"/>
      <c r="D13" s="1796"/>
      <c r="E13" s="1797"/>
      <c r="F13" s="448">
        <v>366.49</v>
      </c>
      <c r="G13" s="447">
        <v>455.75</v>
      </c>
      <c r="H13" s="447">
        <v>449.14</v>
      </c>
      <c r="I13" s="447">
        <v>450.28</v>
      </c>
      <c r="J13" s="447">
        <v>433.79</v>
      </c>
      <c r="K13" s="447">
        <v>406.85</v>
      </c>
      <c r="L13" s="447">
        <v>428.96</v>
      </c>
      <c r="M13" s="447">
        <v>22.86283391088432</v>
      </c>
      <c r="N13" s="478">
        <v>-4.734831660300259</v>
      </c>
    </row>
    <row r="14" spans="1:14" ht="15" customHeight="1">
      <c r="A14" s="1795" t="s">
        <v>452</v>
      </c>
      <c r="B14" s="1796"/>
      <c r="C14" s="1796"/>
      <c r="D14" s="1796"/>
      <c r="E14" s="1797"/>
      <c r="F14" s="448">
        <v>256.07</v>
      </c>
      <c r="G14" s="447">
        <v>274.54</v>
      </c>
      <c r="H14" s="447">
        <v>264.6</v>
      </c>
      <c r="I14" s="447">
        <v>274.54</v>
      </c>
      <c r="J14" s="447">
        <v>220.11</v>
      </c>
      <c r="K14" s="447">
        <v>220.11</v>
      </c>
      <c r="L14" s="447">
        <v>220.11</v>
      </c>
      <c r="M14" s="447">
        <v>7.212871480454581</v>
      </c>
      <c r="N14" s="478">
        <v>-19.825890580607563</v>
      </c>
    </row>
    <row r="15" spans="1:14" ht="15" customHeight="1">
      <c r="A15" s="1795" t="s">
        <v>617</v>
      </c>
      <c r="B15" s="1796"/>
      <c r="C15" s="1796"/>
      <c r="D15" s="1796"/>
      <c r="E15" s="1797"/>
      <c r="F15" s="448">
        <v>803.94</v>
      </c>
      <c r="G15" s="447">
        <v>744.46</v>
      </c>
      <c r="H15" s="447">
        <v>713.3</v>
      </c>
      <c r="I15" s="447">
        <v>721.41</v>
      </c>
      <c r="J15" s="447">
        <v>527.67</v>
      </c>
      <c r="K15" s="447">
        <v>511.31</v>
      </c>
      <c r="L15" s="447">
        <v>512.01</v>
      </c>
      <c r="M15" s="447">
        <v>-10.26569146951266</v>
      </c>
      <c r="N15" s="478">
        <v>-29.02648979082629</v>
      </c>
    </row>
    <row r="16" spans="1:14" ht="15" customHeight="1">
      <c r="A16" s="1795" t="s">
        <v>453</v>
      </c>
      <c r="B16" s="1796"/>
      <c r="C16" s="1796"/>
      <c r="D16" s="1796"/>
      <c r="E16" s="1797"/>
      <c r="F16" s="448">
        <v>575.72</v>
      </c>
      <c r="G16" s="447">
        <v>540.47</v>
      </c>
      <c r="H16" s="447">
        <v>522.85</v>
      </c>
      <c r="I16" s="447">
        <v>528.73</v>
      </c>
      <c r="J16" s="447">
        <v>526.38</v>
      </c>
      <c r="K16" s="447">
        <v>508.76</v>
      </c>
      <c r="L16" s="447">
        <v>508.76</v>
      </c>
      <c r="M16" s="447">
        <v>-8.161953727506429</v>
      </c>
      <c r="N16" s="478">
        <v>-3.7769750156034263</v>
      </c>
    </row>
    <row r="17" spans="1:14" ht="15" customHeight="1">
      <c r="A17" s="1798" t="s">
        <v>618</v>
      </c>
      <c r="B17" s="1799"/>
      <c r="C17" s="1799"/>
      <c r="D17" s="1799"/>
      <c r="E17" s="1800"/>
      <c r="F17" s="449">
        <v>497.24</v>
      </c>
      <c r="G17" s="450">
        <v>413.75</v>
      </c>
      <c r="H17" s="450">
        <v>403.12</v>
      </c>
      <c r="I17" s="450">
        <v>405.03</v>
      </c>
      <c r="J17" s="450">
        <v>322.19</v>
      </c>
      <c r="K17" s="450">
        <v>311.88</v>
      </c>
      <c r="L17" s="450">
        <v>311.88</v>
      </c>
      <c r="M17" s="450">
        <v>-18.544364894216088</v>
      </c>
      <c r="N17" s="479">
        <v>-22.99829642248723</v>
      </c>
    </row>
    <row r="18" spans="1:14" ht="15" customHeight="1">
      <c r="A18" s="1798" t="s">
        <v>619</v>
      </c>
      <c r="B18" s="1799"/>
      <c r="C18" s="1799"/>
      <c r="D18" s="1799"/>
      <c r="E18" s="1800"/>
      <c r="F18" s="451">
        <v>119.32</v>
      </c>
      <c r="G18" s="450">
        <v>102.67</v>
      </c>
      <c r="H18" s="450">
        <v>99.3</v>
      </c>
      <c r="I18" s="450">
        <v>100.21</v>
      </c>
      <c r="J18" s="450">
        <v>79.93</v>
      </c>
      <c r="K18" s="450">
        <v>77.43</v>
      </c>
      <c r="L18" s="450">
        <v>77.43</v>
      </c>
      <c r="M18" s="450">
        <v>-16.015755950385525</v>
      </c>
      <c r="N18" s="479">
        <v>-22.732262249276516</v>
      </c>
    </row>
    <row r="19" spans="1:14" ht="15" customHeight="1" thickBot="1">
      <c r="A19" s="1801" t="s">
        <v>928</v>
      </c>
      <c r="B19" s="1802"/>
      <c r="C19" s="1802"/>
      <c r="D19" s="1802"/>
      <c r="E19" s="1803"/>
      <c r="F19" s="1141">
        <v>46.54</v>
      </c>
      <c r="G19" s="1142">
        <v>35.39</v>
      </c>
      <c r="H19" s="1142">
        <v>34.45</v>
      </c>
      <c r="I19" s="1142">
        <v>34.57</v>
      </c>
      <c r="J19" s="1142">
        <v>25.47</v>
      </c>
      <c r="K19" s="1142">
        <v>24.67</v>
      </c>
      <c r="L19" s="1142">
        <v>24.67</v>
      </c>
      <c r="M19" s="1142">
        <v>-25.71981091534164</v>
      </c>
      <c r="N19" s="1143">
        <v>-28.637547006074627</v>
      </c>
    </row>
    <row r="20" spans="1:14" ht="15" customHeight="1" thickTop="1">
      <c r="A20" s="1144"/>
      <c r="B20" s="1144"/>
      <c r="C20" s="1144"/>
      <c r="D20" s="1144"/>
      <c r="E20" s="1144"/>
      <c r="F20" s="1145"/>
      <c r="G20" s="1145"/>
      <c r="H20" s="1145"/>
      <c r="I20" s="1145"/>
      <c r="J20" s="1145"/>
      <c r="K20" s="1145"/>
      <c r="L20" s="1145"/>
      <c r="M20" s="1146"/>
      <c r="N20" s="1147"/>
    </row>
    <row r="21" spans="1:14" ht="15" customHeight="1">
      <c r="A21" s="13"/>
      <c r="B21" s="13"/>
      <c r="C21" s="13"/>
      <c r="D21" s="13"/>
      <c r="E21" s="13"/>
      <c r="F21" s="1138"/>
      <c r="G21" s="1138"/>
      <c r="H21" s="1138"/>
      <c r="I21" s="1138"/>
      <c r="J21" s="1138"/>
      <c r="K21" s="1138"/>
      <c r="L21" s="1138"/>
      <c r="M21" s="392"/>
      <c r="N21" s="452"/>
    </row>
    <row r="22" spans="1:14" ht="15" customHeight="1" thickBot="1">
      <c r="A22" s="1805" t="s">
        <v>992</v>
      </c>
      <c r="B22" s="1805"/>
      <c r="C22" s="1805"/>
      <c r="D22" s="1805"/>
      <c r="E22" s="1805"/>
      <c r="F22" s="1805"/>
      <c r="G22" s="1805"/>
      <c r="H22" s="1805"/>
      <c r="I22" s="1805"/>
      <c r="J22" s="1805"/>
      <c r="K22" s="1805"/>
      <c r="L22" s="1805"/>
      <c r="M22" s="1805"/>
      <c r="N22" s="1805"/>
    </row>
    <row r="23" spans="1:14" ht="15" customHeight="1" thickTop="1">
      <c r="A23" s="1767" t="s">
        <v>598</v>
      </c>
      <c r="B23" s="1758" t="s">
        <v>1182</v>
      </c>
      <c r="C23" s="1758"/>
      <c r="D23" s="1758"/>
      <c r="E23" s="1758"/>
      <c r="F23" s="1758"/>
      <c r="G23" s="1758"/>
      <c r="H23" s="1758"/>
      <c r="I23" s="1758"/>
      <c r="J23" s="1758"/>
      <c r="K23" s="1758" t="s">
        <v>771</v>
      </c>
      <c r="L23" s="1758"/>
      <c r="M23" s="1758"/>
      <c r="N23" s="1759"/>
    </row>
    <row r="24" spans="1:14" ht="15" customHeight="1">
      <c r="A24" s="1806"/>
      <c r="B24" s="1755">
        <v>2010</v>
      </c>
      <c r="C24" s="1755"/>
      <c r="D24" s="1755"/>
      <c r="E24" s="1755">
        <v>2011</v>
      </c>
      <c r="F24" s="1755"/>
      <c r="G24" s="1755"/>
      <c r="H24" s="1755">
        <v>2012</v>
      </c>
      <c r="I24" s="1755"/>
      <c r="J24" s="1755"/>
      <c r="K24" s="1773" t="s">
        <v>620</v>
      </c>
      <c r="L24" s="1773"/>
      <c r="M24" s="1773" t="s">
        <v>621</v>
      </c>
      <c r="N24" s="1775"/>
    </row>
    <row r="25" spans="1:14" ht="30.75" customHeight="1">
      <c r="A25" s="1806"/>
      <c r="B25" s="446" t="s">
        <v>466</v>
      </c>
      <c r="C25" s="446" t="s">
        <v>669</v>
      </c>
      <c r="D25" s="446" t="s">
        <v>467</v>
      </c>
      <c r="E25" s="446" t="s">
        <v>466</v>
      </c>
      <c r="F25" s="446" t="s">
        <v>668</v>
      </c>
      <c r="G25" s="446" t="s">
        <v>467</v>
      </c>
      <c r="H25" s="446" t="s">
        <v>466</v>
      </c>
      <c r="I25" s="446" t="s">
        <v>669</v>
      </c>
      <c r="J25" s="446" t="s">
        <v>467</v>
      </c>
      <c r="K25" s="1773"/>
      <c r="L25" s="1773"/>
      <c r="M25" s="1773"/>
      <c r="N25" s="1775"/>
    </row>
    <row r="26" spans="1:14" ht="15" customHeight="1">
      <c r="A26" s="1768"/>
      <c r="B26" s="446">
        <v>1</v>
      </c>
      <c r="C26" s="446">
        <v>2</v>
      </c>
      <c r="D26" s="446">
        <v>3</v>
      </c>
      <c r="E26" s="446">
        <v>4</v>
      </c>
      <c r="F26" s="446">
        <v>5</v>
      </c>
      <c r="G26" s="446">
        <v>6</v>
      </c>
      <c r="H26" s="446">
        <v>7</v>
      </c>
      <c r="I26" s="446">
        <v>8</v>
      </c>
      <c r="J26" s="446">
        <v>9</v>
      </c>
      <c r="K26" s="446" t="s">
        <v>463</v>
      </c>
      <c r="L26" s="453" t="s">
        <v>87</v>
      </c>
      <c r="M26" s="446" t="s">
        <v>622</v>
      </c>
      <c r="N26" s="477" t="s">
        <v>389</v>
      </c>
    </row>
    <row r="27" spans="1:14" ht="15" customHeight="1">
      <c r="A27" s="481" t="s">
        <v>447</v>
      </c>
      <c r="B27" s="454">
        <v>1557.56</v>
      </c>
      <c r="C27" s="454">
        <v>664.07</v>
      </c>
      <c r="D27" s="450">
        <v>100</v>
      </c>
      <c r="E27" s="454">
        <v>1753.58</v>
      </c>
      <c r="F27" s="454">
        <v>388.57</v>
      </c>
      <c r="G27" s="450">
        <v>100</v>
      </c>
      <c r="H27" s="454">
        <v>1846.89</v>
      </c>
      <c r="I27" s="454">
        <v>446.11</v>
      </c>
      <c r="J27" s="450">
        <v>100</v>
      </c>
      <c r="K27" s="454">
        <v>12.585068954004996</v>
      </c>
      <c r="L27" s="450">
        <v>5.321114520010511</v>
      </c>
      <c r="M27" s="450">
        <v>-41.486590269098144</v>
      </c>
      <c r="N27" s="479">
        <v>14.808142676995146</v>
      </c>
    </row>
    <row r="28" spans="1:14" ht="15" customHeight="1">
      <c r="A28" s="482" t="s">
        <v>464</v>
      </c>
      <c r="B28" s="455">
        <v>485.27</v>
      </c>
      <c r="C28" s="455">
        <v>341.07</v>
      </c>
      <c r="D28" s="447">
        <v>51.36054933967804</v>
      </c>
      <c r="E28" s="455">
        <v>349.41</v>
      </c>
      <c r="F28" s="455">
        <v>154.67</v>
      </c>
      <c r="G28" s="447">
        <v>39.8049257534035</v>
      </c>
      <c r="H28" s="455">
        <v>769.56</v>
      </c>
      <c r="I28" s="455">
        <v>288.91</v>
      </c>
      <c r="J28" s="447">
        <v>64.76205420187847</v>
      </c>
      <c r="K28" s="1135">
        <v>-27.99678529478433</v>
      </c>
      <c r="L28" s="447">
        <v>120.24555679574135</v>
      </c>
      <c r="M28" s="447">
        <v>-54.651537807488204</v>
      </c>
      <c r="N28" s="478">
        <v>86.79123294756582</v>
      </c>
    </row>
    <row r="29" spans="1:14" ht="15" customHeight="1">
      <c r="A29" s="482" t="s">
        <v>465</v>
      </c>
      <c r="B29" s="455">
        <v>449.09</v>
      </c>
      <c r="C29" s="455">
        <v>157.48</v>
      </c>
      <c r="D29" s="447">
        <v>23.71436746126161</v>
      </c>
      <c r="E29" s="455">
        <v>619.71</v>
      </c>
      <c r="F29" s="455">
        <v>87.13</v>
      </c>
      <c r="G29" s="447">
        <v>22.423244203103685</v>
      </c>
      <c r="H29" s="455">
        <v>402.68</v>
      </c>
      <c r="I29" s="455">
        <v>44.58</v>
      </c>
      <c r="J29" s="447">
        <v>9.993051041223016</v>
      </c>
      <c r="K29" s="1135">
        <v>37.99238459996883</v>
      </c>
      <c r="L29" s="447">
        <v>-35.02121960271741</v>
      </c>
      <c r="M29" s="447">
        <v>-44.67233934467869</v>
      </c>
      <c r="N29" s="478">
        <v>-48.83507402731551</v>
      </c>
    </row>
    <row r="30" spans="1:14" ht="15" customHeight="1">
      <c r="A30" s="482" t="s">
        <v>615</v>
      </c>
      <c r="B30" s="455">
        <v>44.94</v>
      </c>
      <c r="C30" s="455">
        <v>12.04</v>
      </c>
      <c r="D30" s="447">
        <v>1.8130618760070472</v>
      </c>
      <c r="E30" s="455">
        <v>88.98</v>
      </c>
      <c r="F30" s="455">
        <v>19.84</v>
      </c>
      <c r="G30" s="447">
        <v>5.105901124636488</v>
      </c>
      <c r="H30" s="455">
        <v>130.11</v>
      </c>
      <c r="I30" s="455">
        <v>19.85</v>
      </c>
      <c r="J30" s="447">
        <v>4.449575216874762</v>
      </c>
      <c r="K30" s="1135">
        <v>97.99732977303074</v>
      </c>
      <c r="L30" s="447">
        <v>46.223870532703984</v>
      </c>
      <c r="M30" s="447">
        <v>64.7840531561462</v>
      </c>
      <c r="N30" s="478">
        <v>0.050403225806462615</v>
      </c>
    </row>
    <row r="31" spans="1:14" ht="15" customHeight="1">
      <c r="A31" s="482" t="s">
        <v>616</v>
      </c>
      <c r="B31" s="455">
        <v>277.55</v>
      </c>
      <c r="C31" s="455">
        <v>91.81</v>
      </c>
      <c r="D31" s="447">
        <v>13.825349737226496</v>
      </c>
      <c r="E31" s="455">
        <v>527.48</v>
      </c>
      <c r="F31" s="455">
        <v>85.54</v>
      </c>
      <c r="G31" s="447">
        <v>22.014051522248245</v>
      </c>
      <c r="H31" s="455">
        <v>231.19</v>
      </c>
      <c r="I31" s="455">
        <v>26.27</v>
      </c>
      <c r="J31" s="447">
        <v>5.888682163591939</v>
      </c>
      <c r="K31" s="1135">
        <v>90.04863988470547</v>
      </c>
      <c r="L31" s="447">
        <v>-56.170850079623875</v>
      </c>
      <c r="M31" s="447">
        <v>-6.82932142468141</v>
      </c>
      <c r="N31" s="478">
        <v>-69.28922141688099</v>
      </c>
    </row>
    <row r="32" spans="1:14" ht="15" customHeight="1">
      <c r="A32" s="482" t="s">
        <v>450</v>
      </c>
      <c r="B32" s="434">
        <v>0.06</v>
      </c>
      <c r="C32" s="455">
        <v>0.26</v>
      </c>
      <c r="D32" s="447">
        <v>0.03915249898354089</v>
      </c>
      <c r="E32" s="434">
        <v>0.04</v>
      </c>
      <c r="F32" s="455">
        <v>0.23</v>
      </c>
      <c r="G32" s="447">
        <v>0.059191394086007675</v>
      </c>
      <c r="H32" s="434">
        <v>0.19</v>
      </c>
      <c r="I32" s="455">
        <v>1.01</v>
      </c>
      <c r="J32" s="447">
        <v>0.2264015601533254</v>
      </c>
      <c r="K32" s="1148">
        <v>-33.33333333333333</v>
      </c>
      <c r="L32" s="1136">
        <v>375</v>
      </c>
      <c r="M32" s="1136">
        <v>-11.538461538461533</v>
      </c>
      <c r="N32" s="1238">
        <v>339.1304347826087</v>
      </c>
    </row>
    <row r="33" spans="1:14" ht="15" customHeight="1">
      <c r="A33" s="482" t="s">
        <v>451</v>
      </c>
      <c r="B33" s="455">
        <v>0</v>
      </c>
      <c r="C33" s="455">
        <v>0</v>
      </c>
      <c r="D33" s="447">
        <v>0</v>
      </c>
      <c r="E33" s="455">
        <v>10.05</v>
      </c>
      <c r="F33" s="455">
        <v>1.8</v>
      </c>
      <c r="G33" s="447">
        <v>0.4632369971948426</v>
      </c>
      <c r="H33" s="455">
        <v>7.28</v>
      </c>
      <c r="I33" s="455">
        <v>0.97</v>
      </c>
      <c r="J33" s="447">
        <v>0.21743516173141153</v>
      </c>
      <c r="K33" s="1560" t="e">
        <v>#DIV/0!</v>
      </c>
      <c r="L33" s="447">
        <v>-27.562189054726375</v>
      </c>
      <c r="M33" s="1136" t="e">
        <v>#DIV/0!</v>
      </c>
      <c r="N33" s="478">
        <v>-46.11111111111112</v>
      </c>
    </row>
    <row r="34" spans="1:14" ht="15" customHeight="1">
      <c r="A34" s="482" t="s">
        <v>452</v>
      </c>
      <c r="B34" s="455">
        <v>0.22</v>
      </c>
      <c r="C34" s="455">
        <v>0.6</v>
      </c>
      <c r="D34" s="447">
        <v>0.0903519207312482</v>
      </c>
      <c r="E34" s="455">
        <v>0.11</v>
      </c>
      <c r="F34" s="455">
        <v>0.34</v>
      </c>
      <c r="G34" s="447">
        <v>0.08750032169235918</v>
      </c>
      <c r="H34" s="455">
        <v>0.01</v>
      </c>
      <c r="I34" s="455">
        <v>0</v>
      </c>
      <c r="J34" s="447">
        <v>0</v>
      </c>
      <c r="K34" s="1135">
        <v>-50</v>
      </c>
      <c r="L34" s="447">
        <v>-90.9090909090909</v>
      </c>
      <c r="M34" s="447">
        <v>-43.33333333333333</v>
      </c>
      <c r="N34" s="478">
        <v>-100</v>
      </c>
    </row>
    <row r="35" spans="1:14" ht="15" customHeight="1">
      <c r="A35" s="482" t="s">
        <v>1394</v>
      </c>
      <c r="B35" s="455">
        <v>177.29</v>
      </c>
      <c r="C35" s="455">
        <v>37.88</v>
      </c>
      <c r="D35" s="447">
        <v>5.704217928832803</v>
      </c>
      <c r="E35" s="455">
        <v>69.66</v>
      </c>
      <c r="F35" s="455">
        <v>21.94</v>
      </c>
      <c r="G35" s="447">
        <v>5.6463442880304715</v>
      </c>
      <c r="H35" s="455">
        <v>75.42</v>
      </c>
      <c r="I35" s="455">
        <v>30.02</v>
      </c>
      <c r="J35" s="447">
        <v>6.729282015646365</v>
      </c>
      <c r="K35" s="1135">
        <v>-60.7084437926561</v>
      </c>
      <c r="L35" s="447">
        <v>8.268733850129209</v>
      </c>
      <c r="M35" s="447">
        <v>-42.08025343189018</v>
      </c>
      <c r="N35" s="478">
        <v>36.82771194165906</v>
      </c>
    </row>
    <row r="36" spans="1:14" ht="15" customHeight="1">
      <c r="A36" s="482" t="s">
        <v>453</v>
      </c>
      <c r="B36" s="455">
        <v>17.63</v>
      </c>
      <c r="C36" s="455">
        <v>8.36</v>
      </c>
      <c r="D36" s="447">
        <v>1.2589034288553915</v>
      </c>
      <c r="E36" s="455">
        <v>10.79</v>
      </c>
      <c r="F36" s="455">
        <v>4.86</v>
      </c>
      <c r="G36" s="447">
        <v>1.2507398924260753</v>
      </c>
      <c r="H36" s="455">
        <v>31.42</v>
      </c>
      <c r="I36" s="455">
        <v>13.67</v>
      </c>
      <c r="J36" s="447">
        <v>3.064266660689068</v>
      </c>
      <c r="K36" s="1135">
        <v>-38.797504254112305</v>
      </c>
      <c r="L36" s="447">
        <v>191.1955514365153</v>
      </c>
      <c r="M36" s="447">
        <v>-41.86602870813396</v>
      </c>
      <c r="N36" s="478">
        <v>181.27572016460903</v>
      </c>
    </row>
    <row r="37" spans="1:14" ht="15" customHeight="1">
      <c r="A37" s="482" t="s">
        <v>1395</v>
      </c>
      <c r="B37" s="455">
        <v>11.6</v>
      </c>
      <c r="C37" s="455">
        <v>0.32</v>
      </c>
      <c r="D37" s="447">
        <v>0.04818769105666571</v>
      </c>
      <c r="E37" s="455">
        <v>2.25</v>
      </c>
      <c r="F37" s="455">
        <v>0.08</v>
      </c>
      <c r="G37" s="447">
        <v>0.02058831098643745</v>
      </c>
      <c r="H37" s="455">
        <v>0.1</v>
      </c>
      <c r="I37" s="455">
        <v>0</v>
      </c>
      <c r="J37" s="447">
        <v>0</v>
      </c>
      <c r="K37" s="1135">
        <v>-80.60344827586206</v>
      </c>
      <c r="L37" s="1136">
        <v>-95.55555555555556</v>
      </c>
      <c r="M37" s="447">
        <v>-75</v>
      </c>
      <c r="N37" s="1238">
        <v>-100</v>
      </c>
    </row>
    <row r="38" spans="1:14" ht="15" customHeight="1">
      <c r="A38" s="482" t="s">
        <v>1396</v>
      </c>
      <c r="B38" s="455">
        <v>2.61</v>
      </c>
      <c r="C38" s="455">
        <v>2.43</v>
      </c>
      <c r="D38" s="447">
        <v>0.36592527896155524</v>
      </c>
      <c r="E38" s="455">
        <v>0</v>
      </c>
      <c r="F38" s="455">
        <v>0</v>
      </c>
      <c r="G38" s="447">
        <v>0</v>
      </c>
      <c r="H38" s="455">
        <v>0</v>
      </c>
      <c r="I38" s="455">
        <v>0</v>
      </c>
      <c r="J38" s="447">
        <v>0</v>
      </c>
      <c r="K38" s="447">
        <v>-100</v>
      </c>
      <c r="L38" s="1136" t="e">
        <v>#DIV/0!</v>
      </c>
      <c r="M38" s="447">
        <v>-100</v>
      </c>
      <c r="N38" s="1238" t="e">
        <v>#DIV/0!</v>
      </c>
    </row>
    <row r="39" spans="1:14" ht="15" customHeight="1" thickBot="1">
      <c r="A39" s="483" t="s">
        <v>1397</v>
      </c>
      <c r="B39" s="484">
        <v>91.3</v>
      </c>
      <c r="C39" s="484">
        <v>11.82</v>
      </c>
      <c r="D39" s="485">
        <v>1.7799328384055897</v>
      </c>
      <c r="E39" s="484">
        <v>75.1</v>
      </c>
      <c r="F39" s="484">
        <v>12.14</v>
      </c>
      <c r="G39" s="485">
        <v>3.1242761921918834</v>
      </c>
      <c r="H39" s="484">
        <v>198.93</v>
      </c>
      <c r="I39" s="484">
        <v>20.83</v>
      </c>
      <c r="J39" s="485">
        <v>4.669251978211651</v>
      </c>
      <c r="K39" s="485">
        <v>-17.74370208105148</v>
      </c>
      <c r="L39" s="485">
        <v>164.88681757656462</v>
      </c>
      <c r="M39" s="485">
        <v>2.70727580372251</v>
      </c>
      <c r="N39" s="1540">
        <v>71.5815485996705</v>
      </c>
    </row>
    <row r="40" spans="1:14" ht="15" customHeight="1" thickTop="1">
      <c r="A40" s="24" t="s">
        <v>623</v>
      </c>
      <c r="B40" s="14"/>
      <c r="C40" s="14"/>
      <c r="D40" s="14"/>
      <c r="E40" s="14"/>
      <c r="F40" s="14"/>
      <c r="G40" s="14"/>
      <c r="H40" s="24"/>
      <c r="I40" s="24"/>
      <c r="J40" s="24"/>
      <c r="K40" s="24"/>
      <c r="L40" s="15"/>
      <c r="M40" s="15"/>
      <c r="N40" s="24"/>
    </row>
    <row r="41" spans="1:14" ht="15" customHeight="1">
      <c r="A41" s="24" t="s">
        <v>673</v>
      </c>
      <c r="B41" s="445"/>
      <c r="C41" s="445"/>
      <c r="D41" s="14"/>
      <c r="E41" s="14"/>
      <c r="F41" s="15"/>
      <c r="G41" s="15"/>
      <c r="H41" s="24"/>
      <c r="I41" s="10"/>
      <c r="J41" s="10"/>
      <c r="K41" s="10"/>
      <c r="L41" s="10"/>
      <c r="M41" s="24"/>
      <c r="N41" s="24"/>
    </row>
    <row r="42" spans="1:14" ht="15" customHeight="1">
      <c r="A42" s="24" t="s">
        <v>1616</v>
      </c>
      <c r="B42" s="445"/>
      <c r="C42" s="25"/>
      <c r="D42" s="14"/>
      <c r="E42" s="14"/>
      <c r="F42" s="15"/>
      <c r="G42" s="15"/>
      <c r="H42" s="24"/>
      <c r="I42" s="10"/>
      <c r="J42" s="10"/>
      <c r="K42" s="10"/>
      <c r="L42" s="10"/>
      <c r="M42" s="24"/>
      <c r="N42" s="24"/>
    </row>
    <row r="43" spans="1:3" ht="12.75">
      <c r="A43" s="1804" t="s">
        <v>375</v>
      </c>
      <c r="B43" s="1804"/>
      <c r="C43" s="1804"/>
    </row>
  </sheetData>
  <mergeCells count="31">
    <mergeCell ref="A1:N1"/>
    <mergeCell ref="A2:N2"/>
    <mergeCell ref="A15:E15"/>
    <mergeCell ref="A16:E16"/>
    <mergeCell ref="M3:N6"/>
    <mergeCell ref="G5:I5"/>
    <mergeCell ref="J5:L5"/>
    <mergeCell ref="A4:E4"/>
    <mergeCell ref="A14:E14"/>
    <mergeCell ref="A5:E7"/>
    <mergeCell ref="A43:C43"/>
    <mergeCell ref="A22:N22"/>
    <mergeCell ref="B23:J23"/>
    <mergeCell ref="K23:N23"/>
    <mergeCell ref="B24:D24"/>
    <mergeCell ref="E24:G24"/>
    <mergeCell ref="H24:J24"/>
    <mergeCell ref="K24:L25"/>
    <mergeCell ref="M24:N25"/>
    <mergeCell ref="A23:A26"/>
    <mergeCell ref="A19:E19"/>
    <mergeCell ref="A8:E8"/>
    <mergeCell ref="A12:E12"/>
    <mergeCell ref="A13:E13"/>
    <mergeCell ref="A17:E17"/>
    <mergeCell ref="F3:L3"/>
    <mergeCell ref="F4:L4"/>
    <mergeCell ref="A9:E9"/>
    <mergeCell ref="A18:E18"/>
    <mergeCell ref="A11:E11"/>
    <mergeCell ref="A10:E10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1" sqref="A1:L1"/>
    </sheetView>
  </sheetViews>
  <sheetFormatPr defaultColWidth="9.140625" defaultRowHeight="12.75"/>
  <cols>
    <col min="1" max="1" width="29.00390625" style="10" customWidth="1"/>
    <col min="2" max="16384" width="9.140625" style="10" customWidth="1"/>
  </cols>
  <sheetData>
    <row r="1" spans="1:12" ht="12.75">
      <c r="A1" s="1816" t="s">
        <v>1695</v>
      </c>
      <c r="B1" s="1816"/>
      <c r="C1" s="1816"/>
      <c r="D1" s="1816"/>
      <c r="E1" s="1816"/>
      <c r="F1" s="1816"/>
      <c r="G1" s="1816"/>
      <c r="H1" s="1816"/>
      <c r="I1" s="1816"/>
      <c r="J1" s="1816"/>
      <c r="K1" s="1816"/>
      <c r="L1" s="1816"/>
    </row>
    <row r="2" spans="1:12" ht="15.75">
      <c r="A2" s="1817" t="s">
        <v>1691</v>
      </c>
      <c r="B2" s="1817"/>
      <c r="C2" s="1817"/>
      <c r="D2" s="1817"/>
      <c r="E2" s="1817"/>
      <c r="F2" s="1817"/>
      <c r="G2" s="1817"/>
      <c r="H2" s="1817"/>
      <c r="I2" s="1817"/>
      <c r="J2" s="1817"/>
      <c r="K2" s="1817"/>
      <c r="L2" s="1817"/>
    </row>
    <row r="3" spans="1:12" ht="14.25" customHeight="1">
      <c r="A3" s="1816" t="s">
        <v>1184</v>
      </c>
      <c r="B3" s="1816"/>
      <c r="C3" s="1816"/>
      <c r="D3" s="1816"/>
      <c r="E3" s="1816"/>
      <c r="F3" s="1816"/>
      <c r="G3" s="1816"/>
      <c r="H3" s="1816"/>
      <c r="I3" s="1816"/>
      <c r="J3" s="1816"/>
      <c r="K3" s="1816"/>
      <c r="L3" s="1816"/>
    </row>
    <row r="4" spans="1:12" ht="13.5" thickBot="1">
      <c r="A4" s="1816" t="s">
        <v>1641</v>
      </c>
      <c r="B4" s="1816"/>
      <c r="C4" s="1816"/>
      <c r="D4" s="1816"/>
      <c r="E4" s="1816"/>
      <c r="F4" s="1816"/>
      <c r="G4" s="1816"/>
      <c r="H4" s="1816"/>
      <c r="I4" s="1816"/>
      <c r="J4" s="1816"/>
      <c r="K4" s="1816"/>
      <c r="L4" s="1816"/>
    </row>
    <row r="5" spans="1:12" ht="13.5" thickTop="1">
      <c r="A5" s="928" t="s">
        <v>504</v>
      </c>
      <c r="B5" s="1822" t="s">
        <v>505</v>
      </c>
      <c r="C5" s="929" t="s">
        <v>767</v>
      </c>
      <c r="D5" s="1818" t="s">
        <v>624</v>
      </c>
      <c r="E5" s="1819"/>
      <c r="F5" s="1818" t="s">
        <v>1640</v>
      </c>
      <c r="G5" s="1820"/>
      <c r="H5" s="1819"/>
      <c r="I5" s="1818" t="s">
        <v>858</v>
      </c>
      <c r="J5" s="1820"/>
      <c r="K5" s="1820"/>
      <c r="L5" s="1821"/>
    </row>
    <row r="6" spans="1:12" ht="24">
      <c r="A6" s="1077"/>
      <c r="B6" s="1823"/>
      <c r="C6" s="1078" t="s">
        <v>1183</v>
      </c>
      <c r="D6" s="1078" t="s">
        <v>1084</v>
      </c>
      <c r="E6" s="1078" t="s">
        <v>1183</v>
      </c>
      <c r="F6" s="1078" t="s">
        <v>14</v>
      </c>
      <c r="G6" s="1078" t="s">
        <v>1084</v>
      </c>
      <c r="H6" s="1078" t="s">
        <v>1183</v>
      </c>
      <c r="I6" s="1080" t="s">
        <v>1636</v>
      </c>
      <c r="J6" s="1080" t="s">
        <v>1637</v>
      </c>
      <c r="K6" s="1080" t="s">
        <v>1638</v>
      </c>
      <c r="L6" s="1081" t="s">
        <v>1639</v>
      </c>
    </row>
    <row r="7" spans="1:12" ht="12.75">
      <c r="A7" s="1082">
        <v>1</v>
      </c>
      <c r="B7" s="1079">
        <v>2</v>
      </c>
      <c r="C7" s="1079">
        <v>3</v>
      </c>
      <c r="D7" s="1079">
        <v>4</v>
      </c>
      <c r="E7" s="1079">
        <v>5</v>
      </c>
      <c r="F7" s="1079">
        <v>6</v>
      </c>
      <c r="G7" s="1079">
        <v>7</v>
      </c>
      <c r="H7" s="1079">
        <v>8</v>
      </c>
      <c r="I7" s="1079">
        <v>9</v>
      </c>
      <c r="J7" s="1079">
        <v>10</v>
      </c>
      <c r="K7" s="1079">
        <v>11</v>
      </c>
      <c r="L7" s="1083">
        <v>12</v>
      </c>
    </row>
    <row r="8" spans="1:12" ht="12.75">
      <c r="A8" s="1082"/>
      <c r="B8" s="1084"/>
      <c r="C8" s="1084"/>
      <c r="D8" s="1084"/>
      <c r="E8" s="1084"/>
      <c r="F8" s="1084"/>
      <c r="G8" s="1084"/>
      <c r="H8" s="1084"/>
      <c r="I8" s="1084"/>
      <c r="J8" s="1084"/>
      <c r="K8" s="1084"/>
      <c r="L8" s="1085"/>
    </row>
    <row r="9" spans="1:12" ht="12.75">
      <c r="A9" s="930" t="s">
        <v>506</v>
      </c>
      <c r="B9" s="926" t="s">
        <v>507</v>
      </c>
      <c r="C9" s="926" t="s">
        <v>674</v>
      </c>
      <c r="D9" s="926" t="s">
        <v>1005</v>
      </c>
      <c r="E9" s="926" t="s">
        <v>1185</v>
      </c>
      <c r="F9" s="926" t="s">
        <v>1729</v>
      </c>
      <c r="G9" s="926" t="s">
        <v>1006</v>
      </c>
      <c r="H9" s="926" t="s">
        <v>1186</v>
      </c>
      <c r="I9" s="926" t="s">
        <v>1187</v>
      </c>
      <c r="J9" s="926" t="s">
        <v>676</v>
      </c>
      <c r="K9" s="926" t="s">
        <v>1188</v>
      </c>
      <c r="L9" s="931" t="s">
        <v>1189</v>
      </c>
    </row>
    <row r="10" spans="1:12" ht="12.75">
      <c r="A10" s="932" t="s">
        <v>509</v>
      </c>
      <c r="B10" s="926" t="s">
        <v>510</v>
      </c>
      <c r="C10" s="926" t="s">
        <v>10</v>
      </c>
      <c r="D10" s="926" t="s">
        <v>1010</v>
      </c>
      <c r="E10" s="926" t="s">
        <v>1190</v>
      </c>
      <c r="F10" s="926" t="s">
        <v>1731</v>
      </c>
      <c r="G10" s="926" t="s">
        <v>1011</v>
      </c>
      <c r="H10" s="926" t="s">
        <v>1191</v>
      </c>
      <c r="I10" s="926" t="s">
        <v>1192</v>
      </c>
      <c r="J10" s="926" t="s">
        <v>1732</v>
      </c>
      <c r="K10" s="926" t="s">
        <v>1193</v>
      </c>
      <c r="L10" s="931" t="s">
        <v>1194</v>
      </c>
    </row>
    <row r="11" spans="1:12" ht="12.75">
      <c r="A11" s="933" t="s">
        <v>511</v>
      </c>
      <c r="B11" s="927" t="s">
        <v>512</v>
      </c>
      <c r="C11" s="927" t="s">
        <v>1195</v>
      </c>
      <c r="D11" s="927" t="s">
        <v>1013</v>
      </c>
      <c r="E11" s="927" t="s">
        <v>1196</v>
      </c>
      <c r="F11" s="927" t="s">
        <v>1733</v>
      </c>
      <c r="G11" s="927" t="s">
        <v>1014</v>
      </c>
      <c r="H11" s="927" t="s">
        <v>1197</v>
      </c>
      <c r="I11" s="927" t="s">
        <v>1198</v>
      </c>
      <c r="J11" s="927" t="s">
        <v>1015</v>
      </c>
      <c r="K11" s="927" t="s">
        <v>1032</v>
      </c>
      <c r="L11" s="934" t="s">
        <v>1199</v>
      </c>
    </row>
    <row r="12" spans="1:12" ht="12.75">
      <c r="A12" s="933" t="s">
        <v>514</v>
      </c>
      <c r="B12" s="927" t="s">
        <v>515</v>
      </c>
      <c r="C12" s="927" t="s">
        <v>1200</v>
      </c>
      <c r="D12" s="927" t="s">
        <v>675</v>
      </c>
      <c r="E12" s="927" t="s">
        <v>1201</v>
      </c>
      <c r="F12" s="927" t="s">
        <v>1735</v>
      </c>
      <c r="G12" s="927" t="s">
        <v>1016</v>
      </c>
      <c r="H12" s="927" t="s">
        <v>1201</v>
      </c>
      <c r="I12" s="927" t="s">
        <v>1202</v>
      </c>
      <c r="J12" s="927" t="s">
        <v>676</v>
      </c>
      <c r="K12" s="927" t="s">
        <v>522</v>
      </c>
      <c r="L12" s="934" t="s">
        <v>1203</v>
      </c>
    </row>
    <row r="13" spans="1:12" ht="12.75">
      <c r="A13" s="933" t="s">
        <v>516</v>
      </c>
      <c r="B13" s="927" t="s">
        <v>517</v>
      </c>
      <c r="C13" s="927" t="s">
        <v>1204</v>
      </c>
      <c r="D13" s="927" t="s">
        <v>1018</v>
      </c>
      <c r="E13" s="927" t="s">
        <v>1205</v>
      </c>
      <c r="F13" s="927" t="s">
        <v>1736</v>
      </c>
      <c r="G13" s="927" t="s">
        <v>1019</v>
      </c>
      <c r="H13" s="927" t="s">
        <v>1206</v>
      </c>
      <c r="I13" s="927" t="s">
        <v>1207</v>
      </c>
      <c r="J13" s="927" t="s">
        <v>1208</v>
      </c>
      <c r="K13" s="927" t="s">
        <v>1203</v>
      </c>
      <c r="L13" s="934" t="s">
        <v>1020</v>
      </c>
    </row>
    <row r="14" spans="1:12" ht="12.75">
      <c r="A14" s="933" t="s">
        <v>518</v>
      </c>
      <c r="B14" s="927" t="s">
        <v>519</v>
      </c>
      <c r="C14" s="927" t="s">
        <v>1209</v>
      </c>
      <c r="D14" s="927" t="s">
        <v>1021</v>
      </c>
      <c r="E14" s="927" t="s">
        <v>1210</v>
      </c>
      <c r="F14" s="927" t="s">
        <v>1737</v>
      </c>
      <c r="G14" s="927" t="s">
        <v>677</v>
      </c>
      <c r="H14" s="927" t="s">
        <v>1211</v>
      </c>
      <c r="I14" s="927" t="s">
        <v>1212</v>
      </c>
      <c r="J14" s="927" t="s">
        <v>1213</v>
      </c>
      <c r="K14" s="927" t="s">
        <v>1214</v>
      </c>
      <c r="L14" s="934" t="s">
        <v>1036</v>
      </c>
    </row>
    <row r="15" spans="1:12" ht="12.75">
      <c r="A15" s="933" t="s">
        <v>520</v>
      </c>
      <c r="B15" s="927" t="s">
        <v>521</v>
      </c>
      <c r="C15" s="927" t="s">
        <v>1215</v>
      </c>
      <c r="D15" s="927" t="s">
        <v>1023</v>
      </c>
      <c r="E15" s="927" t="s">
        <v>1216</v>
      </c>
      <c r="F15" s="927" t="s">
        <v>1738</v>
      </c>
      <c r="G15" s="927" t="s">
        <v>579</v>
      </c>
      <c r="H15" s="927" t="s">
        <v>1217</v>
      </c>
      <c r="I15" s="927" t="s">
        <v>1218</v>
      </c>
      <c r="J15" s="927" t="s">
        <v>1189</v>
      </c>
      <c r="K15" s="927" t="s">
        <v>1012</v>
      </c>
      <c r="L15" s="934" t="s">
        <v>580</v>
      </c>
    </row>
    <row r="16" spans="1:12" ht="12.75">
      <c r="A16" s="933" t="s">
        <v>525</v>
      </c>
      <c r="B16" s="927" t="s">
        <v>526</v>
      </c>
      <c r="C16" s="927" t="s">
        <v>1064</v>
      </c>
      <c r="D16" s="927" t="s">
        <v>1025</v>
      </c>
      <c r="E16" s="927" t="s">
        <v>1219</v>
      </c>
      <c r="F16" s="927" t="s">
        <v>678</v>
      </c>
      <c r="G16" s="927" t="s">
        <v>848</v>
      </c>
      <c r="H16" s="927" t="s">
        <v>1220</v>
      </c>
      <c r="I16" s="927" t="s">
        <v>1</v>
      </c>
      <c r="J16" s="927" t="s">
        <v>1072</v>
      </c>
      <c r="K16" s="927" t="s">
        <v>681</v>
      </c>
      <c r="L16" s="934" t="s">
        <v>1008</v>
      </c>
    </row>
    <row r="17" spans="1:12" ht="12.75">
      <c r="A17" s="933" t="s">
        <v>528</v>
      </c>
      <c r="B17" s="927" t="s">
        <v>529</v>
      </c>
      <c r="C17" s="927" t="s">
        <v>1065</v>
      </c>
      <c r="D17" s="927" t="s">
        <v>1026</v>
      </c>
      <c r="E17" s="927" t="s">
        <v>1221</v>
      </c>
      <c r="F17" s="927" t="s">
        <v>1739</v>
      </c>
      <c r="G17" s="927" t="s">
        <v>1027</v>
      </c>
      <c r="H17" s="927" t="s">
        <v>1068</v>
      </c>
      <c r="I17" s="927" t="s">
        <v>1222</v>
      </c>
      <c r="J17" s="927" t="s">
        <v>583</v>
      </c>
      <c r="K17" s="927" t="s">
        <v>1223</v>
      </c>
      <c r="L17" s="934" t="s">
        <v>1224</v>
      </c>
    </row>
    <row r="18" spans="1:12" ht="12.75">
      <c r="A18" s="933" t="s">
        <v>530</v>
      </c>
      <c r="B18" s="927" t="s">
        <v>531</v>
      </c>
      <c r="C18" s="927" t="s">
        <v>1225</v>
      </c>
      <c r="D18" s="927" t="s">
        <v>1028</v>
      </c>
      <c r="E18" s="927" t="s">
        <v>1226</v>
      </c>
      <c r="F18" s="927" t="s">
        <v>1740</v>
      </c>
      <c r="G18" s="927" t="s">
        <v>1029</v>
      </c>
      <c r="H18" s="927" t="s">
        <v>1227</v>
      </c>
      <c r="I18" s="927" t="s">
        <v>1214</v>
      </c>
      <c r="J18" s="927" t="s">
        <v>1224</v>
      </c>
      <c r="K18" s="927" t="s">
        <v>1214</v>
      </c>
      <c r="L18" s="934" t="s">
        <v>1228</v>
      </c>
    </row>
    <row r="19" spans="1:12" ht="12.75">
      <c r="A19" s="933" t="s">
        <v>532</v>
      </c>
      <c r="B19" s="927" t="s">
        <v>533</v>
      </c>
      <c r="C19" s="927" t="s">
        <v>1038</v>
      </c>
      <c r="D19" s="927" t="s">
        <v>1030</v>
      </c>
      <c r="E19" s="927" t="s">
        <v>1229</v>
      </c>
      <c r="F19" s="927" t="s">
        <v>1741</v>
      </c>
      <c r="G19" s="927" t="s">
        <v>1031</v>
      </c>
      <c r="H19" s="927" t="s">
        <v>1230</v>
      </c>
      <c r="I19" s="927" t="s">
        <v>1231</v>
      </c>
      <c r="J19" s="927" t="s">
        <v>846</v>
      </c>
      <c r="K19" s="927" t="s">
        <v>1232</v>
      </c>
      <c r="L19" s="934" t="s">
        <v>1069</v>
      </c>
    </row>
    <row r="20" spans="1:12" ht="12.75">
      <c r="A20" s="933" t="s">
        <v>534</v>
      </c>
      <c r="B20" s="927" t="s">
        <v>535</v>
      </c>
      <c r="C20" s="927" t="s">
        <v>1233</v>
      </c>
      <c r="D20" s="927" t="s">
        <v>1006</v>
      </c>
      <c r="E20" s="927" t="s">
        <v>1234</v>
      </c>
      <c r="F20" s="927" t="s">
        <v>851</v>
      </c>
      <c r="G20" s="927" t="s">
        <v>1033</v>
      </c>
      <c r="H20" s="927" t="s">
        <v>1235</v>
      </c>
      <c r="I20" s="927" t="s">
        <v>1628</v>
      </c>
      <c r="J20" s="927" t="s">
        <v>1592</v>
      </c>
      <c r="K20" s="927" t="s">
        <v>1037</v>
      </c>
      <c r="L20" s="934" t="s">
        <v>551</v>
      </c>
    </row>
    <row r="21" spans="1:12" ht="12.75">
      <c r="A21" s="933" t="s">
        <v>537</v>
      </c>
      <c r="B21" s="927" t="s">
        <v>538</v>
      </c>
      <c r="C21" s="927" t="s">
        <v>1236</v>
      </c>
      <c r="D21" s="927" t="s">
        <v>1034</v>
      </c>
      <c r="E21" s="927" t="s">
        <v>1034</v>
      </c>
      <c r="F21" s="927" t="s">
        <v>210</v>
      </c>
      <c r="G21" s="927" t="s">
        <v>1035</v>
      </c>
      <c r="H21" s="927" t="s">
        <v>1035</v>
      </c>
      <c r="I21" s="927" t="s">
        <v>1237</v>
      </c>
      <c r="J21" s="927" t="s">
        <v>522</v>
      </c>
      <c r="K21" s="927" t="s">
        <v>1744</v>
      </c>
      <c r="L21" s="934" t="s">
        <v>522</v>
      </c>
    </row>
    <row r="22" spans="1:12" ht="12.75">
      <c r="A22" s="933" t="s">
        <v>539</v>
      </c>
      <c r="B22" s="927" t="s">
        <v>540</v>
      </c>
      <c r="C22" s="927" t="s">
        <v>1238</v>
      </c>
      <c r="D22" s="927" t="s">
        <v>1038</v>
      </c>
      <c r="E22" s="927" t="s">
        <v>1038</v>
      </c>
      <c r="F22" s="927" t="s">
        <v>1627</v>
      </c>
      <c r="G22" s="927" t="s">
        <v>1039</v>
      </c>
      <c r="H22" s="927" t="s">
        <v>1039</v>
      </c>
      <c r="I22" s="927" t="s">
        <v>1056</v>
      </c>
      <c r="J22" s="927" t="s">
        <v>522</v>
      </c>
      <c r="K22" s="927" t="s">
        <v>1041</v>
      </c>
      <c r="L22" s="934" t="s">
        <v>522</v>
      </c>
    </row>
    <row r="23" spans="1:12" ht="12.75">
      <c r="A23" s="933" t="s">
        <v>541</v>
      </c>
      <c r="B23" s="927" t="s">
        <v>542</v>
      </c>
      <c r="C23" s="927" t="s">
        <v>1239</v>
      </c>
      <c r="D23" s="927" t="s">
        <v>1742</v>
      </c>
      <c r="E23" s="927" t="s">
        <v>1737</v>
      </c>
      <c r="F23" s="927" t="s">
        <v>1743</v>
      </c>
      <c r="G23" s="927" t="s">
        <v>1042</v>
      </c>
      <c r="H23" s="927" t="s">
        <v>1240</v>
      </c>
      <c r="I23" s="927" t="s">
        <v>1734</v>
      </c>
      <c r="J23" s="927" t="s">
        <v>849</v>
      </c>
      <c r="K23" s="927" t="s">
        <v>1218</v>
      </c>
      <c r="L23" s="934" t="s">
        <v>583</v>
      </c>
    </row>
    <row r="24" spans="1:12" ht="12.75">
      <c r="A24" s="932" t="s">
        <v>543</v>
      </c>
      <c r="B24" s="926" t="s">
        <v>544</v>
      </c>
      <c r="C24" s="926" t="s">
        <v>584</v>
      </c>
      <c r="D24" s="926" t="s">
        <v>1043</v>
      </c>
      <c r="E24" s="926" t="s">
        <v>1241</v>
      </c>
      <c r="F24" s="926" t="s">
        <v>1635</v>
      </c>
      <c r="G24" s="926" t="s">
        <v>1044</v>
      </c>
      <c r="H24" s="926" t="s">
        <v>1242</v>
      </c>
      <c r="I24" s="926" t="s">
        <v>0</v>
      </c>
      <c r="J24" s="926" t="s">
        <v>522</v>
      </c>
      <c r="K24" s="926" t="s">
        <v>1730</v>
      </c>
      <c r="L24" s="931" t="s">
        <v>846</v>
      </c>
    </row>
    <row r="25" spans="1:12" ht="12.75">
      <c r="A25" s="933" t="s">
        <v>545</v>
      </c>
      <c r="B25" s="927" t="s">
        <v>546</v>
      </c>
      <c r="C25" s="927" t="s">
        <v>1243</v>
      </c>
      <c r="D25" s="927" t="s">
        <v>210</v>
      </c>
      <c r="E25" s="927" t="s">
        <v>210</v>
      </c>
      <c r="F25" s="927" t="s">
        <v>582</v>
      </c>
      <c r="G25" s="927" t="s">
        <v>1046</v>
      </c>
      <c r="H25" s="927" t="s">
        <v>1046</v>
      </c>
      <c r="I25" s="927" t="s">
        <v>1244</v>
      </c>
      <c r="J25" s="927" t="s">
        <v>522</v>
      </c>
      <c r="K25" s="927" t="s">
        <v>681</v>
      </c>
      <c r="L25" s="934" t="s">
        <v>522</v>
      </c>
    </row>
    <row r="26" spans="1:12" ht="12.75">
      <c r="A26" s="933" t="s">
        <v>549</v>
      </c>
      <c r="B26" s="927" t="s">
        <v>550</v>
      </c>
      <c r="C26" s="927" t="s">
        <v>1245</v>
      </c>
      <c r="D26" s="927" t="s">
        <v>1048</v>
      </c>
      <c r="E26" s="927" t="s">
        <v>1246</v>
      </c>
      <c r="F26" s="927" t="s">
        <v>581</v>
      </c>
      <c r="G26" s="927" t="s">
        <v>1049</v>
      </c>
      <c r="H26" s="927" t="s">
        <v>1024</v>
      </c>
      <c r="I26" s="927" t="s">
        <v>1247</v>
      </c>
      <c r="J26" s="927" t="s">
        <v>679</v>
      </c>
      <c r="K26" s="927" t="s">
        <v>1248</v>
      </c>
      <c r="L26" s="934" t="s">
        <v>1249</v>
      </c>
    </row>
    <row r="27" spans="1:12" ht="12.75">
      <c r="A27" s="933" t="s">
        <v>552</v>
      </c>
      <c r="B27" s="927" t="s">
        <v>553</v>
      </c>
      <c r="C27" s="927" t="s">
        <v>1054</v>
      </c>
      <c r="D27" s="927" t="s">
        <v>684</v>
      </c>
      <c r="E27" s="927" t="s">
        <v>1071</v>
      </c>
      <c r="F27" s="927" t="s">
        <v>847</v>
      </c>
      <c r="G27" s="927" t="s">
        <v>1050</v>
      </c>
      <c r="H27" s="927" t="s">
        <v>1250</v>
      </c>
      <c r="I27" s="927" t="s">
        <v>1251</v>
      </c>
      <c r="J27" s="927" t="s">
        <v>522</v>
      </c>
      <c r="K27" s="927" t="s">
        <v>1252</v>
      </c>
      <c r="L27" s="934" t="s">
        <v>421</v>
      </c>
    </row>
    <row r="28" spans="1:12" ht="12.75">
      <c r="A28" s="933" t="s">
        <v>554</v>
      </c>
      <c r="B28" s="927" t="s">
        <v>555</v>
      </c>
      <c r="C28" s="927" t="s">
        <v>682</v>
      </c>
      <c r="D28" s="927" t="s">
        <v>1051</v>
      </c>
      <c r="E28" s="927" t="s">
        <v>1051</v>
      </c>
      <c r="F28" s="927" t="s">
        <v>584</v>
      </c>
      <c r="G28" s="927" t="s">
        <v>1052</v>
      </c>
      <c r="H28" s="927" t="s">
        <v>1052</v>
      </c>
      <c r="I28" s="927" t="s">
        <v>1053</v>
      </c>
      <c r="J28" s="927" t="s">
        <v>522</v>
      </c>
      <c r="K28" s="927" t="s">
        <v>1037</v>
      </c>
      <c r="L28" s="934" t="s">
        <v>522</v>
      </c>
    </row>
    <row r="29" spans="1:12" ht="12.75">
      <c r="A29" s="933" t="s">
        <v>556</v>
      </c>
      <c r="B29" s="927" t="s">
        <v>557</v>
      </c>
      <c r="C29" s="927" t="s">
        <v>1253</v>
      </c>
      <c r="D29" s="927" t="s">
        <v>1054</v>
      </c>
      <c r="E29" s="927" t="s">
        <v>1054</v>
      </c>
      <c r="F29" s="927" t="s">
        <v>683</v>
      </c>
      <c r="G29" s="927" t="s">
        <v>1055</v>
      </c>
      <c r="H29" s="927" t="s">
        <v>1254</v>
      </c>
      <c r="I29" s="927" t="s">
        <v>1744</v>
      </c>
      <c r="J29" s="927" t="s">
        <v>522</v>
      </c>
      <c r="K29" s="927" t="s">
        <v>1255</v>
      </c>
      <c r="L29" s="934" t="s">
        <v>1017</v>
      </c>
    </row>
    <row r="30" spans="1:12" ht="12.75">
      <c r="A30" s="933" t="s">
        <v>558</v>
      </c>
      <c r="B30" s="927" t="s">
        <v>559</v>
      </c>
      <c r="C30" s="927" t="s">
        <v>560</v>
      </c>
      <c r="D30" s="927" t="s">
        <v>1057</v>
      </c>
      <c r="E30" s="927" t="s">
        <v>1057</v>
      </c>
      <c r="F30" s="927" t="s">
        <v>585</v>
      </c>
      <c r="G30" s="927" t="s">
        <v>1058</v>
      </c>
      <c r="H30" s="927" t="s">
        <v>1058</v>
      </c>
      <c r="I30" s="927" t="s">
        <v>1059</v>
      </c>
      <c r="J30" s="927" t="s">
        <v>522</v>
      </c>
      <c r="K30" s="927" t="s">
        <v>1060</v>
      </c>
      <c r="L30" s="934" t="s">
        <v>522</v>
      </c>
    </row>
    <row r="31" spans="1:12" ht="12.75">
      <c r="A31" s="933" t="s">
        <v>561</v>
      </c>
      <c r="B31" s="927" t="s">
        <v>562</v>
      </c>
      <c r="C31" s="927" t="s">
        <v>1256</v>
      </c>
      <c r="D31" s="927" t="s">
        <v>1061</v>
      </c>
      <c r="E31" s="927" t="s">
        <v>1257</v>
      </c>
      <c r="F31" s="927" t="s">
        <v>2</v>
      </c>
      <c r="G31" s="927" t="s">
        <v>1062</v>
      </c>
      <c r="H31" s="927" t="s">
        <v>12</v>
      </c>
      <c r="I31" s="927" t="s">
        <v>1258</v>
      </c>
      <c r="J31" s="927" t="s">
        <v>846</v>
      </c>
      <c r="K31" s="927" t="s">
        <v>1040</v>
      </c>
      <c r="L31" s="934" t="s">
        <v>846</v>
      </c>
    </row>
    <row r="32" spans="1:12" ht="12.75">
      <c r="A32" s="933" t="s">
        <v>563</v>
      </c>
      <c r="B32" s="927" t="s">
        <v>564</v>
      </c>
      <c r="C32" s="927" t="s">
        <v>680</v>
      </c>
      <c r="D32" s="927" t="s">
        <v>513</v>
      </c>
      <c r="E32" s="927" t="s">
        <v>513</v>
      </c>
      <c r="F32" s="927" t="s">
        <v>422</v>
      </c>
      <c r="G32" s="927" t="s">
        <v>422</v>
      </c>
      <c r="H32" s="927" t="s">
        <v>422</v>
      </c>
      <c r="I32" s="927" t="s">
        <v>1259</v>
      </c>
      <c r="J32" s="927" t="s">
        <v>522</v>
      </c>
      <c r="K32" s="927" t="s">
        <v>1628</v>
      </c>
      <c r="L32" s="934" t="s">
        <v>522</v>
      </c>
    </row>
    <row r="33" spans="1:12" ht="13.5" thickBot="1">
      <c r="A33" s="935" t="s">
        <v>565</v>
      </c>
      <c r="B33" s="936" t="s">
        <v>566</v>
      </c>
      <c r="C33" s="936" t="s">
        <v>1260</v>
      </c>
      <c r="D33" s="936" t="s">
        <v>1063</v>
      </c>
      <c r="E33" s="936" t="s">
        <v>1082</v>
      </c>
      <c r="F33" s="936" t="s">
        <v>210</v>
      </c>
      <c r="G33" s="936" t="s">
        <v>1064</v>
      </c>
      <c r="H33" s="936" t="s">
        <v>1261</v>
      </c>
      <c r="I33" s="936" t="s">
        <v>1259</v>
      </c>
      <c r="J33" s="936" t="s">
        <v>551</v>
      </c>
      <c r="K33" s="936" t="s">
        <v>1262</v>
      </c>
      <c r="L33" s="937" t="s">
        <v>1224</v>
      </c>
    </row>
    <row r="34" spans="1:12" ht="14.25" thickBot="1" thickTop="1">
      <c r="A34" s="1816" t="s">
        <v>1632</v>
      </c>
      <c r="B34" s="1816"/>
      <c r="C34" s="1816"/>
      <c r="D34" s="1816"/>
      <c r="E34" s="1816"/>
      <c r="F34" s="1816"/>
      <c r="G34" s="1816"/>
      <c r="H34" s="1816"/>
      <c r="I34" s="1816"/>
      <c r="J34" s="1816"/>
      <c r="K34" s="1816"/>
      <c r="L34" s="1816"/>
    </row>
    <row r="35" spans="1:12" ht="13.5" thickTop="1">
      <c r="A35" s="1041" t="s">
        <v>506</v>
      </c>
      <c r="B35" s="1042" t="s">
        <v>507</v>
      </c>
      <c r="C35" s="1042" t="s">
        <v>1263</v>
      </c>
      <c r="D35" s="1042" t="s">
        <v>1066</v>
      </c>
      <c r="E35" s="1042" t="s">
        <v>1264</v>
      </c>
      <c r="F35" s="1042" t="s">
        <v>3</v>
      </c>
      <c r="G35" s="1042" t="s">
        <v>1067</v>
      </c>
      <c r="H35" s="1042" t="s">
        <v>1265</v>
      </c>
      <c r="I35" s="1042" t="s">
        <v>1266</v>
      </c>
      <c r="J35" s="1042" t="s">
        <v>6</v>
      </c>
      <c r="K35" s="1042" t="s">
        <v>1267</v>
      </c>
      <c r="L35" s="1043" t="s">
        <v>1069</v>
      </c>
    </row>
    <row r="36" spans="1:12" ht="12.75">
      <c r="A36" s="938" t="s">
        <v>509</v>
      </c>
      <c r="B36" s="926" t="s">
        <v>420</v>
      </c>
      <c r="C36" s="926" t="s">
        <v>1074</v>
      </c>
      <c r="D36" s="926" t="s">
        <v>1011</v>
      </c>
      <c r="E36" s="926" t="s">
        <v>1268</v>
      </c>
      <c r="F36" s="926" t="s">
        <v>4</v>
      </c>
      <c r="G36" s="926" t="s">
        <v>1068</v>
      </c>
      <c r="H36" s="926" t="s">
        <v>1217</v>
      </c>
      <c r="I36" s="926" t="s">
        <v>1269</v>
      </c>
      <c r="J36" s="926" t="s">
        <v>1270</v>
      </c>
      <c r="K36" s="926" t="s">
        <v>1047</v>
      </c>
      <c r="L36" s="931" t="s">
        <v>1271</v>
      </c>
    </row>
    <row r="37" spans="1:12" ht="13.5" thickBot="1">
      <c r="A37" s="1044" t="s">
        <v>543</v>
      </c>
      <c r="B37" s="1045" t="s">
        <v>423</v>
      </c>
      <c r="C37" s="1045" t="s">
        <v>1272</v>
      </c>
      <c r="D37" s="1045" t="s">
        <v>1070</v>
      </c>
      <c r="E37" s="1045" t="s">
        <v>1273</v>
      </c>
      <c r="F37" s="1045" t="s">
        <v>210</v>
      </c>
      <c r="G37" s="1045" t="s">
        <v>1071</v>
      </c>
      <c r="H37" s="1045" t="s">
        <v>1083</v>
      </c>
      <c r="I37" s="1045" t="s">
        <v>1247</v>
      </c>
      <c r="J37" s="1045" t="s">
        <v>679</v>
      </c>
      <c r="K37" s="1045" t="s">
        <v>1274</v>
      </c>
      <c r="L37" s="1046" t="s">
        <v>1275</v>
      </c>
    </row>
    <row r="38" spans="1:12" ht="14.25" thickBot="1" thickTop="1">
      <c r="A38" s="1816" t="s">
        <v>1633</v>
      </c>
      <c r="B38" s="1816"/>
      <c r="C38" s="1816"/>
      <c r="D38" s="1816"/>
      <c r="E38" s="1816"/>
      <c r="F38" s="1816"/>
      <c r="G38" s="1816"/>
      <c r="H38" s="1816"/>
      <c r="I38" s="1816"/>
      <c r="J38" s="1816"/>
      <c r="K38" s="1816"/>
      <c r="L38" s="1816"/>
    </row>
    <row r="39" spans="1:12" ht="13.5" thickTop="1">
      <c r="A39" s="1041" t="s">
        <v>506</v>
      </c>
      <c r="B39" s="1042" t="s">
        <v>507</v>
      </c>
      <c r="C39" s="1042" t="s">
        <v>1276</v>
      </c>
      <c r="D39" s="1042" t="s">
        <v>1073</v>
      </c>
      <c r="E39" s="1042" t="s">
        <v>1277</v>
      </c>
      <c r="F39" s="1042" t="s">
        <v>582</v>
      </c>
      <c r="G39" s="1042" t="s">
        <v>1074</v>
      </c>
      <c r="H39" s="1042" t="s">
        <v>1278</v>
      </c>
      <c r="I39" s="1042" t="s">
        <v>1247</v>
      </c>
      <c r="J39" s="1042" t="s">
        <v>6</v>
      </c>
      <c r="K39" s="1042" t="s">
        <v>5</v>
      </c>
      <c r="L39" s="1043" t="s">
        <v>849</v>
      </c>
    </row>
    <row r="40" spans="1:12" ht="12.75">
      <c r="A40" s="938" t="s">
        <v>509</v>
      </c>
      <c r="B40" s="926" t="s">
        <v>1589</v>
      </c>
      <c r="C40" s="926" t="s">
        <v>1279</v>
      </c>
      <c r="D40" s="926" t="s">
        <v>1075</v>
      </c>
      <c r="E40" s="926" t="s">
        <v>1280</v>
      </c>
      <c r="F40" s="926" t="s">
        <v>7</v>
      </c>
      <c r="G40" s="926" t="s">
        <v>1076</v>
      </c>
      <c r="H40" s="926" t="s">
        <v>1281</v>
      </c>
      <c r="I40" s="926" t="s">
        <v>1282</v>
      </c>
      <c r="J40" s="926" t="s">
        <v>1283</v>
      </c>
      <c r="K40" s="926" t="s">
        <v>1045</v>
      </c>
      <c r="L40" s="931" t="s">
        <v>849</v>
      </c>
    </row>
    <row r="41" spans="1:12" ht="13.5" thickBot="1">
      <c r="A41" s="1044" t="s">
        <v>543</v>
      </c>
      <c r="B41" s="1045" t="s">
        <v>1590</v>
      </c>
      <c r="C41" s="1045" t="s">
        <v>1284</v>
      </c>
      <c r="D41" s="1045" t="s">
        <v>1077</v>
      </c>
      <c r="E41" s="1045" t="s">
        <v>1285</v>
      </c>
      <c r="F41" s="1045" t="s">
        <v>8</v>
      </c>
      <c r="G41" s="1045" t="s">
        <v>1078</v>
      </c>
      <c r="H41" s="1045" t="s">
        <v>1286</v>
      </c>
      <c r="I41" s="1045" t="s">
        <v>1287</v>
      </c>
      <c r="J41" s="1045" t="s">
        <v>551</v>
      </c>
      <c r="K41" s="1045" t="s">
        <v>1288</v>
      </c>
      <c r="L41" s="1046" t="s">
        <v>849</v>
      </c>
    </row>
    <row r="42" spans="1:12" ht="14.25" thickBot="1" thickTop="1">
      <c r="A42" s="1816" t="s">
        <v>1634</v>
      </c>
      <c r="B42" s="1816"/>
      <c r="C42" s="1816"/>
      <c r="D42" s="1816"/>
      <c r="E42" s="1816"/>
      <c r="F42" s="1816"/>
      <c r="G42" s="1816"/>
      <c r="H42" s="1816"/>
      <c r="I42" s="1816"/>
      <c r="J42" s="1816"/>
      <c r="K42" s="1816"/>
      <c r="L42" s="1816"/>
    </row>
    <row r="43" spans="1:12" ht="13.5" thickTop="1">
      <c r="A43" s="1041" t="s">
        <v>506</v>
      </c>
      <c r="B43" s="1042" t="s">
        <v>507</v>
      </c>
      <c r="C43" s="1042" t="s">
        <v>1289</v>
      </c>
      <c r="D43" s="1042" t="s">
        <v>1079</v>
      </c>
      <c r="E43" s="1042" t="s">
        <v>422</v>
      </c>
      <c r="F43" s="1042" t="s">
        <v>9</v>
      </c>
      <c r="G43" s="1042" t="s">
        <v>1080</v>
      </c>
      <c r="H43" s="1042" t="s">
        <v>1290</v>
      </c>
      <c r="I43" s="1042" t="s">
        <v>1007</v>
      </c>
      <c r="J43" s="1042" t="s">
        <v>846</v>
      </c>
      <c r="K43" s="1042" t="s">
        <v>1291</v>
      </c>
      <c r="L43" s="1043" t="s">
        <v>527</v>
      </c>
    </row>
    <row r="44" spans="1:12" ht="12.75">
      <c r="A44" s="938" t="s">
        <v>509</v>
      </c>
      <c r="B44" s="926" t="s">
        <v>208</v>
      </c>
      <c r="C44" s="926" t="s">
        <v>1292</v>
      </c>
      <c r="D44" s="926" t="s">
        <v>1081</v>
      </c>
      <c r="E44" s="926" t="s">
        <v>1293</v>
      </c>
      <c r="F44" s="926" t="s">
        <v>11</v>
      </c>
      <c r="G44" s="926" t="s">
        <v>11</v>
      </c>
      <c r="H44" s="926" t="s">
        <v>1031</v>
      </c>
      <c r="I44" s="926" t="s">
        <v>1255</v>
      </c>
      <c r="J44" s="926" t="s">
        <v>1591</v>
      </c>
      <c r="K44" s="926" t="s">
        <v>1248</v>
      </c>
      <c r="L44" s="931" t="s">
        <v>1294</v>
      </c>
    </row>
    <row r="45" spans="1:12" ht="13.5" thickBot="1">
      <c r="A45" s="1044" t="s">
        <v>543</v>
      </c>
      <c r="B45" s="1045" t="s">
        <v>211</v>
      </c>
      <c r="C45" s="1045" t="s">
        <v>1295</v>
      </c>
      <c r="D45" s="1045" t="s">
        <v>1082</v>
      </c>
      <c r="E45" s="1045" t="s">
        <v>1296</v>
      </c>
      <c r="F45" s="1045" t="s">
        <v>13</v>
      </c>
      <c r="G45" s="1045" t="s">
        <v>1083</v>
      </c>
      <c r="H45" s="1045" t="s">
        <v>1022</v>
      </c>
      <c r="I45" s="1045" t="s">
        <v>1297</v>
      </c>
      <c r="J45" s="1045" t="s">
        <v>551</v>
      </c>
      <c r="K45" s="1045" t="s">
        <v>1212</v>
      </c>
      <c r="L45" s="1046" t="s">
        <v>846</v>
      </c>
    </row>
    <row r="46" ht="13.5" thickTop="1"/>
  </sheetData>
  <mergeCells count="11">
    <mergeCell ref="A34:L34"/>
    <mergeCell ref="A38:L38"/>
    <mergeCell ref="A42:L42"/>
    <mergeCell ref="A1:L1"/>
    <mergeCell ref="A2:L2"/>
    <mergeCell ref="A4:L4"/>
    <mergeCell ref="D5:E5"/>
    <mergeCell ref="F5:H5"/>
    <mergeCell ref="I5:L5"/>
    <mergeCell ref="A3:L3"/>
    <mergeCell ref="B5:B6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1" sqref="A1:L1"/>
    </sheetView>
  </sheetViews>
  <sheetFormatPr defaultColWidth="9.140625" defaultRowHeight="12.75"/>
  <cols>
    <col min="1" max="1" width="40.8515625" style="832" customWidth="1"/>
    <col min="2" max="2" width="9.140625" style="832" bestFit="1" customWidth="1"/>
    <col min="3" max="3" width="8.140625" style="832" bestFit="1" customWidth="1"/>
    <col min="4" max="4" width="8.28125" style="832" bestFit="1" customWidth="1"/>
    <col min="5" max="5" width="8.140625" style="832" bestFit="1" customWidth="1"/>
    <col min="6" max="6" width="8.7109375" style="832" bestFit="1" customWidth="1"/>
    <col min="7" max="7" width="8.28125" style="832" bestFit="1" customWidth="1"/>
    <col min="8" max="8" width="8.140625" style="832" bestFit="1" customWidth="1"/>
    <col min="9" max="12" width="8.57421875" style="832" bestFit="1" customWidth="1"/>
    <col min="13" max="16384" width="9.140625" style="832" customWidth="1"/>
  </cols>
  <sheetData>
    <row r="1" spans="1:13" ht="12.75">
      <c r="A1" s="1780" t="s">
        <v>837</v>
      </c>
      <c r="B1" s="1780"/>
      <c r="C1" s="1780"/>
      <c r="D1" s="1780"/>
      <c r="E1" s="1780"/>
      <c r="F1" s="1780"/>
      <c r="G1" s="1780"/>
      <c r="H1" s="1780"/>
      <c r="I1" s="1780"/>
      <c r="J1" s="1780"/>
      <c r="K1" s="1780"/>
      <c r="L1" s="1780"/>
      <c r="M1" s="13"/>
    </row>
    <row r="2" spans="1:12" ht="15.75">
      <c r="A2" s="1835" t="s">
        <v>355</v>
      </c>
      <c r="B2" s="1835"/>
      <c r="C2" s="1835"/>
      <c r="D2" s="1835"/>
      <c r="E2" s="1835"/>
      <c r="F2" s="1835"/>
      <c r="G2" s="1835"/>
      <c r="H2" s="1835"/>
      <c r="I2" s="1835"/>
      <c r="J2" s="1835"/>
      <c r="K2" s="1835"/>
      <c r="L2" s="1835"/>
    </row>
    <row r="3" spans="1:12" ht="15.75" customHeight="1">
      <c r="A3" s="1835" t="s">
        <v>859</v>
      </c>
      <c r="B3" s="1835"/>
      <c r="C3" s="1835"/>
      <c r="D3" s="1835"/>
      <c r="E3" s="1835"/>
      <c r="F3" s="1835"/>
      <c r="G3" s="1835"/>
      <c r="H3" s="1835"/>
      <c r="I3" s="1835"/>
      <c r="J3" s="1835"/>
      <c r="K3" s="1835"/>
      <c r="L3" s="1835"/>
    </row>
    <row r="4" spans="1:12" ht="12.75">
      <c r="A4" s="1827" t="s">
        <v>189</v>
      </c>
      <c r="B4" s="1827"/>
      <c r="C4" s="1827"/>
      <c r="D4" s="1827"/>
      <c r="E4" s="1827"/>
      <c r="F4" s="1827"/>
      <c r="G4" s="1827"/>
      <c r="H4" s="1827"/>
      <c r="I4" s="1827"/>
      <c r="J4" s="1827"/>
      <c r="K4" s="1827"/>
      <c r="L4" s="1827"/>
    </row>
    <row r="5" spans="1:12" ht="13.5" thickBot="1">
      <c r="A5" s="1827" t="s">
        <v>1298</v>
      </c>
      <c r="B5" s="1827"/>
      <c r="C5" s="1827"/>
      <c r="D5" s="1827"/>
      <c r="E5" s="1827"/>
      <c r="F5" s="1827"/>
      <c r="G5" s="1827"/>
      <c r="H5" s="1827"/>
      <c r="I5" s="1827"/>
      <c r="J5" s="1827"/>
      <c r="K5" s="1827"/>
      <c r="L5" s="1827"/>
    </row>
    <row r="6" spans="1:12" ht="21.75" customHeight="1" thickTop="1">
      <c r="A6" s="1828" t="s">
        <v>860</v>
      </c>
      <c r="B6" s="1830" t="s">
        <v>861</v>
      </c>
      <c r="C6" s="890" t="s">
        <v>767</v>
      </c>
      <c r="D6" s="1832" t="s">
        <v>624</v>
      </c>
      <c r="E6" s="1833"/>
      <c r="F6" s="1834" t="s">
        <v>1643</v>
      </c>
      <c r="G6" s="1834"/>
      <c r="H6" s="1833"/>
      <c r="I6" s="1824" t="s">
        <v>858</v>
      </c>
      <c r="J6" s="1825"/>
      <c r="K6" s="1825"/>
      <c r="L6" s="1826"/>
    </row>
    <row r="7" spans="1:12" ht="19.5" customHeight="1">
      <c r="A7" s="1829"/>
      <c r="B7" s="1831"/>
      <c r="C7" s="891" t="s">
        <v>1183</v>
      </c>
      <c r="D7" s="891" t="s">
        <v>1084</v>
      </c>
      <c r="E7" s="891" t="s">
        <v>1183</v>
      </c>
      <c r="F7" s="891" t="s">
        <v>14</v>
      </c>
      <c r="G7" s="891" t="s">
        <v>1084</v>
      </c>
      <c r="H7" s="891" t="s">
        <v>1183</v>
      </c>
      <c r="I7" s="892" t="s">
        <v>862</v>
      </c>
      <c r="J7" s="893" t="s">
        <v>862</v>
      </c>
      <c r="K7" s="894" t="s">
        <v>863</v>
      </c>
      <c r="L7" s="895" t="s">
        <v>863</v>
      </c>
    </row>
    <row r="8" spans="1:12" ht="16.5" customHeight="1">
      <c r="A8" s="896">
        <v>1</v>
      </c>
      <c r="B8" s="897">
        <v>2</v>
      </c>
      <c r="C8" s="898">
        <v>3</v>
      </c>
      <c r="D8" s="897">
        <v>4</v>
      </c>
      <c r="E8" s="897">
        <v>5</v>
      </c>
      <c r="F8" s="899">
        <v>6</v>
      </c>
      <c r="G8" s="893">
        <v>7</v>
      </c>
      <c r="H8" s="898">
        <v>8</v>
      </c>
      <c r="I8" s="900" t="s">
        <v>247</v>
      </c>
      <c r="J8" s="901" t="s">
        <v>248</v>
      </c>
      <c r="K8" s="902" t="s">
        <v>249</v>
      </c>
      <c r="L8" s="903" t="s">
        <v>250</v>
      </c>
    </row>
    <row r="9" spans="1:12" ht="24" customHeight="1">
      <c r="A9" s="833" t="s">
        <v>357</v>
      </c>
      <c r="B9" s="834">
        <v>100</v>
      </c>
      <c r="C9" s="904">
        <v>198.7</v>
      </c>
      <c r="D9" s="904">
        <v>226.3742577763629</v>
      </c>
      <c r="E9" s="904">
        <v>222.2</v>
      </c>
      <c r="F9" s="905">
        <v>235.7</v>
      </c>
      <c r="G9" s="905">
        <v>233.7</v>
      </c>
      <c r="H9" s="906">
        <v>232.6</v>
      </c>
      <c r="I9" s="835">
        <v>11.826874685455465</v>
      </c>
      <c r="J9" s="835">
        <v>-1.8439630978212591</v>
      </c>
      <c r="K9" s="835">
        <v>4.680468046804691</v>
      </c>
      <c r="L9" s="836">
        <v>-0.4706889174154867</v>
      </c>
    </row>
    <row r="10" spans="1:12" ht="21" customHeight="1">
      <c r="A10" s="837" t="s">
        <v>358</v>
      </c>
      <c r="B10" s="838">
        <v>49.593021995747016</v>
      </c>
      <c r="C10" s="907">
        <v>214.5</v>
      </c>
      <c r="D10" s="908">
        <v>255.13995443709845</v>
      </c>
      <c r="E10" s="908">
        <v>243.8</v>
      </c>
      <c r="F10" s="908">
        <v>254.1</v>
      </c>
      <c r="G10" s="908">
        <v>247.2</v>
      </c>
      <c r="H10" s="909">
        <v>242.5</v>
      </c>
      <c r="I10" s="839">
        <v>13.659673659673672</v>
      </c>
      <c r="J10" s="839">
        <v>-4.4446015764630715</v>
      </c>
      <c r="K10" s="839">
        <v>-0.5332239540607162</v>
      </c>
      <c r="L10" s="840">
        <v>-1.9012944983818727</v>
      </c>
    </row>
    <row r="11" spans="1:12" ht="21" customHeight="1">
      <c r="A11" s="841" t="s">
        <v>359</v>
      </c>
      <c r="B11" s="842">
        <v>16.575694084141823</v>
      </c>
      <c r="C11" s="910">
        <v>198</v>
      </c>
      <c r="D11" s="910">
        <v>215.62796567372777</v>
      </c>
      <c r="E11" s="910">
        <v>218.4</v>
      </c>
      <c r="F11" s="910">
        <v>201</v>
      </c>
      <c r="G11" s="910">
        <v>198.9</v>
      </c>
      <c r="H11" s="911">
        <v>205.1</v>
      </c>
      <c r="I11" s="843">
        <v>10.303030303030297</v>
      </c>
      <c r="J11" s="843">
        <v>1.2855634553760495</v>
      </c>
      <c r="K11" s="843">
        <v>-6.089743589743591</v>
      </c>
      <c r="L11" s="844">
        <v>3.1171442936148708</v>
      </c>
    </row>
    <row r="12" spans="1:12" ht="21" customHeight="1">
      <c r="A12" s="841" t="s">
        <v>360</v>
      </c>
      <c r="B12" s="842">
        <v>6.086031204033311</v>
      </c>
      <c r="C12" s="910">
        <v>200.1</v>
      </c>
      <c r="D12" s="910">
        <v>261.22510957004965</v>
      </c>
      <c r="E12" s="910">
        <v>223.1</v>
      </c>
      <c r="F12" s="910">
        <v>293.9</v>
      </c>
      <c r="G12" s="910">
        <v>276.3</v>
      </c>
      <c r="H12" s="911">
        <v>238</v>
      </c>
      <c r="I12" s="843">
        <v>11.494252873563227</v>
      </c>
      <c r="J12" s="843">
        <v>-14.59473388021533</v>
      </c>
      <c r="K12" s="843">
        <v>6.6786194531600245</v>
      </c>
      <c r="L12" s="844">
        <v>-13.861744480637</v>
      </c>
    </row>
    <row r="13" spans="1:12" ht="21" customHeight="1">
      <c r="A13" s="841" t="s">
        <v>361</v>
      </c>
      <c r="B13" s="842">
        <v>3.770519507075808</v>
      </c>
      <c r="C13" s="910">
        <v>288.8</v>
      </c>
      <c r="D13" s="910">
        <v>283.85175163569176</v>
      </c>
      <c r="E13" s="910">
        <v>281.9</v>
      </c>
      <c r="F13" s="910">
        <v>265.7</v>
      </c>
      <c r="G13" s="910">
        <v>269.2</v>
      </c>
      <c r="H13" s="911">
        <v>269.7</v>
      </c>
      <c r="I13" s="843">
        <v>-2.38919667590028</v>
      </c>
      <c r="J13" s="843">
        <v>-0.6875954171305381</v>
      </c>
      <c r="K13" s="843">
        <v>-4.327775807023755</v>
      </c>
      <c r="L13" s="844">
        <v>0.18573551263001775</v>
      </c>
    </row>
    <row r="14" spans="1:12" ht="21" customHeight="1">
      <c r="A14" s="841" t="s">
        <v>362</v>
      </c>
      <c r="B14" s="842">
        <v>11.183012678383857</v>
      </c>
      <c r="C14" s="910">
        <v>173.1</v>
      </c>
      <c r="D14" s="910">
        <v>245.57081368632555</v>
      </c>
      <c r="E14" s="910">
        <v>215.8</v>
      </c>
      <c r="F14" s="910">
        <v>255.2</v>
      </c>
      <c r="G14" s="910">
        <v>237.8</v>
      </c>
      <c r="H14" s="911">
        <v>231.1</v>
      </c>
      <c r="I14" s="843">
        <v>24.667822068168704</v>
      </c>
      <c r="J14" s="843">
        <v>-12.123107481474833</v>
      </c>
      <c r="K14" s="843">
        <v>7.089898053753458</v>
      </c>
      <c r="L14" s="844">
        <v>-2.817493692178303</v>
      </c>
    </row>
    <row r="15" spans="1:12" ht="21" customHeight="1">
      <c r="A15" s="841" t="s">
        <v>363</v>
      </c>
      <c r="B15" s="842">
        <v>1.9487350779721184</v>
      </c>
      <c r="C15" s="910">
        <v>179.8</v>
      </c>
      <c r="D15" s="910">
        <v>278.165466935501</v>
      </c>
      <c r="E15" s="910">
        <v>276.8</v>
      </c>
      <c r="F15" s="910">
        <v>254.9</v>
      </c>
      <c r="G15" s="910">
        <v>239.4</v>
      </c>
      <c r="H15" s="911">
        <v>227.8</v>
      </c>
      <c r="I15" s="843">
        <v>53.9488320355951</v>
      </c>
      <c r="J15" s="843">
        <v>-0.49088298074670433</v>
      </c>
      <c r="K15" s="843">
        <v>-17.70231213872833</v>
      </c>
      <c r="L15" s="844">
        <v>-4.845446950710112</v>
      </c>
    </row>
    <row r="16" spans="1:12" ht="21" customHeight="1">
      <c r="A16" s="841" t="s">
        <v>364</v>
      </c>
      <c r="B16" s="842">
        <v>10.019129444140097</v>
      </c>
      <c r="C16" s="910">
        <v>275.6</v>
      </c>
      <c r="D16" s="910">
        <v>312.22981973330496</v>
      </c>
      <c r="E16" s="910">
        <v>309.1</v>
      </c>
      <c r="F16" s="910">
        <v>312.2</v>
      </c>
      <c r="G16" s="910">
        <v>313.1</v>
      </c>
      <c r="H16" s="911">
        <v>312.2</v>
      </c>
      <c r="I16" s="843">
        <v>12.155297532656022</v>
      </c>
      <c r="J16" s="843">
        <v>-1.0024089742543936</v>
      </c>
      <c r="K16" s="843">
        <v>1.002911679068248</v>
      </c>
      <c r="L16" s="844">
        <v>-0.28744809964868523</v>
      </c>
    </row>
    <row r="17" spans="1:12" ht="21" customHeight="1">
      <c r="A17" s="837" t="s">
        <v>365</v>
      </c>
      <c r="B17" s="845">
        <v>20.37273710722672</v>
      </c>
      <c r="C17" s="907">
        <v>180.8</v>
      </c>
      <c r="D17" s="908">
        <v>193.38510450683964</v>
      </c>
      <c r="E17" s="908">
        <v>198.6</v>
      </c>
      <c r="F17" s="908">
        <v>209.7</v>
      </c>
      <c r="G17" s="908">
        <v>215</v>
      </c>
      <c r="H17" s="909">
        <v>216.5</v>
      </c>
      <c r="I17" s="839">
        <v>9.845132743362825</v>
      </c>
      <c r="J17" s="839">
        <v>2.696637627008087</v>
      </c>
      <c r="K17" s="839">
        <v>9.013091641490448</v>
      </c>
      <c r="L17" s="840">
        <v>0.6976744186046488</v>
      </c>
    </row>
    <row r="18" spans="1:12" ht="21" customHeight="1">
      <c r="A18" s="841" t="s">
        <v>366</v>
      </c>
      <c r="B18" s="842">
        <v>6.117694570987977</v>
      </c>
      <c r="C18" s="910">
        <v>180.2</v>
      </c>
      <c r="D18" s="910">
        <v>180.79619917133323</v>
      </c>
      <c r="E18" s="910">
        <v>184.6</v>
      </c>
      <c r="F18" s="910">
        <v>196.6</v>
      </c>
      <c r="G18" s="910">
        <v>199.8</v>
      </c>
      <c r="H18" s="911">
        <v>204.9</v>
      </c>
      <c r="I18" s="843">
        <v>2.441731409544957</v>
      </c>
      <c r="J18" s="843">
        <v>2.1039163688734845</v>
      </c>
      <c r="K18" s="843">
        <v>10.996749729144113</v>
      </c>
      <c r="L18" s="844">
        <v>2.552552552552555</v>
      </c>
    </row>
    <row r="19" spans="1:12" ht="21" customHeight="1">
      <c r="A19" s="841" t="s">
        <v>367</v>
      </c>
      <c r="B19" s="842">
        <v>5.683628753648385</v>
      </c>
      <c r="C19" s="910">
        <v>181.7</v>
      </c>
      <c r="D19" s="910">
        <v>210.41622379910632</v>
      </c>
      <c r="E19" s="910">
        <v>211.1</v>
      </c>
      <c r="F19" s="910">
        <v>229.7</v>
      </c>
      <c r="G19" s="910">
        <v>231.7</v>
      </c>
      <c r="H19" s="911">
        <v>231.7</v>
      </c>
      <c r="I19" s="843">
        <v>16.18051733626858</v>
      </c>
      <c r="J19" s="843">
        <v>0.32496363091590297</v>
      </c>
      <c r="K19" s="843">
        <v>9.758408337280898</v>
      </c>
      <c r="L19" s="844">
        <v>0</v>
      </c>
    </row>
    <row r="20" spans="1:12" ht="21" customHeight="1">
      <c r="A20" s="841" t="s">
        <v>368</v>
      </c>
      <c r="B20" s="842">
        <v>4.4957766210627</v>
      </c>
      <c r="C20" s="910">
        <v>224.4</v>
      </c>
      <c r="D20" s="910">
        <v>236</v>
      </c>
      <c r="E20" s="910">
        <v>239.1</v>
      </c>
      <c r="F20" s="910">
        <v>244.4</v>
      </c>
      <c r="G20" s="910">
        <v>258.2</v>
      </c>
      <c r="H20" s="911">
        <v>258.2</v>
      </c>
      <c r="I20" s="843">
        <v>6.55080213903743</v>
      </c>
      <c r="J20" s="843">
        <v>1.3135593220338961</v>
      </c>
      <c r="K20" s="843">
        <v>7.988289418653281</v>
      </c>
      <c r="L20" s="844">
        <v>0</v>
      </c>
    </row>
    <row r="21" spans="1:12" ht="21" customHeight="1">
      <c r="A21" s="841" t="s">
        <v>369</v>
      </c>
      <c r="B21" s="842">
        <v>4.065637161527658</v>
      </c>
      <c r="C21" s="910">
        <v>132.2</v>
      </c>
      <c r="D21" s="910">
        <v>141.34108072685677</v>
      </c>
      <c r="E21" s="910">
        <v>157.5</v>
      </c>
      <c r="F21" s="910">
        <v>162.8</v>
      </c>
      <c r="G21" s="910">
        <v>166.6</v>
      </c>
      <c r="H21" s="911">
        <v>166.6</v>
      </c>
      <c r="I21" s="843">
        <v>19.13767019667172</v>
      </c>
      <c r="J21" s="843">
        <v>11.43257090581507</v>
      </c>
      <c r="K21" s="843">
        <v>5.7777777777777715</v>
      </c>
      <c r="L21" s="844">
        <v>0</v>
      </c>
    </row>
    <row r="22" spans="1:12" s="846" customFormat="1" ht="21" customHeight="1">
      <c r="A22" s="837" t="s">
        <v>370</v>
      </c>
      <c r="B22" s="845">
        <v>30.044340897026256</v>
      </c>
      <c r="C22" s="907">
        <v>184.8</v>
      </c>
      <c r="D22" s="908">
        <v>201.2523108596145</v>
      </c>
      <c r="E22" s="908">
        <v>202.5</v>
      </c>
      <c r="F22" s="908">
        <v>222.8</v>
      </c>
      <c r="G22" s="908">
        <v>224.2</v>
      </c>
      <c r="H22" s="909">
        <v>227.2</v>
      </c>
      <c r="I22" s="839">
        <v>9.577922077922068</v>
      </c>
      <c r="J22" s="839">
        <v>0.619962640456734</v>
      </c>
      <c r="K22" s="839">
        <v>12.197530864197532</v>
      </c>
      <c r="L22" s="840">
        <v>1.3380909901873395</v>
      </c>
    </row>
    <row r="23" spans="1:12" ht="21" customHeight="1">
      <c r="A23" s="841" t="s">
        <v>371</v>
      </c>
      <c r="B23" s="842">
        <v>5.397977971447429</v>
      </c>
      <c r="C23" s="910">
        <v>306.5</v>
      </c>
      <c r="D23" s="910">
        <v>361.47448904444155</v>
      </c>
      <c r="E23" s="910">
        <v>362.5</v>
      </c>
      <c r="F23" s="910">
        <v>417.8</v>
      </c>
      <c r="G23" s="910">
        <v>417.8</v>
      </c>
      <c r="H23" s="911">
        <v>434.4</v>
      </c>
      <c r="I23" s="843">
        <v>18.27079934747144</v>
      </c>
      <c r="J23" s="843">
        <v>0.28370216616650623</v>
      </c>
      <c r="K23" s="843">
        <v>19.83448275862068</v>
      </c>
      <c r="L23" s="844">
        <v>3.9731929152704453</v>
      </c>
    </row>
    <row r="24" spans="1:12" ht="21" customHeight="1">
      <c r="A24" s="841" t="s">
        <v>372</v>
      </c>
      <c r="B24" s="842">
        <v>2.4560330063653932</v>
      </c>
      <c r="C24" s="910">
        <v>186.6</v>
      </c>
      <c r="D24" s="910">
        <v>198.299917364442</v>
      </c>
      <c r="E24" s="910">
        <v>197.9</v>
      </c>
      <c r="F24" s="910">
        <v>206.9</v>
      </c>
      <c r="G24" s="910">
        <v>206.9</v>
      </c>
      <c r="H24" s="911">
        <v>206.9</v>
      </c>
      <c r="I24" s="843">
        <v>6.055734190782431</v>
      </c>
      <c r="J24" s="843">
        <v>-0.20167298592818383</v>
      </c>
      <c r="K24" s="843">
        <v>4.547751389590687</v>
      </c>
      <c r="L24" s="844">
        <v>0</v>
      </c>
    </row>
    <row r="25" spans="1:12" ht="21" customHeight="1">
      <c r="A25" s="841" t="s">
        <v>373</v>
      </c>
      <c r="B25" s="842">
        <v>6.973714820123034</v>
      </c>
      <c r="C25" s="910">
        <v>162.8</v>
      </c>
      <c r="D25" s="910">
        <v>174.5028121283308</v>
      </c>
      <c r="E25" s="910">
        <v>175.7</v>
      </c>
      <c r="F25" s="910">
        <v>187.2</v>
      </c>
      <c r="G25" s="910">
        <v>187.9</v>
      </c>
      <c r="H25" s="911">
        <v>187.9</v>
      </c>
      <c r="I25" s="843">
        <v>7.923832923832919</v>
      </c>
      <c r="J25" s="843">
        <v>0.6860564921949788</v>
      </c>
      <c r="K25" s="843">
        <v>6.943653955606166</v>
      </c>
      <c r="L25" s="844">
        <v>0</v>
      </c>
    </row>
    <row r="26" spans="1:12" ht="21" customHeight="1">
      <c r="A26" s="841" t="s">
        <v>374</v>
      </c>
      <c r="B26" s="842">
        <v>1.8659527269142209</v>
      </c>
      <c r="C26" s="910">
        <v>95.1</v>
      </c>
      <c r="D26" s="910">
        <v>101.15113316160269</v>
      </c>
      <c r="E26" s="910">
        <v>98.7</v>
      </c>
      <c r="F26" s="910">
        <v>110.8</v>
      </c>
      <c r="G26" s="910">
        <v>110.8</v>
      </c>
      <c r="H26" s="911">
        <v>110.8</v>
      </c>
      <c r="I26" s="843">
        <v>3.785488958990541</v>
      </c>
      <c r="J26" s="843">
        <v>-2.4232384601037182</v>
      </c>
      <c r="K26" s="843">
        <v>12.259371833839921</v>
      </c>
      <c r="L26" s="844">
        <v>0</v>
      </c>
    </row>
    <row r="27" spans="1:12" ht="21" customHeight="1">
      <c r="A27" s="841" t="s">
        <v>376</v>
      </c>
      <c r="B27" s="842">
        <v>2.731641690470963</v>
      </c>
      <c r="C27" s="910">
        <v>130.1</v>
      </c>
      <c r="D27" s="910">
        <v>131.49509377962363</v>
      </c>
      <c r="E27" s="910">
        <v>137.2</v>
      </c>
      <c r="F27" s="910">
        <v>131.6</v>
      </c>
      <c r="G27" s="910">
        <v>141.7</v>
      </c>
      <c r="H27" s="911">
        <v>141.7</v>
      </c>
      <c r="I27" s="843">
        <v>5.457340507302064</v>
      </c>
      <c r="J27" s="843">
        <v>4.338493594245719</v>
      </c>
      <c r="K27" s="843">
        <v>3.2798833819241935</v>
      </c>
      <c r="L27" s="844">
        <v>0</v>
      </c>
    </row>
    <row r="28" spans="1:12" ht="21" customHeight="1">
      <c r="A28" s="841" t="s">
        <v>377</v>
      </c>
      <c r="B28" s="842">
        <v>3.1001290737979397</v>
      </c>
      <c r="C28" s="910">
        <v>127</v>
      </c>
      <c r="D28" s="910">
        <v>136.53428420644204</v>
      </c>
      <c r="E28" s="910">
        <v>136.5</v>
      </c>
      <c r="F28" s="910">
        <v>170.6</v>
      </c>
      <c r="G28" s="910">
        <v>170.6</v>
      </c>
      <c r="H28" s="911">
        <v>170.6</v>
      </c>
      <c r="I28" s="843">
        <v>7.480314960629926</v>
      </c>
      <c r="J28" s="843">
        <v>-0.025110327886736172</v>
      </c>
      <c r="K28" s="843">
        <v>24.981684981684978</v>
      </c>
      <c r="L28" s="844">
        <v>0</v>
      </c>
    </row>
    <row r="29" spans="1:12" ht="21" customHeight="1" thickBot="1">
      <c r="A29" s="847" t="s">
        <v>378</v>
      </c>
      <c r="B29" s="848">
        <v>7.508891607907275</v>
      </c>
      <c r="C29" s="912">
        <v>183.2</v>
      </c>
      <c r="D29" s="912">
        <v>188.85218342008184</v>
      </c>
      <c r="E29" s="912">
        <v>190.6</v>
      </c>
      <c r="F29" s="912">
        <v>203.6</v>
      </c>
      <c r="G29" s="912">
        <v>204.7</v>
      </c>
      <c r="H29" s="913">
        <v>204.7</v>
      </c>
      <c r="I29" s="849">
        <v>4.039301310043669</v>
      </c>
      <c r="J29" s="849">
        <v>0.9254945048902812</v>
      </c>
      <c r="K29" s="849">
        <v>7.397691500524644</v>
      </c>
      <c r="L29" s="850">
        <v>0</v>
      </c>
    </row>
    <row r="30" ht="13.5" thickTop="1">
      <c r="A30" s="832" t="s">
        <v>379</v>
      </c>
    </row>
    <row r="31" spans="1:5" ht="12.75">
      <c r="A31" s="832" t="s">
        <v>380</v>
      </c>
      <c r="E31" s="832" t="s">
        <v>864</v>
      </c>
    </row>
  </sheetData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1" sqref="A1:I1"/>
    </sheetView>
  </sheetViews>
  <sheetFormatPr defaultColWidth="12.421875" defaultRowHeight="12.75"/>
  <cols>
    <col min="1" max="1" width="15.57421875" style="3" customWidth="1"/>
    <col min="2" max="5" width="12.421875" style="3" customWidth="1"/>
    <col min="6" max="7" width="12.421875" style="3" hidden="1" customWidth="1"/>
    <col min="8" max="16384" width="12.421875" style="3" customWidth="1"/>
  </cols>
  <sheetData>
    <row r="1" spans="1:9" ht="12.75">
      <c r="A1" s="1840" t="s">
        <v>1696</v>
      </c>
      <c r="B1" s="1840"/>
      <c r="C1" s="1840"/>
      <c r="D1" s="1840"/>
      <c r="E1" s="1840"/>
      <c r="F1" s="1840"/>
      <c r="G1" s="1840"/>
      <c r="H1" s="1840"/>
      <c r="I1" s="1840"/>
    </row>
    <row r="2" spans="1:9" ht="18" customHeight="1">
      <c r="A2" s="1841" t="s">
        <v>1692</v>
      </c>
      <c r="B2" s="1841"/>
      <c r="C2" s="1841"/>
      <c r="D2" s="1841"/>
      <c r="E2" s="1841"/>
      <c r="F2" s="1841"/>
      <c r="G2" s="1841"/>
      <c r="H2" s="1841"/>
      <c r="I2" s="1841"/>
    </row>
    <row r="3" spans="1:9" ht="15.75" customHeight="1">
      <c r="A3" s="1842" t="s">
        <v>63</v>
      </c>
      <c r="B3" s="1842"/>
      <c r="C3" s="1842"/>
      <c r="D3" s="1842"/>
      <c r="E3" s="1842"/>
      <c r="F3" s="1842"/>
      <c r="G3" s="1842"/>
      <c r="H3" s="1842"/>
      <c r="I3" s="1842"/>
    </row>
    <row r="4" spans="1:10" ht="15.75" customHeight="1">
      <c r="A4" s="1843" t="s">
        <v>157</v>
      </c>
      <c r="B4" s="1843"/>
      <c r="C4" s="1843"/>
      <c r="D4" s="1843"/>
      <c r="E4" s="1843"/>
      <c r="F4" s="1843"/>
      <c r="G4" s="1843"/>
      <c r="H4" s="1843"/>
      <c r="I4" s="1843"/>
      <c r="J4" s="163"/>
    </row>
    <row r="5" spans="1:9" ht="15.75" customHeight="1" thickBot="1">
      <c r="A5" s="4"/>
      <c r="B5" s="4"/>
      <c r="C5" s="4"/>
      <c r="D5" s="4"/>
      <c r="E5" s="4"/>
      <c r="F5" s="4"/>
      <c r="G5" s="4"/>
      <c r="H5" s="4"/>
      <c r="I5" s="4"/>
    </row>
    <row r="6" spans="1:13" ht="24.75" customHeight="1" thickTop="1">
      <c r="A6" s="1836" t="s">
        <v>627</v>
      </c>
      <c r="B6" s="1838" t="s">
        <v>767</v>
      </c>
      <c r="C6" s="1838"/>
      <c r="D6" s="1838" t="s">
        <v>624</v>
      </c>
      <c r="E6" s="1838"/>
      <c r="F6" s="923" t="s">
        <v>348</v>
      </c>
      <c r="G6" s="924"/>
      <c r="H6" s="1838" t="s">
        <v>270</v>
      </c>
      <c r="I6" s="1839"/>
      <c r="J6" s="9"/>
      <c r="K6" s="9"/>
      <c r="L6" s="9"/>
      <c r="M6" s="9"/>
    </row>
    <row r="7" spans="1:13" ht="24.75" customHeight="1">
      <c r="A7" s="1837"/>
      <c r="B7" s="915" t="s">
        <v>626</v>
      </c>
      <c r="C7" s="915" t="s">
        <v>771</v>
      </c>
      <c r="D7" s="914" t="s">
        <v>626</v>
      </c>
      <c r="E7" s="914" t="s">
        <v>771</v>
      </c>
      <c r="F7" s="925" t="s">
        <v>349</v>
      </c>
      <c r="G7" s="925" t="s">
        <v>350</v>
      </c>
      <c r="H7" s="914" t="s">
        <v>626</v>
      </c>
      <c r="I7" s="922" t="s">
        <v>771</v>
      </c>
      <c r="J7" s="9"/>
      <c r="K7" s="9"/>
      <c r="L7" s="9"/>
      <c r="M7" s="9"/>
    </row>
    <row r="8" spans="1:13" ht="24.75" customHeight="1">
      <c r="A8" s="1049" t="s">
        <v>894</v>
      </c>
      <c r="B8" s="1185">
        <v>135.97965135546164</v>
      </c>
      <c r="C8" s="1186">
        <v>10.133220548953716</v>
      </c>
      <c r="D8" s="1185">
        <v>148.9</v>
      </c>
      <c r="E8" s="1186">
        <v>9.501678020017536</v>
      </c>
      <c r="F8" s="1187">
        <v>160.3</v>
      </c>
      <c r="G8" s="1187">
        <v>7.656145063801205</v>
      </c>
      <c r="H8" s="1186">
        <v>160.3</v>
      </c>
      <c r="I8" s="1188">
        <v>7.656145063801205</v>
      </c>
      <c r="J8" s="9"/>
      <c r="K8" s="9"/>
      <c r="L8" s="9"/>
      <c r="M8" s="9"/>
    </row>
    <row r="9" spans="1:13" ht="24.75" customHeight="1">
      <c r="A9" s="1049" t="s">
        <v>895</v>
      </c>
      <c r="B9" s="1185">
        <v>137.41763944191783</v>
      </c>
      <c r="C9" s="1186">
        <v>9.183722336527083</v>
      </c>
      <c r="D9" s="1185">
        <v>149.2</v>
      </c>
      <c r="E9" s="1186">
        <v>8.574125276735089</v>
      </c>
      <c r="F9" s="1187"/>
      <c r="G9" s="1187"/>
      <c r="H9" s="1189">
        <v>161.9</v>
      </c>
      <c r="I9" s="1190">
        <v>8.5</v>
      </c>
      <c r="J9" s="9"/>
      <c r="K9" s="9"/>
      <c r="L9" s="9"/>
      <c r="M9" s="9"/>
    </row>
    <row r="10" spans="1:9" ht="24.75" customHeight="1">
      <c r="A10" s="1049" t="s">
        <v>896</v>
      </c>
      <c r="B10" s="1185">
        <v>138.10812722269046</v>
      </c>
      <c r="C10" s="1186">
        <v>8.60974810988347</v>
      </c>
      <c r="D10" s="1185">
        <v>150.23</v>
      </c>
      <c r="E10" s="1186">
        <v>8.9</v>
      </c>
      <c r="F10" s="1191"/>
      <c r="G10" s="1191"/>
      <c r="H10" s="1185" t="s">
        <v>578</v>
      </c>
      <c r="I10" s="1192" t="s">
        <v>1628</v>
      </c>
    </row>
    <row r="11" spans="1:9" ht="24.75" customHeight="1">
      <c r="A11" s="1049" t="s">
        <v>897</v>
      </c>
      <c r="B11" s="1185">
        <v>139.04356382786864</v>
      </c>
      <c r="C11" s="1186">
        <v>9.14727571966256</v>
      </c>
      <c r="D11" s="1185">
        <v>150.7</v>
      </c>
      <c r="E11" s="1186">
        <v>8.383297904073885</v>
      </c>
      <c r="F11" s="1191"/>
      <c r="G11" s="1191"/>
      <c r="H11" s="1185">
        <v>163.4</v>
      </c>
      <c r="I11" s="1192">
        <v>8.5</v>
      </c>
    </row>
    <row r="12" spans="1:9" ht="24.75" customHeight="1">
      <c r="A12" s="1049" t="s">
        <v>898</v>
      </c>
      <c r="B12" s="1185">
        <v>138.48734874586486</v>
      </c>
      <c r="C12" s="1186">
        <v>10.32308143688276</v>
      </c>
      <c r="D12" s="1185">
        <v>151.6</v>
      </c>
      <c r="E12" s="1186">
        <v>9.6</v>
      </c>
      <c r="F12" s="1191"/>
      <c r="G12" s="1191"/>
      <c r="H12" s="1185">
        <v>163</v>
      </c>
      <c r="I12" s="1192">
        <v>7.5</v>
      </c>
    </row>
    <row r="13" spans="1:9" ht="24.75" customHeight="1">
      <c r="A13" s="1049" t="s">
        <v>899</v>
      </c>
      <c r="B13" s="1193">
        <v>138.06062109187468</v>
      </c>
      <c r="C13" s="1186">
        <v>10.717988176422594</v>
      </c>
      <c r="D13" s="1193">
        <v>153.6</v>
      </c>
      <c r="E13" s="1186">
        <v>11.255475156659173</v>
      </c>
      <c r="F13" s="1191"/>
      <c r="G13" s="1191"/>
      <c r="H13" s="1185" t="s">
        <v>1006</v>
      </c>
      <c r="I13" s="1192" t="s">
        <v>1009</v>
      </c>
    </row>
    <row r="14" spans="1:9" ht="24.75" customHeight="1">
      <c r="A14" s="1049" t="s">
        <v>900</v>
      </c>
      <c r="B14" s="1185">
        <v>138.95819404704378</v>
      </c>
      <c r="C14" s="1186">
        <v>10.95077022009086</v>
      </c>
      <c r="D14" s="1185">
        <v>153</v>
      </c>
      <c r="E14" s="1186">
        <v>10.2</v>
      </c>
      <c r="F14" s="1191"/>
      <c r="G14" s="1191"/>
      <c r="H14" s="1185" t="s">
        <v>1186</v>
      </c>
      <c r="I14" s="1192" t="s">
        <v>1188</v>
      </c>
    </row>
    <row r="15" spans="1:9" ht="24.75" customHeight="1">
      <c r="A15" s="1049" t="s">
        <v>901</v>
      </c>
      <c r="B15" s="1185">
        <v>138.6210791426443</v>
      </c>
      <c r="C15" s="1186">
        <v>9.96162400848155</v>
      </c>
      <c r="D15" s="1185">
        <v>153.3</v>
      </c>
      <c r="E15" s="1186">
        <v>10.7</v>
      </c>
      <c r="F15" s="1191"/>
      <c r="G15" s="1191"/>
      <c r="H15" s="1185"/>
      <c r="I15" s="1192"/>
    </row>
    <row r="16" spans="1:9" ht="24.75" customHeight="1">
      <c r="A16" s="1049" t="s">
        <v>902</v>
      </c>
      <c r="B16" s="1185">
        <v>139.63100733459447</v>
      </c>
      <c r="C16" s="1186">
        <v>9.771551288024</v>
      </c>
      <c r="D16" s="1185">
        <v>154.4</v>
      </c>
      <c r="E16" s="1186">
        <v>10.577158288355633</v>
      </c>
      <c r="F16" s="1191"/>
      <c r="G16" s="1191"/>
      <c r="H16" s="1185"/>
      <c r="I16" s="1192"/>
    </row>
    <row r="17" spans="1:9" ht="24.75" customHeight="1">
      <c r="A17" s="1049" t="s">
        <v>442</v>
      </c>
      <c r="B17" s="1185">
        <v>141.26463080317382</v>
      </c>
      <c r="C17" s="1194">
        <v>8.87156438853171</v>
      </c>
      <c r="D17" s="1047" t="s">
        <v>1642</v>
      </c>
      <c r="E17" s="1047" t="s">
        <v>508</v>
      </c>
      <c r="F17" s="1191"/>
      <c r="G17" s="1191"/>
      <c r="H17" s="1185"/>
      <c r="I17" s="1192"/>
    </row>
    <row r="18" spans="1:9" ht="24.75" customHeight="1">
      <c r="A18" s="1049" t="s">
        <v>443</v>
      </c>
      <c r="B18" s="1185">
        <v>142.42072414701178</v>
      </c>
      <c r="C18" s="1186">
        <v>8.246200345514083</v>
      </c>
      <c r="D18" s="1185">
        <v>154.8</v>
      </c>
      <c r="E18" s="1186">
        <v>8.8</v>
      </c>
      <c r="F18" s="1191"/>
      <c r="G18" s="1191"/>
      <c r="H18" s="1185"/>
      <c r="I18" s="1192"/>
    </row>
    <row r="19" spans="1:9" ht="24.75" customHeight="1">
      <c r="A19" s="1049" t="s">
        <v>444</v>
      </c>
      <c r="B19" s="1185">
        <v>144.7315384953814</v>
      </c>
      <c r="C19" s="1186">
        <v>9.02607497234284</v>
      </c>
      <c r="D19" s="1185">
        <v>158.6</v>
      </c>
      <c r="E19" s="1186">
        <v>9.6</v>
      </c>
      <c r="F19" s="1191"/>
      <c r="G19" s="1191"/>
      <c r="H19" s="1185"/>
      <c r="I19" s="1192"/>
    </row>
    <row r="20" spans="1:9" s="1048" customFormat="1" ht="24.75" customHeight="1" thickBot="1">
      <c r="A20" s="919" t="s">
        <v>351</v>
      </c>
      <c r="B20" s="1195">
        <v>139.39367713796062</v>
      </c>
      <c r="C20" s="1195">
        <v>9.578568462609768</v>
      </c>
      <c r="D20" s="1195">
        <v>152.57545454545453</v>
      </c>
      <c r="E20" s="1195">
        <v>9.6</v>
      </c>
      <c r="F20" s="1196"/>
      <c r="G20" s="1196"/>
      <c r="H20" s="1195"/>
      <c r="I20" s="1197"/>
    </row>
    <row r="21" spans="1:2" ht="19.5" customHeight="1" thickTop="1">
      <c r="A21" s="8" t="s">
        <v>352</v>
      </c>
      <c r="B21" s="9"/>
    </row>
    <row r="22" spans="1:9" ht="19.5" customHeight="1">
      <c r="A22" s="8"/>
      <c r="I22" s="163"/>
    </row>
  </sheetData>
  <mergeCells count="8">
    <mergeCell ref="A1:I1"/>
    <mergeCell ref="A2:I2"/>
    <mergeCell ref="A3:I3"/>
    <mergeCell ref="A4:I4"/>
    <mergeCell ref="A6:A7"/>
    <mergeCell ref="B6:C6"/>
    <mergeCell ref="D6:E6"/>
    <mergeCell ref="H6:I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2" width="9.57421875" style="10" customWidth="1"/>
    <col min="3" max="3" width="10.00390625" style="10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703" t="s">
        <v>243</v>
      </c>
      <c r="B1" s="1703"/>
      <c r="C1" s="1703"/>
      <c r="D1" s="1703"/>
      <c r="E1" s="1703"/>
      <c r="F1" s="1703"/>
      <c r="G1" s="1703"/>
      <c r="H1" s="1703"/>
      <c r="I1" s="1703"/>
      <c r="J1" s="1703"/>
      <c r="K1" s="1703"/>
    </row>
    <row r="2" spans="1:11" ht="16.5" customHeight="1">
      <c r="A2" s="1701" t="s">
        <v>104</v>
      </c>
      <c r="B2" s="1701"/>
      <c r="C2" s="1701"/>
      <c r="D2" s="1701"/>
      <c r="E2" s="1701"/>
      <c r="F2" s="1701"/>
      <c r="G2" s="1701"/>
      <c r="H2" s="1701"/>
      <c r="I2" s="1701"/>
      <c r="J2" s="1701"/>
      <c r="K2" s="1701"/>
    </row>
    <row r="3" spans="4:11" ht="16.5" customHeight="1" thickBot="1">
      <c r="D3" s="10"/>
      <c r="E3" s="10"/>
      <c r="G3" s="10"/>
      <c r="I3" s="1702" t="s">
        <v>255</v>
      </c>
      <c r="J3" s="1702"/>
      <c r="K3" s="1702"/>
    </row>
    <row r="4" spans="1:11" ht="16.5" customHeight="1" thickTop="1">
      <c r="A4" s="207"/>
      <c r="B4" s="1406"/>
      <c r="C4" s="1407"/>
      <c r="D4" s="1407"/>
      <c r="E4" s="1408"/>
      <c r="F4" s="1308" t="s">
        <v>1150</v>
      </c>
      <c r="G4" s="1409"/>
      <c r="H4" s="1410"/>
      <c r="I4" s="1410"/>
      <c r="J4" s="1409"/>
      <c r="K4" s="1411"/>
    </row>
    <row r="5" spans="1:11" ht="16.5" customHeight="1">
      <c r="A5" s="209"/>
      <c r="B5" s="1412">
        <v>2010</v>
      </c>
      <c r="C5" s="1413">
        <v>2011</v>
      </c>
      <c r="D5" s="1413">
        <v>2011</v>
      </c>
      <c r="E5" s="1414">
        <v>2012</v>
      </c>
      <c r="F5" s="1415"/>
      <c r="G5" s="1246" t="s">
        <v>624</v>
      </c>
      <c r="H5" s="1416"/>
      <c r="I5" s="1417"/>
      <c r="J5" s="1245" t="s">
        <v>253</v>
      </c>
      <c r="K5" s="1418"/>
    </row>
    <row r="6" spans="1:11" ht="16.5" customHeight="1">
      <c r="A6" s="347"/>
      <c r="B6" s="1419" t="s">
        <v>176</v>
      </c>
      <c r="C6" s="1420" t="s">
        <v>439</v>
      </c>
      <c r="D6" s="1420" t="s">
        <v>93</v>
      </c>
      <c r="E6" s="1421" t="s">
        <v>1149</v>
      </c>
      <c r="F6" s="1435" t="s">
        <v>175</v>
      </c>
      <c r="G6" s="1436" t="s">
        <v>171</v>
      </c>
      <c r="H6" s="1437" t="s">
        <v>156</v>
      </c>
      <c r="I6" s="1435" t="s">
        <v>175</v>
      </c>
      <c r="J6" s="1436" t="s">
        <v>171</v>
      </c>
      <c r="K6" s="1438" t="s">
        <v>156</v>
      </c>
    </row>
    <row r="7" spans="1:11" ht="16.5" customHeight="1">
      <c r="A7" s="1279" t="s">
        <v>178</v>
      </c>
      <c r="B7" s="1242">
        <v>211686.664160922</v>
      </c>
      <c r="C7" s="1242">
        <v>209130.56945360004</v>
      </c>
      <c r="D7" s="1272">
        <v>219825.73488536998</v>
      </c>
      <c r="E7" s="1272">
        <v>307389.54488957004</v>
      </c>
      <c r="F7" s="1244">
        <v>-2556.0947073219577</v>
      </c>
      <c r="G7" s="1247"/>
      <c r="H7" s="1248">
        <v>-1.2074897195124399</v>
      </c>
      <c r="I7" s="1296">
        <v>87563.81000420006</v>
      </c>
      <c r="J7" s="1265"/>
      <c r="K7" s="1285">
        <v>39.83328432854368</v>
      </c>
    </row>
    <row r="8" spans="1:11" ht="16.5" customHeight="1">
      <c r="A8" s="1283" t="s">
        <v>179</v>
      </c>
      <c r="B8" s="1253">
        <v>0</v>
      </c>
      <c r="C8" s="1253">
        <v>0</v>
      </c>
      <c r="D8" s="1257">
        <v>0</v>
      </c>
      <c r="E8" s="1267">
        <v>0</v>
      </c>
      <c r="F8" s="1253">
        <v>0</v>
      </c>
      <c r="G8" s="1300"/>
      <c r="H8" s="1426" t="s">
        <v>699</v>
      </c>
      <c r="I8" s="1301">
        <v>0</v>
      </c>
      <c r="J8" s="1254"/>
      <c r="K8" s="1427" t="s">
        <v>699</v>
      </c>
    </row>
    <row r="9" spans="1:11" ht="16.5" customHeight="1">
      <c r="A9" s="1283" t="s">
        <v>180</v>
      </c>
      <c r="B9" s="1257">
        <v>6315.334968132</v>
      </c>
      <c r="C9" s="1257">
        <v>6901.95225776</v>
      </c>
      <c r="D9" s="1257">
        <v>6730.614</v>
      </c>
      <c r="E9" s="1269">
        <v>7097.9478</v>
      </c>
      <c r="F9" s="1257">
        <v>586.6172896280004</v>
      </c>
      <c r="G9" s="1300"/>
      <c r="H9" s="1257">
        <v>9.28877553745205</v>
      </c>
      <c r="I9" s="1258">
        <v>367.33380000000034</v>
      </c>
      <c r="J9" s="1259"/>
      <c r="K9" s="1282">
        <v>5.457656612011926</v>
      </c>
    </row>
    <row r="10" spans="1:11" ht="16.5" customHeight="1">
      <c r="A10" s="1283" t="s">
        <v>181</v>
      </c>
      <c r="B10" s="1257">
        <v>0</v>
      </c>
      <c r="C10" s="1257">
        <v>0</v>
      </c>
      <c r="D10" s="1257">
        <v>0</v>
      </c>
      <c r="E10" s="1269">
        <v>0</v>
      </c>
      <c r="F10" s="1257">
        <v>0</v>
      </c>
      <c r="G10" s="1300"/>
      <c r="H10" s="1426" t="s">
        <v>699</v>
      </c>
      <c r="I10" s="1258">
        <v>0</v>
      </c>
      <c r="J10" s="1259"/>
      <c r="K10" s="1282">
        <v>0</v>
      </c>
    </row>
    <row r="11" spans="1:11" ht="16.5" customHeight="1">
      <c r="A11" s="1279" t="s">
        <v>182</v>
      </c>
      <c r="B11" s="1242">
        <v>205371.32919279</v>
      </c>
      <c r="C11" s="1242">
        <v>202228.61719584002</v>
      </c>
      <c r="D11" s="1242">
        <v>213095.12088536998</v>
      </c>
      <c r="E11" s="1271">
        <v>300291.59708957</v>
      </c>
      <c r="F11" s="1242">
        <v>-3142.7119969499763</v>
      </c>
      <c r="G11" s="1264"/>
      <c r="H11" s="1242">
        <v>-1.5302583906440959</v>
      </c>
      <c r="I11" s="1296">
        <v>87196.47620420004</v>
      </c>
      <c r="J11" s="1243"/>
      <c r="K11" s="1285">
        <v>40.91903927312608</v>
      </c>
    </row>
    <row r="12" spans="1:11" ht="16.5" customHeight="1">
      <c r="A12" s="1279" t="s">
        <v>183</v>
      </c>
      <c r="B12" s="1272">
        <v>50132.97946192</v>
      </c>
      <c r="C12" s="1272">
        <v>32061.644991150006</v>
      </c>
      <c r="D12" s="1242">
        <v>52428.77697209001</v>
      </c>
      <c r="E12" s="1271">
        <v>22697.78247425</v>
      </c>
      <c r="F12" s="1242">
        <v>-18071.33447076999</v>
      </c>
      <c r="G12" s="1247"/>
      <c r="H12" s="1272">
        <v>-36.04679926214362</v>
      </c>
      <c r="I12" s="1296">
        <v>-29730.99449784001</v>
      </c>
      <c r="J12" s="1243"/>
      <c r="K12" s="1285">
        <v>-56.7073966147771</v>
      </c>
    </row>
    <row r="13" spans="1:11" ht="16.5" customHeight="1">
      <c r="A13" s="1283" t="s">
        <v>184</v>
      </c>
      <c r="B13" s="1253">
        <v>30477.38946425</v>
      </c>
      <c r="C13" s="1253">
        <v>28543.646991150006</v>
      </c>
      <c r="D13" s="1253">
        <v>28178.857369250003</v>
      </c>
      <c r="E13" s="1267">
        <v>19088.93247425</v>
      </c>
      <c r="F13" s="1253">
        <v>-1933.7424730999956</v>
      </c>
      <c r="G13" s="1300"/>
      <c r="H13" s="1257">
        <v>-6.344842872347307</v>
      </c>
      <c r="I13" s="1258">
        <v>-9089.924895000004</v>
      </c>
      <c r="J13" s="1259"/>
      <c r="K13" s="1282">
        <v>-32.25796126467259</v>
      </c>
    </row>
    <row r="14" spans="1:11" ht="16.5" customHeight="1">
      <c r="A14" s="1283" t="s">
        <v>185</v>
      </c>
      <c r="B14" s="1257">
        <v>0</v>
      </c>
      <c r="C14" s="1257">
        <v>0</v>
      </c>
      <c r="D14" s="1257">
        <v>348.2</v>
      </c>
      <c r="E14" s="1269">
        <v>368.2</v>
      </c>
      <c r="F14" s="1257">
        <v>0</v>
      </c>
      <c r="G14" s="1300"/>
      <c r="H14" s="1426" t="s">
        <v>699</v>
      </c>
      <c r="I14" s="1258">
        <v>20</v>
      </c>
      <c r="J14" s="1259"/>
      <c r="K14" s="1282">
        <v>5.743825387708214</v>
      </c>
    </row>
    <row r="15" spans="1:11" ht="16.5" customHeight="1">
      <c r="A15" s="1283" t="s">
        <v>186</v>
      </c>
      <c r="B15" s="1257">
        <v>2944.0740000000005</v>
      </c>
      <c r="C15" s="1257">
        <v>3517.9979999999996</v>
      </c>
      <c r="D15" s="1257">
        <v>3136.7079999999987</v>
      </c>
      <c r="E15" s="1269">
        <v>3240.65</v>
      </c>
      <c r="F15" s="1257">
        <v>573.9239999999991</v>
      </c>
      <c r="G15" s="1300"/>
      <c r="H15" s="1257">
        <v>19.49421108300943</v>
      </c>
      <c r="I15" s="1258">
        <v>103.94200000000137</v>
      </c>
      <c r="J15" s="1259"/>
      <c r="K15" s="1282">
        <v>3.313728915793291</v>
      </c>
    </row>
    <row r="16" spans="1:11" ht="16.5" customHeight="1">
      <c r="A16" s="1279" t="s">
        <v>190</v>
      </c>
      <c r="B16" s="1242">
        <v>16711.515997669994</v>
      </c>
      <c r="C16" s="1242">
        <v>0</v>
      </c>
      <c r="D16" s="1242">
        <v>20765.011602840004</v>
      </c>
      <c r="E16" s="1271">
        <v>0</v>
      </c>
      <c r="F16" s="1242">
        <v>-16711.515997669994</v>
      </c>
      <c r="G16" s="1264"/>
      <c r="H16" s="1242">
        <v>-100</v>
      </c>
      <c r="I16" s="1296">
        <v>-20765.011602840004</v>
      </c>
      <c r="J16" s="1243"/>
      <c r="K16" s="1285">
        <v>-100</v>
      </c>
    </row>
    <row r="17" spans="1:11" ht="16.5" customHeight="1">
      <c r="A17" s="1311" t="s">
        <v>191</v>
      </c>
      <c r="B17" s="1253">
        <v>11.449995</v>
      </c>
      <c r="C17" s="1253">
        <v>19.9999</v>
      </c>
      <c r="D17" s="1253">
        <v>0</v>
      </c>
      <c r="E17" s="1253">
        <v>0</v>
      </c>
      <c r="F17" s="1262">
        <v>8.549905</v>
      </c>
      <c r="G17" s="1264"/>
      <c r="H17" s="1242">
        <v>74.67169199637206</v>
      </c>
      <c r="I17" s="1296">
        <v>0</v>
      </c>
      <c r="J17" s="1243"/>
      <c r="K17" s="1428" t="s">
        <v>699</v>
      </c>
    </row>
    <row r="18" spans="1:11" ht="16.5" customHeight="1">
      <c r="A18" s="1287" t="s">
        <v>192</v>
      </c>
      <c r="B18" s="1253">
        <v>719.9333687099999</v>
      </c>
      <c r="C18" s="1253">
        <v>155.78336871</v>
      </c>
      <c r="D18" s="1253">
        <v>2582.27786871</v>
      </c>
      <c r="E18" s="1253">
        <v>251.59786871</v>
      </c>
      <c r="F18" s="1262">
        <v>-564.15</v>
      </c>
      <c r="G18" s="1264"/>
      <c r="H18" s="1242">
        <v>-78.36141850333487</v>
      </c>
      <c r="I18" s="1258">
        <v>-2330.68</v>
      </c>
      <c r="J18" s="1259"/>
      <c r="K18" s="1282">
        <v>-90.2567468916237</v>
      </c>
    </row>
    <row r="19" spans="1:11" ht="16.5" customHeight="1">
      <c r="A19" s="1312" t="s">
        <v>193</v>
      </c>
      <c r="B19" s="1253">
        <v>703.9333687099999</v>
      </c>
      <c r="C19" s="1253">
        <v>129.78336871</v>
      </c>
      <c r="D19" s="1253">
        <v>2572.27786871</v>
      </c>
      <c r="E19" s="1253">
        <v>13.297868709999989</v>
      </c>
      <c r="F19" s="1261">
        <v>-574.15</v>
      </c>
      <c r="G19" s="1300"/>
      <c r="H19" s="1257">
        <v>-81.56311740870647</v>
      </c>
      <c r="I19" s="1301">
        <v>-2558.98</v>
      </c>
      <c r="J19" s="1254"/>
      <c r="K19" s="1310">
        <v>-99.4830314068414</v>
      </c>
    </row>
    <row r="20" spans="1:11" ht="16.5" customHeight="1">
      <c r="A20" s="1279" t="s">
        <v>194</v>
      </c>
      <c r="B20" s="1242">
        <v>16</v>
      </c>
      <c r="C20" s="1242">
        <v>26</v>
      </c>
      <c r="D20" s="1242">
        <v>10</v>
      </c>
      <c r="E20" s="1242">
        <v>238.3</v>
      </c>
      <c r="F20" s="1262">
        <v>10</v>
      </c>
      <c r="G20" s="1264"/>
      <c r="H20" s="1271">
        <v>62.5</v>
      </c>
      <c r="I20" s="1296">
        <v>228.3</v>
      </c>
      <c r="J20" s="1243"/>
      <c r="K20" s="1285">
        <v>2283</v>
      </c>
    </row>
    <row r="21" spans="1:11" ht="16.5" customHeight="1">
      <c r="A21" s="1287" t="s">
        <v>105</v>
      </c>
      <c r="B21" s="1253">
        <v>4783.251</v>
      </c>
      <c r="C21" s="1253">
        <v>16745.53</v>
      </c>
      <c r="D21" s="1253">
        <v>8327.68</v>
      </c>
      <c r="E21" s="1253">
        <v>1603.98186871</v>
      </c>
      <c r="F21" s="1244">
        <v>11962.278999999999</v>
      </c>
      <c r="G21" s="1247"/>
      <c r="H21" s="1248">
        <v>250.08679243468507</v>
      </c>
      <c r="I21" s="1249">
        <v>-6723.698131290001</v>
      </c>
      <c r="J21" s="1273"/>
      <c r="K21" s="1280">
        <v>-80.73915101552895</v>
      </c>
    </row>
    <row r="22" spans="1:11" ht="16.5" customHeight="1">
      <c r="A22" s="1312" t="s">
        <v>195</v>
      </c>
      <c r="B22" s="1253">
        <v>2758.251</v>
      </c>
      <c r="C22" s="1253">
        <v>1036.65</v>
      </c>
      <c r="D22" s="1253">
        <v>2096.5</v>
      </c>
      <c r="E22" s="1253">
        <v>1594.98186871</v>
      </c>
      <c r="F22" s="1261">
        <v>-1721.601</v>
      </c>
      <c r="G22" s="1300"/>
      <c r="H22" s="1257">
        <v>-62.41640082791595</v>
      </c>
      <c r="I22" s="1301">
        <v>-501.5181312899999</v>
      </c>
      <c r="J22" s="1254"/>
      <c r="K22" s="1310">
        <v>-23.92168525113284</v>
      </c>
    </row>
    <row r="23" spans="1:11" ht="16.5" customHeight="1">
      <c r="A23" s="1279" t="s">
        <v>106</v>
      </c>
      <c r="B23" s="1242">
        <v>2025</v>
      </c>
      <c r="C23" s="1242">
        <v>15708.88</v>
      </c>
      <c r="D23" s="1242">
        <v>6231.18</v>
      </c>
      <c r="E23" s="1242">
        <v>9</v>
      </c>
      <c r="F23" s="1262">
        <v>13683.88</v>
      </c>
      <c r="G23" s="1264"/>
      <c r="H23" s="1242">
        <v>675.7471604938271</v>
      </c>
      <c r="I23" s="1296">
        <v>-6222.18</v>
      </c>
      <c r="J23" s="1243"/>
      <c r="K23" s="1285">
        <v>-99.85556507756156</v>
      </c>
    </row>
    <row r="24" spans="1:11" ht="16.5" customHeight="1">
      <c r="A24" s="1287" t="s">
        <v>196</v>
      </c>
      <c r="B24" s="1253">
        <v>3510.7378481700002</v>
      </c>
      <c r="C24" s="1253">
        <v>2856.07088275</v>
      </c>
      <c r="D24" s="1253">
        <v>4422.28936785</v>
      </c>
      <c r="E24" s="1253">
        <v>4348.2081073399995</v>
      </c>
      <c r="F24" s="1262">
        <v>-654.6669654200005</v>
      </c>
      <c r="G24" s="1264"/>
      <c r="H24" s="1242">
        <v>-18.64756053378496</v>
      </c>
      <c r="I24" s="1249">
        <v>-74.0812605100009</v>
      </c>
      <c r="J24" s="1273"/>
      <c r="K24" s="1280">
        <v>-1.6751789480030623</v>
      </c>
    </row>
    <row r="25" spans="1:11" ht="16.5" customHeight="1">
      <c r="A25" s="1312" t="s">
        <v>197</v>
      </c>
      <c r="B25" s="1253">
        <v>25780.543578448003</v>
      </c>
      <c r="C25" s="1253">
        <v>32379.72257019</v>
      </c>
      <c r="D25" s="1253">
        <v>34457.10874992001</v>
      </c>
      <c r="E25" s="1253">
        <v>35695.433360480005</v>
      </c>
      <c r="F25" s="1255">
        <v>6599.178991741996</v>
      </c>
      <c r="G25" s="1303"/>
      <c r="H25" s="1267">
        <v>25.597516870275662</v>
      </c>
      <c r="I25" s="1301">
        <v>1238.3246105599974</v>
      </c>
      <c r="J25" s="1254"/>
      <c r="K25" s="1310">
        <v>3.5938146161577533</v>
      </c>
    </row>
    <row r="26" spans="1:11" ht="16.5" customHeight="1">
      <c r="A26" s="1313" t="s">
        <v>198</v>
      </c>
      <c r="B26" s="1244">
        <v>296625.55941317</v>
      </c>
      <c r="C26" s="1272">
        <v>293349.32116640004</v>
      </c>
      <c r="D26" s="1272">
        <v>322043.86784394004</v>
      </c>
      <c r="E26" s="1272">
        <v>371986.54856906005</v>
      </c>
      <c r="F26" s="1244">
        <v>-3276.2382467699354</v>
      </c>
      <c r="G26" s="1247"/>
      <c r="H26" s="1248">
        <v>-1.1045030149294925</v>
      </c>
      <c r="I26" s="1273">
        <v>49942.68072512001</v>
      </c>
      <c r="J26" s="1273"/>
      <c r="K26" s="1280">
        <v>15.508036547779213</v>
      </c>
    </row>
    <row r="27" spans="1:11" ht="16.5" customHeight="1">
      <c r="A27" s="1279" t="s">
        <v>199</v>
      </c>
      <c r="B27" s="1242">
        <v>218547.13747756998</v>
      </c>
      <c r="C27" s="1242">
        <v>209404.07252511</v>
      </c>
      <c r="D27" s="1242">
        <v>234188.76353819</v>
      </c>
      <c r="E27" s="1242">
        <v>267009.29118676</v>
      </c>
      <c r="F27" s="1262">
        <v>-9143.064952459972</v>
      </c>
      <c r="G27" s="1264"/>
      <c r="H27" s="1242">
        <v>-4.183566555932743</v>
      </c>
      <c r="I27" s="1296">
        <v>32820.527648570016</v>
      </c>
      <c r="J27" s="1243"/>
      <c r="K27" s="1285">
        <v>14.01456122518784</v>
      </c>
    </row>
    <row r="28" spans="1:11" ht="16.5" customHeight="1">
      <c r="A28" s="1283" t="s">
        <v>107</v>
      </c>
      <c r="B28" s="1253">
        <v>139281.32643735</v>
      </c>
      <c r="C28" s="1253">
        <v>139637.18359279</v>
      </c>
      <c r="D28" s="1253">
        <v>141931.480013872</v>
      </c>
      <c r="E28" s="1253">
        <v>157232.062198499</v>
      </c>
      <c r="F28" s="1261">
        <v>355.85715543999686</v>
      </c>
      <c r="G28" s="1300"/>
      <c r="H28" s="1257">
        <v>0.2554952372600103</v>
      </c>
      <c r="I28" s="1301">
        <v>15300.582184627012</v>
      </c>
      <c r="J28" s="1254"/>
      <c r="K28" s="1310">
        <v>10.780259730351275</v>
      </c>
    </row>
    <row r="29" spans="1:11" ht="16.5" customHeight="1">
      <c r="A29" s="1283" t="s">
        <v>108</v>
      </c>
      <c r="B29" s="1257">
        <v>19696.879199649997</v>
      </c>
      <c r="C29" s="1257">
        <v>18974.066202209993</v>
      </c>
      <c r="D29" s="1257">
        <v>23431.563178128</v>
      </c>
      <c r="E29" s="1257">
        <v>22954.139372501006</v>
      </c>
      <c r="F29" s="1261">
        <v>-722.8129974400035</v>
      </c>
      <c r="G29" s="1300"/>
      <c r="H29" s="1257">
        <v>-3.669682847285003</v>
      </c>
      <c r="I29" s="1258">
        <v>-477.42380562699327</v>
      </c>
      <c r="J29" s="1259"/>
      <c r="K29" s="1282">
        <v>-2.0375243512248495</v>
      </c>
    </row>
    <row r="30" spans="1:11" ht="16.5" customHeight="1">
      <c r="A30" s="1283" t="s">
        <v>200</v>
      </c>
      <c r="B30" s="1257">
        <v>51113.72049142</v>
      </c>
      <c r="C30" s="1257">
        <v>40767.385138599995</v>
      </c>
      <c r="D30" s="1257">
        <v>54277.46827534</v>
      </c>
      <c r="E30" s="1257">
        <v>69518.64013626</v>
      </c>
      <c r="F30" s="1261">
        <v>-10346.335352820002</v>
      </c>
      <c r="G30" s="1300"/>
      <c r="H30" s="1257">
        <v>-20.241796631800163</v>
      </c>
      <c r="I30" s="1258">
        <v>15241.171860920003</v>
      </c>
      <c r="J30" s="1259"/>
      <c r="K30" s="1282">
        <v>28.08010827550805</v>
      </c>
    </row>
    <row r="31" spans="1:11" ht="16.5" customHeight="1">
      <c r="A31" s="1283" t="s">
        <v>109</v>
      </c>
      <c r="B31" s="1257">
        <v>4569.00552499</v>
      </c>
      <c r="C31" s="1257">
        <v>6354.95780971</v>
      </c>
      <c r="D31" s="1257">
        <v>5334.47711514</v>
      </c>
      <c r="E31" s="1257">
        <v>6366.909253850001</v>
      </c>
      <c r="F31" s="1261">
        <v>1785.9522847200005</v>
      </c>
      <c r="G31" s="1300"/>
      <c r="H31" s="1257">
        <v>39.08842471193793</v>
      </c>
      <c r="I31" s="1258">
        <v>1032.4321387100008</v>
      </c>
      <c r="J31" s="1259"/>
      <c r="K31" s="1282">
        <v>19.353951969909335</v>
      </c>
    </row>
    <row r="32" spans="1:11" ht="16.5" customHeight="1">
      <c r="A32" s="1279" t="s">
        <v>110</v>
      </c>
      <c r="B32" s="1257">
        <v>3886.2058241600007</v>
      </c>
      <c r="C32" s="1257">
        <v>3670.4797818000025</v>
      </c>
      <c r="D32" s="1257">
        <v>9213.774955710003</v>
      </c>
      <c r="E32" s="1257">
        <v>10937.54022565</v>
      </c>
      <c r="F32" s="1262">
        <v>-215.72604235999825</v>
      </c>
      <c r="G32" s="1264"/>
      <c r="H32" s="1242">
        <v>-5.5510709447981235</v>
      </c>
      <c r="I32" s="1258">
        <v>1723.7652699399969</v>
      </c>
      <c r="J32" s="1259"/>
      <c r="K32" s="1282">
        <v>18.708567099001446</v>
      </c>
    </row>
    <row r="33" spans="1:11" ht="16.5" customHeight="1">
      <c r="A33" s="1279" t="s">
        <v>201</v>
      </c>
      <c r="B33" s="1253">
        <v>0</v>
      </c>
      <c r="C33" s="1253">
        <v>6556.3423624699935</v>
      </c>
      <c r="D33" s="1253">
        <v>0</v>
      </c>
      <c r="E33" s="1253">
        <v>9909.045519540006</v>
      </c>
      <c r="F33" s="1262">
        <v>6556.3423624699935</v>
      </c>
      <c r="G33" s="1264"/>
      <c r="H33" s="1535" t="s">
        <v>699</v>
      </c>
      <c r="I33" s="1249">
        <v>9909.045519540006</v>
      </c>
      <c r="J33" s="1273"/>
      <c r="K33" s="1429" t="s">
        <v>699</v>
      </c>
    </row>
    <row r="34" spans="1:11" ht="16.5" customHeight="1">
      <c r="A34" s="1283" t="s">
        <v>202</v>
      </c>
      <c r="B34" s="1253">
        <v>8673.747712519998</v>
      </c>
      <c r="C34" s="1253">
        <v>8422.54343622</v>
      </c>
      <c r="D34" s="1253">
        <v>8280.34555804</v>
      </c>
      <c r="E34" s="1253">
        <v>8735.28800101</v>
      </c>
      <c r="F34" s="1262">
        <v>-251.20427629999904</v>
      </c>
      <c r="G34" s="1264"/>
      <c r="H34" s="1242">
        <v>-2.8961446035305105</v>
      </c>
      <c r="I34" s="1249">
        <v>454.9424429699993</v>
      </c>
      <c r="J34" s="1273"/>
      <c r="K34" s="1280">
        <v>5.494244651761689</v>
      </c>
    </row>
    <row r="35" spans="1:11" ht="16.5" customHeight="1">
      <c r="A35" s="1312" t="s">
        <v>203</v>
      </c>
      <c r="B35" s="1253">
        <v>48.1973565199995</v>
      </c>
      <c r="C35" s="1253">
        <v>10.962561819999696</v>
      </c>
      <c r="D35" s="1253">
        <v>40.44235803999996</v>
      </c>
      <c r="E35" s="1253">
        <v>3.403641009999275</v>
      </c>
      <c r="F35" s="1261">
        <v>-37.23479469999981</v>
      </c>
      <c r="G35" s="1300"/>
      <c r="H35" s="1257">
        <v>-77.25484837441078</v>
      </c>
      <c r="I35" s="1301">
        <v>-37.03871703000068</v>
      </c>
      <c r="J35" s="1254"/>
      <c r="K35" s="1310">
        <v>-91.58396993906027</v>
      </c>
    </row>
    <row r="36" spans="1:11" ht="16.5" customHeight="1">
      <c r="A36" s="1283" t="s">
        <v>1561</v>
      </c>
      <c r="B36" s="1257">
        <v>0</v>
      </c>
      <c r="C36" s="1257">
        <v>0</v>
      </c>
      <c r="D36" s="1257">
        <v>0</v>
      </c>
      <c r="E36" s="1257">
        <v>0</v>
      </c>
      <c r="F36" s="1261">
        <v>0</v>
      </c>
      <c r="G36" s="1300"/>
      <c r="H36" s="1426" t="s">
        <v>699</v>
      </c>
      <c r="I36" s="1258">
        <v>0</v>
      </c>
      <c r="J36" s="1259"/>
      <c r="K36" s="1299" t="s">
        <v>699</v>
      </c>
    </row>
    <row r="37" spans="1:11" ht="16.5" customHeight="1">
      <c r="A37" s="1283" t="s">
        <v>1562</v>
      </c>
      <c r="B37" s="1257">
        <v>0</v>
      </c>
      <c r="C37" s="1257">
        <v>0</v>
      </c>
      <c r="D37" s="1257">
        <v>0</v>
      </c>
      <c r="E37" s="1257">
        <v>0</v>
      </c>
      <c r="F37" s="1261">
        <v>0</v>
      </c>
      <c r="G37" s="1300"/>
      <c r="H37" s="1426" t="s">
        <v>699</v>
      </c>
      <c r="I37" s="1258">
        <v>0</v>
      </c>
      <c r="J37" s="1259"/>
      <c r="K37" s="1299" t="s">
        <v>699</v>
      </c>
    </row>
    <row r="38" spans="1:11" ht="16.5" customHeight="1">
      <c r="A38" s="1283" t="s">
        <v>1563</v>
      </c>
      <c r="B38" s="1257">
        <v>0</v>
      </c>
      <c r="C38" s="1257">
        <v>0</v>
      </c>
      <c r="D38" s="1257">
        <v>0</v>
      </c>
      <c r="E38" s="1257">
        <v>0</v>
      </c>
      <c r="F38" s="1261">
        <v>0</v>
      </c>
      <c r="G38" s="1300"/>
      <c r="H38" s="1426" t="s">
        <v>699</v>
      </c>
      <c r="I38" s="1258">
        <v>0</v>
      </c>
      <c r="J38" s="1259"/>
      <c r="K38" s="1299" t="s">
        <v>699</v>
      </c>
    </row>
    <row r="39" spans="1:11" ht="16.5" customHeight="1">
      <c r="A39" s="1283" t="s">
        <v>1564</v>
      </c>
      <c r="B39" s="1257">
        <v>0</v>
      </c>
      <c r="C39" s="1257">
        <v>0</v>
      </c>
      <c r="D39" s="1257">
        <v>0</v>
      </c>
      <c r="E39" s="1257">
        <v>0</v>
      </c>
      <c r="F39" s="1261">
        <v>0</v>
      </c>
      <c r="G39" s="1300"/>
      <c r="H39" s="1426" t="s">
        <v>699</v>
      </c>
      <c r="I39" s="1258">
        <v>0</v>
      </c>
      <c r="J39" s="37"/>
      <c r="K39" s="1299" t="s">
        <v>699</v>
      </c>
    </row>
    <row r="40" spans="1:11" ht="16.5" customHeight="1">
      <c r="A40" s="1283" t="s">
        <v>111</v>
      </c>
      <c r="B40" s="1257">
        <v>8625.550356</v>
      </c>
      <c r="C40" s="1257">
        <v>8411.5808744</v>
      </c>
      <c r="D40" s="1257">
        <v>8239.9032</v>
      </c>
      <c r="E40" s="1257">
        <v>8731.88436</v>
      </c>
      <c r="F40" s="1261">
        <v>-213.9694815999992</v>
      </c>
      <c r="G40" s="1300"/>
      <c r="H40" s="1257">
        <v>-2.480647295174161</v>
      </c>
      <c r="I40" s="1258">
        <v>491.98115999999936</v>
      </c>
      <c r="J40" s="37"/>
      <c r="K40" s="1282">
        <v>5.970715287043655</v>
      </c>
    </row>
    <row r="41" spans="1:11" ht="16.5" customHeight="1">
      <c r="A41" s="1279" t="s">
        <v>1565</v>
      </c>
      <c r="B41" s="1242">
        <v>0</v>
      </c>
      <c r="C41" s="1242">
        <v>0</v>
      </c>
      <c r="D41" s="1242">
        <v>0</v>
      </c>
      <c r="E41" s="1242">
        <v>0</v>
      </c>
      <c r="F41" s="1262">
        <v>0</v>
      </c>
      <c r="G41" s="1264"/>
      <c r="H41" s="1242"/>
      <c r="I41" s="1296">
        <v>0</v>
      </c>
      <c r="J41" s="1243"/>
      <c r="K41" s="1285"/>
    </row>
    <row r="42" spans="1:11" ht="16.5" customHeight="1">
      <c r="A42" s="1287" t="s">
        <v>204</v>
      </c>
      <c r="B42" s="1253">
        <v>45061.5707518</v>
      </c>
      <c r="C42" s="1253">
        <v>51955.08048076</v>
      </c>
      <c r="D42" s="1253">
        <v>50427.28249886</v>
      </c>
      <c r="E42" s="1253">
        <v>66010.69120158</v>
      </c>
      <c r="F42" s="1262">
        <v>6893.509728960002</v>
      </c>
      <c r="G42" s="1264"/>
      <c r="H42" s="1242">
        <v>15.297979218100465</v>
      </c>
      <c r="I42" s="1249">
        <v>15583.408702720008</v>
      </c>
      <c r="J42" s="1304"/>
      <c r="K42" s="1280">
        <v>30.90273346193561</v>
      </c>
    </row>
    <row r="43" spans="1:11" ht="16.5" customHeight="1">
      <c r="A43" s="1312" t="s">
        <v>205</v>
      </c>
      <c r="B43" s="1253">
        <v>24343.10347128</v>
      </c>
      <c r="C43" s="1253">
        <v>17011.28236184</v>
      </c>
      <c r="D43" s="1253">
        <v>29147.51874884999</v>
      </c>
      <c r="E43" s="1253">
        <v>20322.277291460006</v>
      </c>
      <c r="F43" s="1255">
        <v>-7331.821109439999</v>
      </c>
      <c r="G43" s="1303"/>
      <c r="H43" s="1253">
        <v>-30.118678656113357</v>
      </c>
      <c r="I43" s="1301">
        <v>-8825.241457389984</v>
      </c>
      <c r="J43" s="727"/>
      <c r="K43" s="1310">
        <v>-30.277848119535673</v>
      </c>
    </row>
    <row r="44" spans="1:11" ht="16.5" customHeight="1">
      <c r="A44" s="635" t="s">
        <v>206</v>
      </c>
      <c r="B44" s="1255">
        <v>203012.916448402</v>
      </c>
      <c r="C44" s="1253">
        <v>200708.02601738003</v>
      </c>
      <c r="D44" s="1254">
        <v>211545.38932733</v>
      </c>
      <c r="E44" s="1302">
        <v>298654.25688856</v>
      </c>
      <c r="F44" s="1254">
        <v>-4407.364045991951</v>
      </c>
      <c r="G44" s="1254" t="s">
        <v>73</v>
      </c>
      <c r="H44" s="1267">
        <v>-2.1709771590381206</v>
      </c>
      <c r="I44" s="1254">
        <v>74679.26265009004</v>
      </c>
      <c r="J44" s="1254" t="s">
        <v>74</v>
      </c>
      <c r="K44" s="1310">
        <v>35.30176804493563</v>
      </c>
    </row>
    <row r="45" spans="1:11" ht="16.5" customHeight="1">
      <c r="A45" s="415" t="s">
        <v>207</v>
      </c>
      <c r="B45" s="1261">
        <v>15534.221029168013</v>
      </c>
      <c r="C45" s="1257">
        <v>8696.04650773001</v>
      </c>
      <c r="D45" s="1259">
        <v>22643.331710860028</v>
      </c>
      <c r="E45" s="1260">
        <v>-31645.01033309001</v>
      </c>
      <c r="F45" s="1259">
        <v>-4735.700906468003</v>
      </c>
      <c r="G45" s="1259" t="s">
        <v>73</v>
      </c>
      <c r="H45" s="1269">
        <v>-30.48560270628285</v>
      </c>
      <c r="I45" s="1259">
        <v>-41858.737132810034</v>
      </c>
      <c r="J45" s="1259" t="s">
        <v>74</v>
      </c>
      <c r="K45" s="1282">
        <v>-184.86121065273295</v>
      </c>
    </row>
    <row r="46" spans="1:11" ht="16.5" customHeight="1" thickBot="1">
      <c r="A46" s="1289" t="s">
        <v>212</v>
      </c>
      <c r="B46" s="1430">
        <v>43624.130644631994</v>
      </c>
      <c r="C46" s="1292">
        <v>36586.640272410004</v>
      </c>
      <c r="D46" s="1292">
        <v>45117.692497789976</v>
      </c>
      <c r="E46" s="1338">
        <v>50637.535132560006</v>
      </c>
      <c r="F46" s="1294">
        <v>-9139.96398719199</v>
      </c>
      <c r="G46" s="1294" t="s">
        <v>73</v>
      </c>
      <c r="H46" s="1338">
        <v>-20.95162436965761</v>
      </c>
      <c r="I46" s="1294">
        <v>-6909.762276369969</v>
      </c>
      <c r="J46" s="1294" t="s">
        <v>74</v>
      </c>
      <c r="K46" s="1295">
        <v>-15.314972672213752</v>
      </c>
    </row>
    <row r="47" spans="1:11" ht="16.5" customHeight="1" thickTop="1">
      <c r="A47" s="720" t="s">
        <v>946</v>
      </c>
      <c r="B47" s="942"/>
      <c r="C47" s="946"/>
      <c r="D47" s="1305"/>
      <c r="E47" s="1305"/>
      <c r="F47" s="12"/>
      <c r="G47" s="37"/>
      <c r="H47" s="12"/>
      <c r="I47" s="37"/>
      <c r="J47" s="37"/>
      <c r="K47" s="37"/>
    </row>
    <row r="48" spans="1:11" ht="16.5" customHeight="1">
      <c r="A48" s="945" t="s">
        <v>947</v>
      </c>
      <c r="B48" s="942"/>
      <c r="C48" s="12"/>
      <c r="D48" s="37"/>
      <c r="E48" s="37"/>
      <c r="F48" s="12"/>
      <c r="G48" s="37"/>
      <c r="H48" s="12"/>
      <c r="I48" s="37" t="s">
        <v>171</v>
      </c>
      <c r="J48" s="37"/>
      <c r="K48" s="37"/>
    </row>
    <row r="49" ht="16.5" customHeight="1">
      <c r="A49" s="1277" t="s">
        <v>103</v>
      </c>
    </row>
  </sheetData>
  <mergeCells count="3">
    <mergeCell ref="A2:K2"/>
    <mergeCell ref="I3:K3"/>
    <mergeCell ref="A1:K1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selection activeCell="A1" sqref="A1:G1"/>
    </sheetView>
  </sheetViews>
  <sheetFormatPr defaultColWidth="12.421875" defaultRowHeight="12.75"/>
  <cols>
    <col min="1" max="1" width="15.57421875" style="3" customWidth="1"/>
    <col min="2" max="2" width="12.421875" style="3" customWidth="1"/>
    <col min="3" max="3" width="14.00390625" style="3" customWidth="1"/>
    <col min="4" max="4" width="12.421875" style="3" customWidth="1"/>
    <col min="5" max="5" width="13.7109375" style="3" customWidth="1"/>
    <col min="6" max="6" width="12.421875" style="3" customWidth="1"/>
    <col min="7" max="7" width="13.7109375" style="3" customWidth="1"/>
    <col min="8" max="9" width="12.421875" style="3" hidden="1" customWidth="1"/>
    <col min="10" max="16384" width="12.421875" style="3" customWidth="1"/>
  </cols>
  <sheetData>
    <row r="1" spans="1:9" ht="12.75">
      <c r="A1" s="1844" t="s">
        <v>1326</v>
      </c>
      <c r="B1" s="1844"/>
      <c r="C1" s="1844"/>
      <c r="D1" s="1844"/>
      <c r="E1" s="1844"/>
      <c r="F1" s="1844"/>
      <c r="G1" s="1844"/>
      <c r="H1" s="27"/>
      <c r="I1" s="27"/>
    </row>
    <row r="2" spans="1:10" ht="19.5" customHeight="1">
      <c r="A2" s="1845" t="s">
        <v>355</v>
      </c>
      <c r="B2" s="1845"/>
      <c r="C2" s="1845"/>
      <c r="D2" s="1845"/>
      <c r="E2" s="1845"/>
      <c r="F2" s="1845"/>
      <c r="G2" s="1845"/>
      <c r="H2" s="1845"/>
      <c r="I2" s="1845"/>
      <c r="J2" s="163"/>
    </row>
    <row r="3" spans="1:9" ht="14.25" customHeight="1">
      <c r="A3" s="1846" t="s">
        <v>356</v>
      </c>
      <c r="B3" s="1846"/>
      <c r="C3" s="1846"/>
      <c r="D3" s="1846"/>
      <c r="E3" s="1846"/>
      <c r="F3" s="1846"/>
      <c r="G3" s="1846"/>
      <c r="H3" s="1846"/>
      <c r="I3" s="1846"/>
    </row>
    <row r="4" spans="1:9" ht="15.75" customHeight="1" thickBot="1">
      <c r="A4" s="1847" t="s">
        <v>157</v>
      </c>
      <c r="B4" s="1848"/>
      <c r="C4" s="1848"/>
      <c r="D4" s="1848"/>
      <c r="E4" s="1848"/>
      <c r="F4" s="1848"/>
      <c r="G4" s="1848"/>
      <c r="H4" s="1848"/>
      <c r="I4" s="1848"/>
    </row>
    <row r="5" spans="1:13" ht="24.75" customHeight="1" thickTop="1">
      <c r="A5" s="1836" t="s">
        <v>670</v>
      </c>
      <c r="B5" s="1838" t="s">
        <v>767</v>
      </c>
      <c r="C5" s="1838"/>
      <c r="D5" s="1838" t="s">
        <v>624</v>
      </c>
      <c r="E5" s="1838"/>
      <c r="F5" s="1838" t="s">
        <v>1644</v>
      </c>
      <c r="G5" s="1839"/>
      <c r="H5" s="5" t="s">
        <v>348</v>
      </c>
      <c r="I5" s="6"/>
      <c r="J5" s="9"/>
      <c r="K5" s="9"/>
      <c r="L5" s="9"/>
      <c r="M5" s="9"/>
    </row>
    <row r="6" spans="1:13" ht="24.75" customHeight="1">
      <c r="A6" s="1837"/>
      <c r="B6" s="914" t="s">
        <v>626</v>
      </c>
      <c r="C6" s="915" t="s">
        <v>771</v>
      </c>
      <c r="D6" s="915" t="s">
        <v>626</v>
      </c>
      <c r="E6" s="914" t="s">
        <v>771</v>
      </c>
      <c r="F6" s="914" t="s">
        <v>626</v>
      </c>
      <c r="G6" s="916" t="s">
        <v>771</v>
      </c>
      <c r="H6" s="7" t="s">
        <v>349</v>
      </c>
      <c r="I6" s="7" t="s">
        <v>350</v>
      </c>
      <c r="J6" s="9"/>
      <c r="K6" s="9"/>
      <c r="L6" s="9"/>
      <c r="M6" s="9"/>
    </row>
    <row r="7" spans="1:16" ht="24.75" customHeight="1">
      <c r="A7" s="1049" t="s">
        <v>894</v>
      </c>
      <c r="B7" s="917">
        <v>201.4</v>
      </c>
      <c r="C7" s="917">
        <v>13.2</v>
      </c>
      <c r="D7" s="917">
        <v>218.3</v>
      </c>
      <c r="E7" s="917">
        <v>8.4</v>
      </c>
      <c r="F7" s="917">
        <v>230.7</v>
      </c>
      <c r="G7" s="918">
        <v>5.7</v>
      </c>
      <c r="H7" s="9"/>
      <c r="I7" s="9"/>
      <c r="J7" s="9"/>
      <c r="L7" s="9"/>
      <c r="M7" s="9"/>
      <c r="N7" s="9"/>
      <c r="O7" s="9"/>
      <c r="P7" s="9"/>
    </row>
    <row r="8" spans="1:16" ht="24.75" customHeight="1">
      <c r="A8" s="1049" t="s">
        <v>895</v>
      </c>
      <c r="B8" s="917">
        <v>203</v>
      </c>
      <c r="C8" s="917">
        <v>12.6</v>
      </c>
      <c r="D8" s="917">
        <v>219.6</v>
      </c>
      <c r="E8" s="917">
        <v>8.2</v>
      </c>
      <c r="F8" s="917">
        <v>235.2</v>
      </c>
      <c r="G8" s="918">
        <v>7.1</v>
      </c>
      <c r="H8" s="9"/>
      <c r="I8" s="9"/>
      <c r="J8" s="9"/>
      <c r="L8" s="9"/>
      <c r="M8" s="9"/>
      <c r="N8" s="9"/>
      <c r="O8" s="9"/>
      <c r="P8" s="9"/>
    </row>
    <row r="9" spans="1:16" ht="24.75" customHeight="1">
      <c r="A9" s="1049" t="s">
        <v>896</v>
      </c>
      <c r="B9" s="917">
        <v>206.1</v>
      </c>
      <c r="C9" s="917">
        <v>14.8</v>
      </c>
      <c r="D9" s="917">
        <v>222.5</v>
      </c>
      <c r="E9" s="917">
        <v>8</v>
      </c>
      <c r="F9" s="917">
        <v>236</v>
      </c>
      <c r="G9" s="918">
        <v>6.3</v>
      </c>
      <c r="H9" s="9"/>
      <c r="I9" s="9"/>
      <c r="J9" s="9"/>
      <c r="K9" s="9"/>
      <c r="L9" s="9"/>
      <c r="M9" s="9"/>
      <c r="N9" s="9"/>
      <c r="O9" s="9"/>
      <c r="P9" s="9"/>
    </row>
    <row r="10" spans="1:16" ht="24.75" customHeight="1">
      <c r="A10" s="1049" t="s">
        <v>897</v>
      </c>
      <c r="B10" s="917">
        <v>208.6</v>
      </c>
      <c r="C10" s="917">
        <v>18.5</v>
      </c>
      <c r="D10" s="917">
        <v>224.1</v>
      </c>
      <c r="E10" s="917">
        <v>7.4</v>
      </c>
      <c r="F10" s="917">
        <v>235.3</v>
      </c>
      <c r="G10" s="918">
        <v>5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ht="24.75" customHeight="1">
      <c r="A11" s="1049" t="s">
        <v>898</v>
      </c>
      <c r="B11" s="917">
        <v>203.2</v>
      </c>
      <c r="C11" s="917">
        <v>18.9</v>
      </c>
      <c r="D11" s="917">
        <v>226.04364985811122</v>
      </c>
      <c r="E11" s="917">
        <v>11.2</v>
      </c>
      <c r="F11" s="917">
        <v>235.7</v>
      </c>
      <c r="G11" s="918">
        <v>4.3</v>
      </c>
      <c r="H11" s="9"/>
      <c r="I11" s="9"/>
      <c r="J11" s="9"/>
      <c r="K11" s="9"/>
      <c r="L11" s="9"/>
      <c r="M11" s="9"/>
      <c r="N11" s="9"/>
      <c r="O11" s="9"/>
      <c r="P11" s="9"/>
    </row>
    <row r="12" spans="1:16" ht="24.75" customHeight="1">
      <c r="A12" s="1049" t="s">
        <v>899</v>
      </c>
      <c r="B12" s="917">
        <v>200.6</v>
      </c>
      <c r="C12" s="917">
        <v>16</v>
      </c>
      <c r="D12" s="917">
        <v>226.3742577763629</v>
      </c>
      <c r="E12" s="917">
        <v>12.8</v>
      </c>
      <c r="F12" s="917">
        <v>233.7</v>
      </c>
      <c r="G12" s="918">
        <v>3.3</v>
      </c>
      <c r="H12" s="9"/>
      <c r="I12" s="9"/>
      <c r="J12" s="9"/>
      <c r="K12" s="9"/>
      <c r="L12" s="9"/>
      <c r="M12" s="9"/>
      <c r="N12" s="9"/>
      <c r="O12" s="9"/>
      <c r="P12" s="9"/>
    </row>
    <row r="13" spans="1:16" ht="24.75" customHeight="1">
      <c r="A13" s="1049" t="s">
        <v>900</v>
      </c>
      <c r="B13" s="917">
        <v>198.7</v>
      </c>
      <c r="C13" s="917">
        <v>14.2</v>
      </c>
      <c r="D13" s="917">
        <v>222.2</v>
      </c>
      <c r="E13" s="917">
        <v>11.8</v>
      </c>
      <c r="F13" s="917">
        <v>232.6</v>
      </c>
      <c r="G13" s="918">
        <v>4.7</v>
      </c>
      <c r="H13" s="9"/>
      <c r="I13" s="9"/>
      <c r="J13" s="9"/>
      <c r="K13" s="9"/>
      <c r="L13" s="9"/>
      <c r="M13" s="9"/>
      <c r="N13" s="9"/>
      <c r="O13" s="9"/>
      <c r="P13" s="9"/>
    </row>
    <row r="14" spans="1:16" ht="24.75" customHeight="1">
      <c r="A14" s="1049" t="s">
        <v>901</v>
      </c>
      <c r="B14" s="917">
        <v>197</v>
      </c>
      <c r="C14" s="917">
        <v>12.2</v>
      </c>
      <c r="D14" s="917">
        <v>221.4</v>
      </c>
      <c r="E14" s="917">
        <v>12.4</v>
      </c>
      <c r="F14" s="917"/>
      <c r="G14" s="918"/>
      <c r="H14" s="9"/>
      <c r="I14" s="9"/>
      <c r="J14" s="9"/>
      <c r="K14" s="9"/>
      <c r="L14" s="9"/>
      <c r="M14" s="9"/>
      <c r="N14" s="9"/>
      <c r="O14" s="9"/>
      <c r="P14" s="9"/>
    </row>
    <row r="15" spans="1:16" ht="24.75" customHeight="1">
      <c r="A15" s="1049" t="s">
        <v>902</v>
      </c>
      <c r="B15" s="917">
        <v>197.6</v>
      </c>
      <c r="C15" s="917">
        <v>10.9</v>
      </c>
      <c r="D15" s="917">
        <v>220.3</v>
      </c>
      <c r="E15" s="917">
        <v>11.5</v>
      </c>
      <c r="F15" s="917"/>
      <c r="G15" s="918"/>
      <c r="K15" s="9"/>
      <c r="L15" s="9"/>
      <c r="M15" s="9"/>
      <c r="N15" s="9"/>
      <c r="O15" s="9"/>
      <c r="P15" s="9"/>
    </row>
    <row r="16" spans="1:16" ht="24.75" customHeight="1">
      <c r="A16" s="1049" t="s">
        <v>442</v>
      </c>
      <c r="B16" s="917">
        <v>200.4</v>
      </c>
      <c r="C16" s="917">
        <v>8.4</v>
      </c>
      <c r="D16" s="917">
        <v>221.86945517278622</v>
      </c>
      <c r="E16" s="917">
        <v>10.7</v>
      </c>
      <c r="F16" s="917"/>
      <c r="G16" s="918"/>
      <c r="K16" s="9"/>
      <c r="L16" s="9"/>
      <c r="M16" s="9"/>
      <c r="N16" s="9"/>
      <c r="O16" s="9"/>
      <c r="P16" s="9"/>
    </row>
    <row r="17" spans="1:16" ht="24.75" customHeight="1">
      <c r="A17" s="1049" t="s">
        <v>443</v>
      </c>
      <c r="B17" s="917">
        <v>205.2</v>
      </c>
      <c r="C17" s="917">
        <v>6.3</v>
      </c>
      <c r="D17" s="917">
        <v>223.4</v>
      </c>
      <c r="E17" s="917">
        <v>8.9</v>
      </c>
      <c r="F17" s="917"/>
      <c r="G17" s="918"/>
      <c r="K17" s="9"/>
      <c r="L17" s="9"/>
      <c r="M17" s="9"/>
      <c r="N17" s="9"/>
      <c r="O17" s="9"/>
      <c r="P17" s="9"/>
    </row>
    <row r="18" spans="1:16" ht="24.75" customHeight="1">
      <c r="A18" s="1049" t="s">
        <v>444</v>
      </c>
      <c r="B18" s="917">
        <v>211.8</v>
      </c>
      <c r="C18" s="917">
        <v>7</v>
      </c>
      <c r="D18" s="917">
        <v>227.2</v>
      </c>
      <c r="E18" s="917">
        <v>7.3</v>
      </c>
      <c r="F18" s="917"/>
      <c r="G18" s="918"/>
      <c r="K18" s="9"/>
      <c r="L18" s="9"/>
      <c r="M18" s="9"/>
      <c r="N18" s="9"/>
      <c r="O18" s="9"/>
      <c r="P18" s="9"/>
    </row>
    <row r="19" spans="1:7" ht="24.75" customHeight="1" thickBot="1">
      <c r="A19" s="1181" t="s">
        <v>351</v>
      </c>
      <c r="B19" s="920">
        <v>202.8</v>
      </c>
      <c r="C19" s="920">
        <v>12.6</v>
      </c>
      <c r="D19" s="920">
        <v>222.7</v>
      </c>
      <c r="E19" s="920">
        <v>9.8</v>
      </c>
      <c r="F19" s="920" t="s">
        <v>171</v>
      </c>
      <c r="G19" s="921" t="s">
        <v>171</v>
      </c>
    </row>
    <row r="20" spans="1:4" ht="19.5" customHeight="1" thickTop="1">
      <c r="A20" s="8" t="s">
        <v>352</v>
      </c>
      <c r="D20" s="9"/>
    </row>
    <row r="21" spans="1:7" ht="19.5" customHeight="1">
      <c r="A21" s="8"/>
      <c r="G21" s="163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workbookViewId="0" topLeftCell="A1">
      <selection activeCell="A1" sqref="A1:M1"/>
    </sheetView>
  </sheetViews>
  <sheetFormatPr defaultColWidth="9.140625" defaultRowHeight="24.75" customHeight="1"/>
  <cols>
    <col min="1" max="1" width="6.28125" style="846" customWidth="1"/>
    <col min="2" max="2" width="34.28125" style="832" bestFit="1" customWidth="1"/>
    <col min="3" max="3" width="7.140625" style="832" customWidth="1"/>
    <col min="4" max="4" width="8.140625" style="832" bestFit="1" customWidth="1"/>
    <col min="5" max="5" width="8.28125" style="832" bestFit="1" customWidth="1"/>
    <col min="6" max="6" width="8.7109375" style="832" customWidth="1"/>
    <col min="7" max="7" width="8.7109375" style="832" bestFit="1" customWidth="1"/>
    <col min="8" max="8" width="8.28125" style="832" bestFit="1" customWidth="1"/>
    <col min="9" max="9" width="8.140625" style="832" bestFit="1" customWidth="1"/>
    <col min="10" max="13" width="7.140625" style="832" bestFit="1" customWidth="1"/>
    <col min="14" max="14" width="5.57421875" style="832" customWidth="1"/>
    <col min="15" max="16384" width="9.140625" style="832" customWidth="1"/>
  </cols>
  <sheetData>
    <row r="1" spans="1:13" ht="12.75">
      <c r="A1" s="1849" t="s">
        <v>1327</v>
      </c>
      <c r="B1" s="1849"/>
      <c r="C1" s="1849"/>
      <c r="D1" s="1849"/>
      <c r="E1" s="1849"/>
      <c r="F1" s="1849"/>
      <c r="G1" s="1849"/>
      <c r="H1" s="1849"/>
      <c r="I1" s="1849"/>
      <c r="J1" s="1849"/>
      <c r="K1" s="1849"/>
      <c r="L1" s="1849"/>
      <c r="M1" s="1849"/>
    </row>
    <row r="2" spans="1:13" ht="12.75">
      <c r="A2" s="1849" t="s">
        <v>868</v>
      </c>
      <c r="B2" s="1849"/>
      <c r="C2" s="1849"/>
      <c r="D2" s="1849"/>
      <c r="E2" s="1849"/>
      <c r="F2" s="1849"/>
      <c r="G2" s="1849"/>
      <c r="H2" s="1849"/>
      <c r="I2" s="1849"/>
      <c r="J2" s="1849"/>
      <c r="K2" s="1849"/>
      <c r="L2" s="1849"/>
      <c r="M2" s="1849"/>
    </row>
    <row r="3" spans="1:13" ht="12.75">
      <c r="A3" s="1849" t="s">
        <v>383</v>
      </c>
      <c r="B3" s="1849"/>
      <c r="C3" s="1849"/>
      <c r="D3" s="1849"/>
      <c r="E3" s="1849"/>
      <c r="F3" s="1849"/>
      <c r="G3" s="1849"/>
      <c r="H3" s="1849"/>
      <c r="I3" s="1849"/>
      <c r="J3" s="1849"/>
      <c r="K3" s="1849"/>
      <c r="L3" s="1849"/>
      <c r="M3" s="1849"/>
    </row>
    <row r="4" spans="1:13" ht="12.75">
      <c r="A4" s="1849" t="s">
        <v>189</v>
      </c>
      <c r="B4" s="1849"/>
      <c r="C4" s="1849"/>
      <c r="D4" s="1849"/>
      <c r="E4" s="1849"/>
      <c r="F4" s="1849"/>
      <c r="G4" s="1849"/>
      <c r="H4" s="1849"/>
      <c r="I4" s="1849"/>
      <c r="J4" s="1849"/>
      <c r="K4" s="1849"/>
      <c r="L4" s="1849"/>
      <c r="M4" s="1849"/>
    </row>
    <row r="5" spans="1:13" ht="12.75">
      <c r="A5" s="1849" t="s">
        <v>1299</v>
      </c>
      <c r="B5" s="1849"/>
      <c r="C5" s="1849"/>
      <c r="D5" s="1849"/>
      <c r="E5" s="1849"/>
      <c r="F5" s="1849"/>
      <c r="G5" s="1849"/>
      <c r="H5" s="1849"/>
      <c r="I5" s="1849"/>
      <c r="J5" s="1849"/>
      <c r="K5" s="1849"/>
      <c r="L5" s="1849"/>
      <c r="M5" s="1849"/>
    </row>
    <row r="6" spans="1:13" ht="13.5" thickBot="1">
      <c r="A6" s="860"/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</row>
    <row r="7" spans="1:13" ht="16.5" thickTop="1">
      <c r="A7" s="1855" t="s">
        <v>384</v>
      </c>
      <c r="B7" s="1850" t="s">
        <v>385</v>
      </c>
      <c r="C7" s="864" t="s">
        <v>245</v>
      </c>
      <c r="D7" s="884" t="s">
        <v>767</v>
      </c>
      <c r="E7" s="1852" t="s">
        <v>624</v>
      </c>
      <c r="F7" s="1853"/>
      <c r="G7" s="1854" t="s">
        <v>269</v>
      </c>
      <c r="H7" s="1854"/>
      <c r="I7" s="1853"/>
      <c r="J7" s="1858" t="s">
        <v>858</v>
      </c>
      <c r="K7" s="1859"/>
      <c r="L7" s="1859"/>
      <c r="M7" s="1860"/>
    </row>
    <row r="8" spans="1:13" ht="12.75">
      <c r="A8" s="1856"/>
      <c r="B8" s="1851"/>
      <c r="C8" s="865" t="s">
        <v>246</v>
      </c>
      <c r="D8" s="885" t="s">
        <v>1183</v>
      </c>
      <c r="E8" s="885" t="s">
        <v>1084</v>
      </c>
      <c r="F8" s="885" t="s">
        <v>1183</v>
      </c>
      <c r="G8" s="885" t="s">
        <v>14</v>
      </c>
      <c r="H8" s="885" t="s">
        <v>1084</v>
      </c>
      <c r="I8" s="885" t="s">
        <v>1183</v>
      </c>
      <c r="J8" s="1861" t="s">
        <v>387</v>
      </c>
      <c r="K8" s="1861" t="s">
        <v>388</v>
      </c>
      <c r="L8" s="1861" t="s">
        <v>389</v>
      </c>
      <c r="M8" s="1862" t="s">
        <v>390</v>
      </c>
    </row>
    <row r="9" spans="1:13" ht="12.75">
      <c r="A9" s="1857"/>
      <c r="B9" s="886">
        <v>1</v>
      </c>
      <c r="C9" s="887">
        <v>2</v>
      </c>
      <c r="D9" s="886">
        <v>3</v>
      </c>
      <c r="E9" s="886">
        <v>4</v>
      </c>
      <c r="F9" s="886">
        <v>5</v>
      </c>
      <c r="G9" s="888">
        <v>6</v>
      </c>
      <c r="H9" s="889">
        <v>7</v>
      </c>
      <c r="I9" s="889">
        <v>8</v>
      </c>
      <c r="J9" s="1851"/>
      <c r="K9" s="1851"/>
      <c r="L9" s="1851"/>
      <c r="M9" s="1863"/>
    </row>
    <row r="10" spans="1:13" ht="24.75" customHeight="1">
      <c r="A10" s="866"/>
      <c r="B10" s="1086" t="s">
        <v>391</v>
      </c>
      <c r="C10" s="1087">
        <v>100</v>
      </c>
      <c r="D10" s="1088">
        <v>169.5</v>
      </c>
      <c r="E10" s="1088">
        <v>190.6</v>
      </c>
      <c r="F10" s="1088">
        <v>197.46556674395896</v>
      </c>
      <c r="G10" s="1089">
        <v>249.7</v>
      </c>
      <c r="H10" s="1089">
        <v>251.7</v>
      </c>
      <c r="I10" s="1089">
        <v>256.9</v>
      </c>
      <c r="J10" s="1090">
        <v>16.498859435963993</v>
      </c>
      <c r="K10" s="1091">
        <v>3.6020811878063768</v>
      </c>
      <c r="L10" s="1091">
        <v>30.09863149108213</v>
      </c>
      <c r="M10" s="1092">
        <v>2.0659515295987205</v>
      </c>
    </row>
    <row r="11" spans="1:13" ht="24.75" customHeight="1">
      <c r="A11" s="853">
        <v>1</v>
      </c>
      <c r="B11" s="867" t="s">
        <v>392</v>
      </c>
      <c r="C11" s="852">
        <v>26.97</v>
      </c>
      <c r="D11" s="870">
        <v>157</v>
      </c>
      <c r="E11" s="870">
        <v>157</v>
      </c>
      <c r="F11" s="870">
        <v>157.03442367383346</v>
      </c>
      <c r="G11" s="871">
        <v>187.3</v>
      </c>
      <c r="H11" s="871">
        <v>187.3</v>
      </c>
      <c r="I11" s="872">
        <v>187.3</v>
      </c>
      <c r="J11" s="868">
        <v>0.021925906900293057</v>
      </c>
      <c r="K11" s="868">
        <v>0.021925906900293057</v>
      </c>
      <c r="L11" s="868">
        <v>19.27321132405295</v>
      </c>
      <c r="M11" s="869">
        <v>0</v>
      </c>
    </row>
    <row r="12" spans="1:13" ht="7.5" customHeight="1">
      <c r="A12" s="853"/>
      <c r="B12" s="867"/>
      <c r="C12" s="852"/>
      <c r="D12" s="873"/>
      <c r="E12" s="873"/>
      <c r="F12" s="873"/>
      <c r="G12" s="15"/>
      <c r="H12" s="15"/>
      <c r="I12" s="874"/>
      <c r="J12" s="868"/>
      <c r="K12" s="868"/>
      <c r="L12" s="868"/>
      <c r="M12" s="869"/>
    </row>
    <row r="13" spans="1:13" ht="24.75" customHeight="1">
      <c r="A13" s="851"/>
      <c r="B13" s="875" t="s">
        <v>393</v>
      </c>
      <c r="C13" s="854">
        <v>9.8</v>
      </c>
      <c r="D13" s="873">
        <v>150.2</v>
      </c>
      <c r="E13" s="873">
        <v>150.2</v>
      </c>
      <c r="F13" s="873">
        <v>150.24055426529347</v>
      </c>
      <c r="G13" s="15">
        <v>177.7</v>
      </c>
      <c r="H13" s="15">
        <v>177.7</v>
      </c>
      <c r="I13" s="874">
        <v>177.7</v>
      </c>
      <c r="J13" s="876">
        <v>0.027000176626827965</v>
      </c>
      <c r="K13" s="876">
        <v>0.027000176626827965</v>
      </c>
      <c r="L13" s="876">
        <v>18.276986442834115</v>
      </c>
      <c r="M13" s="877">
        <v>0</v>
      </c>
    </row>
    <row r="14" spans="1:13" ht="27.75" customHeight="1">
      <c r="A14" s="851"/>
      <c r="B14" s="875" t="s">
        <v>394</v>
      </c>
      <c r="C14" s="854">
        <v>17.17</v>
      </c>
      <c r="D14" s="873">
        <v>160.9</v>
      </c>
      <c r="E14" s="873">
        <v>160.9</v>
      </c>
      <c r="F14" s="873">
        <v>160.894180020543</v>
      </c>
      <c r="G14" s="15">
        <v>192.8</v>
      </c>
      <c r="H14" s="15">
        <v>192.8</v>
      </c>
      <c r="I14" s="874">
        <v>192.8</v>
      </c>
      <c r="J14" s="876">
        <v>-0.0036171407439553604</v>
      </c>
      <c r="K14" s="876">
        <v>-0.0036171407439553604</v>
      </c>
      <c r="L14" s="876">
        <v>19.830313299948614</v>
      </c>
      <c r="M14" s="877">
        <v>0</v>
      </c>
    </row>
    <row r="15" spans="1:13" ht="9" customHeight="1">
      <c r="A15" s="851"/>
      <c r="B15" s="875"/>
      <c r="C15" s="854"/>
      <c r="D15" s="873"/>
      <c r="E15" s="873"/>
      <c r="F15" s="873"/>
      <c r="G15" s="15"/>
      <c r="H15" s="15"/>
      <c r="I15" s="874"/>
      <c r="J15" s="876"/>
      <c r="K15" s="876"/>
      <c r="L15" s="876"/>
      <c r="M15" s="877"/>
    </row>
    <row r="16" spans="1:13" ht="18.75" customHeight="1">
      <c r="A16" s="853">
        <v>1.1</v>
      </c>
      <c r="B16" s="867" t="s">
        <v>395</v>
      </c>
      <c r="C16" s="855">
        <v>2.82</v>
      </c>
      <c r="D16" s="870">
        <v>199.3</v>
      </c>
      <c r="E16" s="870">
        <v>199.3</v>
      </c>
      <c r="F16" s="870">
        <v>199.32801520643739</v>
      </c>
      <c r="G16" s="871">
        <v>236.5</v>
      </c>
      <c r="H16" s="871">
        <v>236.5</v>
      </c>
      <c r="I16" s="872">
        <v>236.5</v>
      </c>
      <c r="J16" s="868">
        <v>0.014056802025777415</v>
      </c>
      <c r="K16" s="868">
        <v>0.014056802025777415</v>
      </c>
      <c r="L16" s="868">
        <v>18.64865044437674</v>
      </c>
      <c r="M16" s="869">
        <v>0</v>
      </c>
    </row>
    <row r="17" spans="1:13" ht="24.75" customHeight="1">
      <c r="A17" s="853"/>
      <c r="B17" s="875" t="s">
        <v>393</v>
      </c>
      <c r="C17" s="856">
        <v>0.31</v>
      </c>
      <c r="D17" s="873">
        <v>171.5</v>
      </c>
      <c r="E17" s="873">
        <v>171.5</v>
      </c>
      <c r="F17" s="873">
        <v>171.45402997164845</v>
      </c>
      <c r="G17" s="15">
        <v>215.4</v>
      </c>
      <c r="H17" s="15">
        <v>215.4</v>
      </c>
      <c r="I17" s="874">
        <v>215.4</v>
      </c>
      <c r="J17" s="876">
        <v>-0.02680468125454638</v>
      </c>
      <c r="K17" s="876">
        <v>-0.02680468125454638</v>
      </c>
      <c r="L17" s="876">
        <v>25.63134271945573</v>
      </c>
      <c r="M17" s="877">
        <v>0</v>
      </c>
    </row>
    <row r="18" spans="1:13" ht="24.75" customHeight="1">
      <c r="A18" s="853"/>
      <c r="B18" s="875" t="s">
        <v>394</v>
      </c>
      <c r="C18" s="856">
        <v>2.51</v>
      </c>
      <c r="D18" s="873">
        <v>202.7</v>
      </c>
      <c r="E18" s="873">
        <v>202.7</v>
      </c>
      <c r="F18" s="873">
        <v>202.71121642183064</v>
      </c>
      <c r="G18" s="15">
        <v>239.1</v>
      </c>
      <c r="H18" s="15">
        <v>239.1</v>
      </c>
      <c r="I18" s="874">
        <v>239.1</v>
      </c>
      <c r="J18" s="876">
        <v>0.005533508549902422</v>
      </c>
      <c r="K18" s="876">
        <v>0.005533508549902422</v>
      </c>
      <c r="L18" s="876">
        <v>17.951045936425317</v>
      </c>
      <c r="M18" s="877">
        <v>0</v>
      </c>
    </row>
    <row r="19" spans="1:13" ht="24.75" customHeight="1">
      <c r="A19" s="853">
        <v>1.2</v>
      </c>
      <c r="B19" s="867" t="s">
        <v>396</v>
      </c>
      <c r="C19" s="855">
        <v>1.14</v>
      </c>
      <c r="D19" s="870">
        <v>164.1</v>
      </c>
      <c r="E19" s="870">
        <v>164.1</v>
      </c>
      <c r="F19" s="870">
        <v>164.07783128964883</v>
      </c>
      <c r="G19" s="871">
        <v>210</v>
      </c>
      <c r="H19" s="871">
        <v>210</v>
      </c>
      <c r="I19" s="872">
        <v>210</v>
      </c>
      <c r="J19" s="868">
        <v>-0.013509268952574871</v>
      </c>
      <c r="K19" s="868">
        <v>-0.013509268952574871</v>
      </c>
      <c r="L19" s="868">
        <v>27.98803979148417</v>
      </c>
      <c r="M19" s="869">
        <v>0</v>
      </c>
    </row>
    <row r="20" spans="1:13" ht="24.75" customHeight="1">
      <c r="A20" s="853"/>
      <c r="B20" s="875" t="s">
        <v>393</v>
      </c>
      <c r="C20" s="856">
        <v>0.19</v>
      </c>
      <c r="D20" s="873">
        <v>161</v>
      </c>
      <c r="E20" s="873">
        <v>161</v>
      </c>
      <c r="F20" s="873">
        <v>160.96780171583</v>
      </c>
      <c r="G20" s="15">
        <v>187.3</v>
      </c>
      <c r="H20" s="15">
        <v>187.3</v>
      </c>
      <c r="I20" s="874">
        <v>187.3</v>
      </c>
      <c r="J20" s="876">
        <v>-0.019998934267078994</v>
      </c>
      <c r="K20" s="876">
        <v>-0.019998934267078994</v>
      </c>
      <c r="L20" s="876">
        <v>16.358674221479674</v>
      </c>
      <c r="M20" s="877">
        <v>0</v>
      </c>
    </row>
    <row r="21" spans="1:13" ht="24.75" customHeight="1">
      <c r="A21" s="853"/>
      <c r="B21" s="875" t="s">
        <v>394</v>
      </c>
      <c r="C21" s="856">
        <v>0.95</v>
      </c>
      <c r="D21" s="873">
        <v>164.7</v>
      </c>
      <c r="E21" s="873">
        <v>164.7</v>
      </c>
      <c r="F21" s="873">
        <v>164.69983720441263</v>
      </c>
      <c r="G21" s="15">
        <v>214.5</v>
      </c>
      <c r="H21" s="15">
        <v>214.5</v>
      </c>
      <c r="I21" s="874">
        <v>214.5</v>
      </c>
      <c r="J21" s="876">
        <v>-9.884370817303534E-05</v>
      </c>
      <c r="K21" s="876">
        <v>-9.884370817303534E-05</v>
      </c>
      <c r="L21" s="876">
        <v>30.23692290222442</v>
      </c>
      <c r="M21" s="877">
        <v>0</v>
      </c>
    </row>
    <row r="22" spans="1:13" ht="24.75" customHeight="1">
      <c r="A22" s="853">
        <v>1.3</v>
      </c>
      <c r="B22" s="867" t="s">
        <v>397</v>
      </c>
      <c r="C22" s="855">
        <v>0.55</v>
      </c>
      <c r="D22" s="870">
        <v>204.1</v>
      </c>
      <c r="E22" s="870">
        <v>204.1</v>
      </c>
      <c r="F22" s="870">
        <v>204.05136154963228</v>
      </c>
      <c r="G22" s="871">
        <v>290.6</v>
      </c>
      <c r="H22" s="871">
        <v>290.6</v>
      </c>
      <c r="I22" s="872">
        <v>290.6</v>
      </c>
      <c r="J22" s="868">
        <v>-0.023830695917553157</v>
      </c>
      <c r="K22" s="868">
        <v>-0.023830695917553157</v>
      </c>
      <c r="L22" s="868">
        <v>42.415124208478346</v>
      </c>
      <c r="M22" s="869">
        <v>0</v>
      </c>
    </row>
    <row r="23" spans="1:13" ht="24.75" customHeight="1">
      <c r="A23" s="853"/>
      <c r="B23" s="875" t="s">
        <v>393</v>
      </c>
      <c r="C23" s="856">
        <v>0.1</v>
      </c>
      <c r="D23" s="873">
        <v>182.3</v>
      </c>
      <c r="E23" s="873">
        <v>182.3</v>
      </c>
      <c r="F23" s="873">
        <v>182.25193025550314</v>
      </c>
      <c r="G23" s="15">
        <v>250</v>
      </c>
      <c r="H23" s="15">
        <v>250</v>
      </c>
      <c r="I23" s="874">
        <v>250</v>
      </c>
      <c r="J23" s="876">
        <v>-0.026368482993348152</v>
      </c>
      <c r="K23" s="876">
        <v>-0.026368482993348152</v>
      </c>
      <c r="L23" s="876">
        <v>37.17275841716426</v>
      </c>
      <c r="M23" s="877">
        <v>0</v>
      </c>
    </row>
    <row r="24" spans="1:13" ht="24.75" customHeight="1">
      <c r="A24" s="853"/>
      <c r="B24" s="875" t="s">
        <v>394</v>
      </c>
      <c r="C24" s="856">
        <v>0.45</v>
      </c>
      <c r="D24" s="873">
        <v>209</v>
      </c>
      <c r="E24" s="873">
        <v>209</v>
      </c>
      <c r="F24" s="873">
        <v>209.04159280973414</v>
      </c>
      <c r="G24" s="15">
        <v>299.9</v>
      </c>
      <c r="H24" s="15">
        <v>299.9</v>
      </c>
      <c r="I24" s="874">
        <v>299.9</v>
      </c>
      <c r="J24" s="876">
        <v>0.019900865901519182</v>
      </c>
      <c r="K24" s="876">
        <v>0.019900865901519182</v>
      </c>
      <c r="L24" s="876">
        <v>43.46427233405339</v>
      </c>
      <c r="M24" s="877">
        <v>0</v>
      </c>
    </row>
    <row r="25" spans="1:13" ht="24.75" customHeight="1">
      <c r="A25" s="853">
        <v>1.4</v>
      </c>
      <c r="B25" s="867" t="s">
        <v>865</v>
      </c>
      <c r="C25" s="855">
        <v>4.01</v>
      </c>
      <c r="D25" s="870">
        <v>180.2</v>
      </c>
      <c r="E25" s="870">
        <v>180.2</v>
      </c>
      <c r="F25" s="870">
        <v>180.21943770125915</v>
      </c>
      <c r="G25" s="871">
        <v>227.9</v>
      </c>
      <c r="H25" s="871">
        <v>227.9</v>
      </c>
      <c r="I25" s="872">
        <v>227.9</v>
      </c>
      <c r="J25" s="868">
        <v>0.01078673765768201</v>
      </c>
      <c r="K25" s="868">
        <v>0.01078673765768201</v>
      </c>
      <c r="L25" s="868">
        <v>26.45694765610054</v>
      </c>
      <c r="M25" s="869">
        <v>0</v>
      </c>
    </row>
    <row r="26" spans="1:13" ht="24.75" customHeight="1">
      <c r="A26" s="853"/>
      <c r="B26" s="875" t="s">
        <v>393</v>
      </c>
      <c r="C26" s="856">
        <v>0.17</v>
      </c>
      <c r="D26" s="873">
        <v>152.2</v>
      </c>
      <c r="E26" s="873">
        <v>152.2</v>
      </c>
      <c r="F26" s="873">
        <v>152.23107380039602</v>
      </c>
      <c r="G26" s="15">
        <v>194.8</v>
      </c>
      <c r="H26" s="15">
        <v>194.8</v>
      </c>
      <c r="I26" s="874">
        <v>194.8</v>
      </c>
      <c r="J26" s="876">
        <v>0.020416426015785305</v>
      </c>
      <c r="K26" s="876">
        <v>0.020416426015785305</v>
      </c>
      <c r="L26" s="876">
        <v>27.96336197130158</v>
      </c>
      <c r="M26" s="877">
        <v>0</v>
      </c>
    </row>
    <row r="27" spans="1:13" ht="24.75" customHeight="1">
      <c r="A27" s="853"/>
      <c r="B27" s="875" t="s">
        <v>394</v>
      </c>
      <c r="C27" s="856">
        <v>3.84</v>
      </c>
      <c r="D27" s="873">
        <v>181.5</v>
      </c>
      <c r="E27" s="873">
        <v>181.5</v>
      </c>
      <c r="F27" s="873">
        <v>181.47645895715758</v>
      </c>
      <c r="G27" s="15">
        <v>229.4</v>
      </c>
      <c r="H27" s="15">
        <v>229.4</v>
      </c>
      <c r="I27" s="874">
        <v>229.4</v>
      </c>
      <c r="J27" s="876">
        <v>-0.012970271538520706</v>
      </c>
      <c r="K27" s="876">
        <v>-0.012970271538520706</v>
      </c>
      <c r="L27" s="876">
        <v>26.40757997937135</v>
      </c>
      <c r="M27" s="877">
        <v>0</v>
      </c>
    </row>
    <row r="28" spans="1:13" s="846" customFormat="1" ht="24.75" customHeight="1">
      <c r="A28" s="853">
        <v>1.5</v>
      </c>
      <c r="B28" s="867" t="s">
        <v>398</v>
      </c>
      <c r="C28" s="855">
        <v>10.55</v>
      </c>
      <c r="D28" s="870">
        <v>174.5</v>
      </c>
      <c r="E28" s="870">
        <v>174.5</v>
      </c>
      <c r="F28" s="870">
        <v>174.53305213703732</v>
      </c>
      <c r="G28" s="871">
        <v>207.8</v>
      </c>
      <c r="H28" s="871">
        <v>207.8</v>
      </c>
      <c r="I28" s="872">
        <v>207.8</v>
      </c>
      <c r="J28" s="868">
        <v>0.018941052743443265</v>
      </c>
      <c r="K28" s="868">
        <v>0.018941052743443265</v>
      </c>
      <c r="L28" s="868">
        <v>19.06054323558304</v>
      </c>
      <c r="M28" s="869">
        <v>0</v>
      </c>
    </row>
    <row r="29" spans="1:13" ht="24.75" customHeight="1">
      <c r="A29" s="853"/>
      <c r="B29" s="875" t="s">
        <v>393</v>
      </c>
      <c r="C29" s="856">
        <v>6.8</v>
      </c>
      <c r="D29" s="873">
        <v>164.5</v>
      </c>
      <c r="E29" s="873">
        <v>164.5</v>
      </c>
      <c r="F29" s="873">
        <v>164.46324191311132</v>
      </c>
      <c r="G29" s="15">
        <v>194.7</v>
      </c>
      <c r="H29" s="15">
        <v>194.7</v>
      </c>
      <c r="I29" s="874">
        <v>194.7</v>
      </c>
      <c r="J29" s="876">
        <v>-0.02234534157366852</v>
      </c>
      <c r="K29" s="876">
        <v>-0.02234534157366852</v>
      </c>
      <c r="L29" s="876">
        <v>18.38511617256289</v>
      </c>
      <c r="M29" s="877">
        <v>0</v>
      </c>
    </row>
    <row r="30" spans="1:15" ht="24.75" customHeight="1">
      <c r="A30" s="853"/>
      <c r="B30" s="875" t="s">
        <v>394</v>
      </c>
      <c r="C30" s="856">
        <v>3.75</v>
      </c>
      <c r="D30" s="873">
        <v>192.8</v>
      </c>
      <c r="E30" s="873">
        <v>192.8</v>
      </c>
      <c r="F30" s="873">
        <v>192.78322580671193</v>
      </c>
      <c r="G30" s="15">
        <v>231.6</v>
      </c>
      <c r="H30" s="15">
        <v>231.6</v>
      </c>
      <c r="I30" s="874">
        <v>231.6</v>
      </c>
      <c r="J30" s="876">
        <v>-0.008700307722037337</v>
      </c>
      <c r="K30" s="876">
        <v>-0.008700307722037337</v>
      </c>
      <c r="L30" s="876">
        <v>20.134933436691483</v>
      </c>
      <c r="M30" s="877">
        <v>0</v>
      </c>
      <c r="O30" s="861"/>
    </row>
    <row r="31" spans="1:13" s="846" customFormat="1" ht="24.75" customHeight="1">
      <c r="A31" s="853">
        <v>1.6</v>
      </c>
      <c r="B31" s="867" t="s">
        <v>866</v>
      </c>
      <c r="C31" s="855">
        <v>7.9</v>
      </c>
      <c r="D31" s="870">
        <v>102.5</v>
      </c>
      <c r="E31" s="870">
        <v>102.5</v>
      </c>
      <c r="F31" s="870">
        <v>102.51047871529677</v>
      </c>
      <c r="G31" s="871">
        <v>111.3</v>
      </c>
      <c r="H31" s="871">
        <v>111.3</v>
      </c>
      <c r="I31" s="872">
        <v>111.3</v>
      </c>
      <c r="J31" s="868">
        <v>0.01022313687488463</v>
      </c>
      <c r="K31" s="868">
        <v>0.01022313687488463</v>
      </c>
      <c r="L31" s="868">
        <v>8.574266157818315</v>
      </c>
      <c r="M31" s="869">
        <v>0</v>
      </c>
    </row>
    <row r="32" spans="1:13" ht="24.75" customHeight="1">
      <c r="A32" s="853"/>
      <c r="B32" s="875" t="s">
        <v>393</v>
      </c>
      <c r="C32" s="856">
        <v>2.24</v>
      </c>
      <c r="D32" s="873">
        <v>101.4</v>
      </c>
      <c r="E32" s="873">
        <v>101.4</v>
      </c>
      <c r="F32" s="873">
        <v>101.44839555608347</v>
      </c>
      <c r="G32" s="15">
        <v>115.3</v>
      </c>
      <c r="H32" s="15">
        <v>115.3</v>
      </c>
      <c r="I32" s="874">
        <v>115.3</v>
      </c>
      <c r="J32" s="876">
        <v>0.04772737286337758</v>
      </c>
      <c r="K32" s="876">
        <v>0.04772737286337758</v>
      </c>
      <c r="L32" s="876">
        <v>13.653842791687111</v>
      </c>
      <c r="M32" s="877">
        <v>0</v>
      </c>
    </row>
    <row r="33" spans="1:13" ht="24.75" customHeight="1">
      <c r="A33" s="853"/>
      <c r="B33" s="875" t="s">
        <v>394</v>
      </c>
      <c r="C33" s="856">
        <v>5.66</v>
      </c>
      <c r="D33" s="873">
        <v>102.9</v>
      </c>
      <c r="E33" s="873">
        <v>102.9</v>
      </c>
      <c r="F33" s="873">
        <v>102.93005464206833</v>
      </c>
      <c r="G33" s="15">
        <v>109.7</v>
      </c>
      <c r="H33" s="15">
        <v>109.7</v>
      </c>
      <c r="I33" s="874">
        <v>109.7</v>
      </c>
      <c r="J33" s="876">
        <v>0.029207621057651068</v>
      </c>
      <c r="K33" s="876">
        <v>0.029207621057651068</v>
      </c>
      <c r="L33" s="876">
        <v>6.5772289555986845</v>
      </c>
      <c r="M33" s="877">
        <v>0</v>
      </c>
    </row>
    <row r="34" spans="1:13" ht="13.5" customHeight="1">
      <c r="A34" s="853"/>
      <c r="B34" s="875"/>
      <c r="C34" s="856"/>
      <c r="D34" s="873"/>
      <c r="E34" s="873"/>
      <c r="F34" s="873"/>
      <c r="G34" s="15"/>
      <c r="H34" s="15"/>
      <c r="I34" s="874"/>
      <c r="J34" s="876"/>
      <c r="K34" s="876"/>
      <c r="L34" s="876"/>
      <c r="M34" s="877"/>
    </row>
    <row r="35" spans="1:13" s="846" customFormat="1" ht="18.75" customHeight="1">
      <c r="A35" s="853">
        <v>2</v>
      </c>
      <c r="B35" s="867" t="s">
        <v>399</v>
      </c>
      <c r="C35" s="855">
        <v>73.03</v>
      </c>
      <c r="D35" s="870">
        <v>174.1</v>
      </c>
      <c r="E35" s="870">
        <v>203</v>
      </c>
      <c r="F35" s="870">
        <v>212.39679950585523</v>
      </c>
      <c r="G35" s="871">
        <v>272.8</v>
      </c>
      <c r="H35" s="871">
        <v>275.5</v>
      </c>
      <c r="I35" s="872">
        <v>282.5</v>
      </c>
      <c r="J35" s="868">
        <v>21.99701292697027</v>
      </c>
      <c r="K35" s="868">
        <v>4.628965273820313</v>
      </c>
      <c r="L35" s="868">
        <v>33.00577064119662</v>
      </c>
      <c r="M35" s="869">
        <v>2.54083484573502</v>
      </c>
    </row>
    <row r="36" spans="1:13" s="846" customFormat="1" ht="10.5" customHeight="1">
      <c r="A36" s="853"/>
      <c r="B36" s="867"/>
      <c r="C36" s="855"/>
      <c r="D36" s="873"/>
      <c r="E36" s="873"/>
      <c r="F36" s="873"/>
      <c r="G36" s="15"/>
      <c r="H36" s="15"/>
      <c r="I36" s="874"/>
      <c r="J36" s="868"/>
      <c r="K36" s="868"/>
      <c r="L36" s="868"/>
      <c r="M36" s="869"/>
    </row>
    <row r="37" spans="1:13" ht="18" customHeight="1">
      <c r="A37" s="853">
        <v>2.1</v>
      </c>
      <c r="B37" s="867" t="s">
        <v>400</v>
      </c>
      <c r="C37" s="855">
        <v>39.49</v>
      </c>
      <c r="D37" s="870">
        <v>187.2</v>
      </c>
      <c r="E37" s="870">
        <v>230</v>
      </c>
      <c r="F37" s="870">
        <v>240.57095291727907</v>
      </c>
      <c r="G37" s="871">
        <v>314</v>
      </c>
      <c r="H37" s="871">
        <v>314</v>
      </c>
      <c r="I37" s="872">
        <v>318</v>
      </c>
      <c r="J37" s="868">
        <v>28.51012442162343</v>
      </c>
      <c r="K37" s="868">
        <v>4.596066485773505</v>
      </c>
      <c r="L37" s="868">
        <v>32.18553451436222</v>
      </c>
      <c r="M37" s="869">
        <v>1.2738853503184657</v>
      </c>
    </row>
    <row r="38" spans="1:13" ht="24.75" customHeight="1">
      <c r="A38" s="853"/>
      <c r="B38" s="875" t="s">
        <v>401</v>
      </c>
      <c r="C38" s="854">
        <v>20.49</v>
      </c>
      <c r="D38" s="873">
        <v>189.1</v>
      </c>
      <c r="E38" s="873">
        <v>234.5</v>
      </c>
      <c r="F38" s="873">
        <v>249.35660947275898</v>
      </c>
      <c r="G38" s="15">
        <v>318.9</v>
      </c>
      <c r="H38" s="15">
        <v>318.9</v>
      </c>
      <c r="I38" s="874">
        <v>318.9</v>
      </c>
      <c r="J38" s="876">
        <v>31.86494419500741</v>
      </c>
      <c r="K38" s="876">
        <v>6.335441139769287</v>
      </c>
      <c r="L38" s="876">
        <v>27.889130620713814</v>
      </c>
      <c r="M38" s="877">
        <v>0</v>
      </c>
    </row>
    <row r="39" spans="1:13" ht="24.75" customHeight="1">
      <c r="A39" s="853"/>
      <c r="B39" s="875" t="s">
        <v>402</v>
      </c>
      <c r="C39" s="854">
        <v>19</v>
      </c>
      <c r="D39" s="873">
        <v>185.1</v>
      </c>
      <c r="E39" s="873">
        <v>225</v>
      </c>
      <c r="F39" s="873">
        <v>231.08946966036547</v>
      </c>
      <c r="G39" s="15">
        <v>308.8</v>
      </c>
      <c r="H39" s="15">
        <v>308.8</v>
      </c>
      <c r="I39" s="874">
        <v>317.1</v>
      </c>
      <c r="J39" s="876">
        <v>24.845742658220132</v>
      </c>
      <c r="K39" s="876">
        <v>2.706430960162436</v>
      </c>
      <c r="L39" s="876">
        <v>37.219580133203436</v>
      </c>
      <c r="M39" s="877">
        <v>2.687823834196905</v>
      </c>
    </row>
    <row r="40" spans="1:13" ht="24.75" customHeight="1">
      <c r="A40" s="853">
        <v>2.2</v>
      </c>
      <c r="B40" s="867" t="s">
        <v>403</v>
      </c>
      <c r="C40" s="855">
        <v>25.25</v>
      </c>
      <c r="D40" s="870">
        <v>159.6</v>
      </c>
      <c r="E40" s="870">
        <v>168.5</v>
      </c>
      <c r="F40" s="870">
        <v>176.5485924848189</v>
      </c>
      <c r="G40" s="871">
        <v>217</v>
      </c>
      <c r="H40" s="871">
        <v>224.8</v>
      </c>
      <c r="I40" s="872">
        <v>237.1</v>
      </c>
      <c r="J40" s="868">
        <v>10.619418850137151</v>
      </c>
      <c r="K40" s="868">
        <v>4.776612750634371</v>
      </c>
      <c r="L40" s="868">
        <v>34.29730402432284</v>
      </c>
      <c r="M40" s="869">
        <v>5.471530249110316</v>
      </c>
    </row>
    <row r="41" spans="1:13" ht="24.75" customHeight="1">
      <c r="A41" s="853"/>
      <c r="B41" s="875" t="s">
        <v>404</v>
      </c>
      <c r="C41" s="854">
        <v>6.31</v>
      </c>
      <c r="D41" s="873">
        <v>147.2</v>
      </c>
      <c r="E41" s="873">
        <v>166</v>
      </c>
      <c r="F41" s="873">
        <v>174.31928782746704</v>
      </c>
      <c r="G41" s="15">
        <v>207.3</v>
      </c>
      <c r="H41" s="15">
        <v>215.3</v>
      </c>
      <c r="I41" s="874">
        <v>222.4</v>
      </c>
      <c r="J41" s="876">
        <v>18.423429230616193</v>
      </c>
      <c r="K41" s="876">
        <v>5.011619173172917</v>
      </c>
      <c r="L41" s="876">
        <v>27.581980612564777</v>
      </c>
      <c r="M41" s="877">
        <v>3.2977241058987516</v>
      </c>
    </row>
    <row r="42" spans="1:13" ht="24.75" customHeight="1">
      <c r="A42" s="853"/>
      <c r="B42" s="875" t="s">
        <v>405</v>
      </c>
      <c r="C42" s="854">
        <v>6.31</v>
      </c>
      <c r="D42" s="873">
        <v>156.4</v>
      </c>
      <c r="E42" s="873">
        <v>162.2</v>
      </c>
      <c r="F42" s="873">
        <v>171.44014494469292</v>
      </c>
      <c r="G42" s="15">
        <v>217.4</v>
      </c>
      <c r="H42" s="15">
        <v>221.7</v>
      </c>
      <c r="I42" s="874">
        <v>232.6</v>
      </c>
      <c r="J42" s="876">
        <v>9.61646096207987</v>
      </c>
      <c r="K42" s="876">
        <v>5.696760138528305</v>
      </c>
      <c r="L42" s="876">
        <v>35.67417367445495</v>
      </c>
      <c r="M42" s="877">
        <v>4.9165539016689195</v>
      </c>
    </row>
    <row r="43" spans="1:13" ht="24.75" customHeight="1">
      <c r="A43" s="853"/>
      <c r="B43" s="875" t="s">
        <v>406</v>
      </c>
      <c r="C43" s="854">
        <v>6.31</v>
      </c>
      <c r="D43" s="873">
        <v>162.8</v>
      </c>
      <c r="E43" s="873">
        <v>164.1</v>
      </c>
      <c r="F43" s="873">
        <v>171.53413688927606</v>
      </c>
      <c r="G43" s="15">
        <v>209.9</v>
      </c>
      <c r="H43" s="15">
        <v>223.6</v>
      </c>
      <c r="I43" s="874">
        <v>236.7</v>
      </c>
      <c r="J43" s="876">
        <v>5.364948949186754</v>
      </c>
      <c r="K43" s="876">
        <v>4.530247952026855</v>
      </c>
      <c r="L43" s="876">
        <v>37.99002594614038</v>
      </c>
      <c r="M43" s="877">
        <v>5.858676207513412</v>
      </c>
    </row>
    <row r="44" spans="1:13" ht="24.75" customHeight="1">
      <c r="A44" s="853"/>
      <c r="B44" s="875" t="s">
        <v>407</v>
      </c>
      <c r="C44" s="854">
        <v>6.32</v>
      </c>
      <c r="D44" s="873">
        <v>172.2</v>
      </c>
      <c r="E44" s="873">
        <v>181.5</v>
      </c>
      <c r="F44" s="873">
        <v>188.88652026883042</v>
      </c>
      <c r="G44" s="15">
        <v>233.5</v>
      </c>
      <c r="H44" s="15">
        <v>238.4</v>
      </c>
      <c r="I44" s="874">
        <v>256.6</v>
      </c>
      <c r="J44" s="876">
        <v>9.690197600946831</v>
      </c>
      <c r="K44" s="876">
        <v>4.069708137096654</v>
      </c>
      <c r="L44" s="876">
        <v>35.84876233348851</v>
      </c>
      <c r="M44" s="877">
        <v>7.634228187919476</v>
      </c>
    </row>
    <row r="45" spans="1:13" ht="24.75" customHeight="1">
      <c r="A45" s="853">
        <v>2.3</v>
      </c>
      <c r="B45" s="867" t="s">
        <v>408</v>
      </c>
      <c r="C45" s="855">
        <v>8.29</v>
      </c>
      <c r="D45" s="870">
        <v>155.8</v>
      </c>
      <c r="E45" s="870">
        <v>179.6</v>
      </c>
      <c r="F45" s="870">
        <v>187.34079071531983</v>
      </c>
      <c r="G45" s="871">
        <v>246.1</v>
      </c>
      <c r="H45" s="871">
        <v>246.1</v>
      </c>
      <c r="I45" s="872">
        <v>251.9</v>
      </c>
      <c r="J45" s="868">
        <v>20.244409958485107</v>
      </c>
      <c r="K45" s="868">
        <v>4.310017102071171</v>
      </c>
      <c r="L45" s="868">
        <v>34.46083954176501</v>
      </c>
      <c r="M45" s="869">
        <v>2.3567655424624263</v>
      </c>
    </row>
    <row r="46" spans="1:13" s="846" customFormat="1" ht="24.75" customHeight="1">
      <c r="A46" s="853"/>
      <c r="B46" s="867" t="s">
        <v>409</v>
      </c>
      <c r="C46" s="855">
        <v>2.76</v>
      </c>
      <c r="D46" s="870">
        <v>151.4</v>
      </c>
      <c r="E46" s="870">
        <v>169.1</v>
      </c>
      <c r="F46" s="870">
        <v>177.59293056448828</v>
      </c>
      <c r="G46" s="871">
        <v>232.1</v>
      </c>
      <c r="H46" s="871">
        <v>232.1</v>
      </c>
      <c r="I46" s="872">
        <v>238.2</v>
      </c>
      <c r="J46" s="868">
        <v>17.300482539292133</v>
      </c>
      <c r="K46" s="868">
        <v>5.0224308483076925</v>
      </c>
      <c r="L46" s="868">
        <v>34.1269605962743</v>
      </c>
      <c r="M46" s="869">
        <v>2.6281775096940834</v>
      </c>
    </row>
    <row r="47" spans="1:13" ht="24.75" customHeight="1">
      <c r="A47" s="853"/>
      <c r="B47" s="875" t="s">
        <v>405</v>
      </c>
      <c r="C47" s="854">
        <v>1.38</v>
      </c>
      <c r="D47" s="873">
        <v>149.5</v>
      </c>
      <c r="E47" s="873">
        <v>168</v>
      </c>
      <c r="F47" s="873">
        <v>176.61946651832508</v>
      </c>
      <c r="G47" s="15">
        <v>222.6</v>
      </c>
      <c r="H47" s="15">
        <v>222.6</v>
      </c>
      <c r="I47" s="874">
        <v>227.6</v>
      </c>
      <c r="J47" s="876">
        <v>18.140111383495054</v>
      </c>
      <c r="K47" s="876">
        <v>5.130634832336355</v>
      </c>
      <c r="L47" s="876">
        <v>28.864617522998486</v>
      </c>
      <c r="M47" s="877">
        <v>2.2461814914645117</v>
      </c>
    </row>
    <row r="48" spans="1:13" ht="24.75" customHeight="1">
      <c r="A48" s="857"/>
      <c r="B48" s="875" t="s">
        <v>407</v>
      </c>
      <c r="C48" s="854">
        <v>1.38</v>
      </c>
      <c r="D48" s="873">
        <v>153.4</v>
      </c>
      <c r="E48" s="873">
        <v>170.2</v>
      </c>
      <c r="F48" s="873">
        <v>178.56639461065137</v>
      </c>
      <c r="G48" s="15">
        <v>241.6</v>
      </c>
      <c r="H48" s="15">
        <v>241.6</v>
      </c>
      <c r="I48" s="874">
        <v>248.7</v>
      </c>
      <c r="J48" s="876">
        <v>16.40573312298004</v>
      </c>
      <c r="K48" s="876">
        <v>4.915625505670619</v>
      </c>
      <c r="L48" s="876">
        <v>39.2759262134787</v>
      </c>
      <c r="M48" s="877">
        <v>2.9387417218543135</v>
      </c>
    </row>
    <row r="49" spans="1:13" ht="24.75" customHeight="1">
      <c r="A49" s="853"/>
      <c r="B49" s="867" t="s">
        <v>410</v>
      </c>
      <c r="C49" s="855">
        <v>2.76</v>
      </c>
      <c r="D49" s="870">
        <v>143.3</v>
      </c>
      <c r="E49" s="870">
        <v>160.3</v>
      </c>
      <c r="F49" s="870">
        <v>169.76355593121983</v>
      </c>
      <c r="G49" s="871">
        <v>223.2</v>
      </c>
      <c r="H49" s="871">
        <v>223.2</v>
      </c>
      <c r="I49" s="872">
        <v>229.5</v>
      </c>
      <c r="J49" s="868">
        <v>18.4672407056663</v>
      </c>
      <c r="K49" s="868">
        <v>5.903653107435943</v>
      </c>
      <c r="L49" s="868">
        <v>35.18802592293869</v>
      </c>
      <c r="M49" s="869">
        <v>2.8225806451612954</v>
      </c>
    </row>
    <row r="50" spans="1:13" ht="24.75" customHeight="1">
      <c r="A50" s="853"/>
      <c r="B50" s="875" t="s">
        <v>405</v>
      </c>
      <c r="C50" s="854">
        <v>1.38</v>
      </c>
      <c r="D50" s="873">
        <v>140.1</v>
      </c>
      <c r="E50" s="873">
        <v>158.1</v>
      </c>
      <c r="F50" s="873">
        <v>165.98486877893234</v>
      </c>
      <c r="G50" s="15">
        <v>213.3</v>
      </c>
      <c r="H50" s="15">
        <v>213.3</v>
      </c>
      <c r="I50" s="874">
        <v>218.4</v>
      </c>
      <c r="J50" s="876">
        <v>18.475994845776114</v>
      </c>
      <c r="K50" s="876">
        <v>4.9872667798433525</v>
      </c>
      <c r="L50" s="876">
        <v>31.57825867301011</v>
      </c>
      <c r="M50" s="877">
        <v>2.3909985935302416</v>
      </c>
    </row>
    <row r="51" spans="1:13" ht="24.75" customHeight="1">
      <c r="A51" s="853"/>
      <c r="B51" s="875" t="s">
        <v>407</v>
      </c>
      <c r="C51" s="854">
        <v>1.38</v>
      </c>
      <c r="D51" s="873">
        <v>146.5</v>
      </c>
      <c r="E51" s="873">
        <v>162.5</v>
      </c>
      <c r="F51" s="873">
        <v>173.54224308350732</v>
      </c>
      <c r="G51" s="15">
        <v>233.1</v>
      </c>
      <c r="H51" s="15">
        <v>233.1</v>
      </c>
      <c r="I51" s="874">
        <v>240.7</v>
      </c>
      <c r="J51" s="876">
        <v>18.458868998981103</v>
      </c>
      <c r="K51" s="876">
        <v>6.795226512927584</v>
      </c>
      <c r="L51" s="876">
        <v>38.69821878709777</v>
      </c>
      <c r="M51" s="877">
        <v>3.2604032604032653</v>
      </c>
    </row>
    <row r="52" spans="1:13" ht="24.75" customHeight="1">
      <c r="A52" s="853"/>
      <c r="B52" s="867" t="s">
        <v>867</v>
      </c>
      <c r="C52" s="855">
        <v>2.77</v>
      </c>
      <c r="D52" s="870">
        <v>172.5</v>
      </c>
      <c r="E52" s="870">
        <v>209.2</v>
      </c>
      <c r="F52" s="870">
        <v>214.59378777443348</v>
      </c>
      <c r="G52" s="871">
        <v>282.9</v>
      </c>
      <c r="H52" s="871">
        <v>282.9</v>
      </c>
      <c r="I52" s="872">
        <v>288</v>
      </c>
      <c r="J52" s="868">
        <v>24.4021958112658</v>
      </c>
      <c r="K52" s="868">
        <v>2.5782924351976533</v>
      </c>
      <c r="L52" s="868">
        <v>34.20705370219113</v>
      </c>
      <c r="M52" s="869">
        <v>1.8027571580063722</v>
      </c>
    </row>
    <row r="53" spans="1:13" ht="24.75" customHeight="1">
      <c r="A53" s="853"/>
      <c r="B53" s="875" t="s">
        <v>401</v>
      </c>
      <c r="C53" s="854">
        <v>1.38</v>
      </c>
      <c r="D53" s="873">
        <v>170.3</v>
      </c>
      <c r="E53" s="873">
        <v>210.3</v>
      </c>
      <c r="F53" s="873">
        <v>216.8417504228023</v>
      </c>
      <c r="G53" s="15">
        <v>286.4</v>
      </c>
      <c r="H53" s="15">
        <v>286.4</v>
      </c>
      <c r="I53" s="874">
        <v>293</v>
      </c>
      <c r="J53" s="876">
        <v>27.3292721214341</v>
      </c>
      <c r="K53" s="876">
        <v>3.110675426915037</v>
      </c>
      <c r="L53" s="876">
        <v>35.12158033621424</v>
      </c>
      <c r="M53" s="877">
        <v>2.3044692737430097</v>
      </c>
    </row>
    <row r="54" spans="1:13" ht="24.75" customHeight="1" thickBot="1">
      <c r="A54" s="858"/>
      <c r="B54" s="878" t="s">
        <v>402</v>
      </c>
      <c r="C54" s="859">
        <v>1.39</v>
      </c>
      <c r="D54" s="879">
        <v>174.7</v>
      </c>
      <c r="E54" s="879">
        <v>208.1</v>
      </c>
      <c r="F54" s="879">
        <v>212.3576565084245</v>
      </c>
      <c r="G54" s="880">
        <v>279.4</v>
      </c>
      <c r="H54" s="880">
        <v>279.4</v>
      </c>
      <c r="I54" s="881">
        <v>283</v>
      </c>
      <c r="J54" s="882">
        <v>21.555613341971664</v>
      </c>
      <c r="K54" s="882">
        <v>2.045966606643205</v>
      </c>
      <c r="L54" s="882">
        <v>33.265738873311136</v>
      </c>
      <c r="M54" s="883">
        <v>1.28847530422334</v>
      </c>
    </row>
    <row r="55" spans="2:13" ht="13.5" thickTop="1">
      <c r="B55" s="862" t="s">
        <v>411</v>
      </c>
      <c r="D55" s="863"/>
      <c r="E55" s="863"/>
      <c r="F55" s="863"/>
      <c r="G55" s="863"/>
      <c r="H55" s="863"/>
      <c r="I55" s="863"/>
      <c r="J55" s="863"/>
      <c r="K55" s="863"/>
      <c r="L55" s="863"/>
      <c r="M55" s="863"/>
    </row>
    <row r="56" spans="4:13" ht="24.75" customHeight="1">
      <c r="D56" s="863"/>
      <c r="E56" s="863"/>
      <c r="F56" s="863"/>
      <c r="G56" s="863"/>
      <c r="H56" s="863"/>
      <c r="I56" s="863"/>
      <c r="J56" s="863"/>
      <c r="K56" s="863"/>
      <c r="L56" s="863"/>
      <c r="M56" s="863"/>
    </row>
    <row r="57" spans="4:13" ht="24.75" customHeight="1">
      <c r="D57" s="863"/>
      <c r="E57" s="863"/>
      <c r="F57" s="863"/>
      <c r="G57" s="863"/>
      <c r="H57" s="863"/>
      <c r="I57" s="863"/>
      <c r="J57" s="863"/>
      <c r="K57" s="863"/>
      <c r="L57" s="863"/>
      <c r="M57" s="863"/>
    </row>
    <row r="58" spans="4:13" ht="24.75" customHeight="1">
      <c r="D58" s="863"/>
      <c r="E58" s="863"/>
      <c r="F58" s="863"/>
      <c r="G58" s="863"/>
      <c r="H58" s="863"/>
      <c r="I58" s="863"/>
      <c r="J58" s="863"/>
      <c r="K58" s="863"/>
      <c r="L58" s="863"/>
      <c r="M58" s="863"/>
    </row>
    <row r="59" spans="4:13" ht="24.75" customHeight="1">
      <c r="D59" s="863"/>
      <c r="E59" s="863"/>
      <c r="F59" s="863"/>
      <c r="G59" s="863"/>
      <c r="H59" s="863"/>
      <c r="I59" s="863"/>
      <c r="J59" s="863"/>
      <c r="K59" s="863"/>
      <c r="L59" s="863"/>
      <c r="M59" s="863"/>
    </row>
    <row r="60" spans="4:13" ht="24.75" customHeight="1">
      <c r="D60" s="863"/>
      <c r="E60" s="863"/>
      <c r="F60" s="863"/>
      <c r="G60" s="863"/>
      <c r="H60" s="863"/>
      <c r="I60" s="863"/>
      <c r="J60" s="863"/>
      <c r="K60" s="863"/>
      <c r="L60" s="863"/>
      <c r="M60" s="863"/>
    </row>
    <row r="61" spans="4:13" ht="24.75" customHeight="1">
      <c r="D61" s="863"/>
      <c r="E61" s="863"/>
      <c r="F61" s="863"/>
      <c r="G61" s="863"/>
      <c r="H61" s="863"/>
      <c r="I61" s="863"/>
      <c r="J61" s="863"/>
      <c r="K61" s="863"/>
      <c r="L61" s="863"/>
      <c r="M61" s="863"/>
    </row>
    <row r="62" spans="4:13" ht="24.75" customHeight="1">
      <c r="D62" s="863"/>
      <c r="E62" s="863"/>
      <c r="F62" s="863"/>
      <c r="G62" s="863"/>
      <c r="H62" s="863"/>
      <c r="I62" s="863"/>
      <c r="J62" s="863"/>
      <c r="K62" s="863"/>
      <c r="L62" s="863"/>
      <c r="M62" s="863"/>
    </row>
    <row r="63" spans="4:13" ht="24.75" customHeight="1">
      <c r="D63" s="863"/>
      <c r="E63" s="863"/>
      <c r="F63" s="863"/>
      <c r="G63" s="863"/>
      <c r="H63" s="863"/>
      <c r="I63" s="863"/>
      <c r="J63" s="863"/>
      <c r="K63" s="863"/>
      <c r="L63" s="863"/>
      <c r="M63" s="863"/>
    </row>
    <row r="64" spans="4:13" ht="24.75" customHeight="1">
      <c r="D64" s="863"/>
      <c r="E64" s="863"/>
      <c r="F64" s="863"/>
      <c r="G64" s="863"/>
      <c r="H64" s="863"/>
      <c r="I64" s="863"/>
      <c r="J64" s="863"/>
      <c r="K64" s="863"/>
      <c r="L64" s="863"/>
      <c r="M64" s="863"/>
    </row>
    <row r="65" spans="4:13" ht="24.75" customHeight="1">
      <c r="D65" s="863"/>
      <c r="E65" s="863"/>
      <c r="F65" s="863"/>
      <c r="G65" s="863"/>
      <c r="H65" s="863"/>
      <c r="I65" s="863"/>
      <c r="J65" s="863"/>
      <c r="K65" s="863"/>
      <c r="L65" s="863"/>
      <c r="M65" s="863"/>
    </row>
    <row r="66" spans="4:13" ht="24.75" customHeight="1">
      <c r="D66" s="863"/>
      <c r="E66" s="863"/>
      <c r="F66" s="863"/>
      <c r="G66" s="863"/>
      <c r="H66" s="863"/>
      <c r="I66" s="863"/>
      <c r="J66" s="863"/>
      <c r="K66" s="863"/>
      <c r="L66" s="863"/>
      <c r="M66" s="863"/>
    </row>
    <row r="67" spans="4:13" ht="24.75" customHeight="1">
      <c r="D67" s="863"/>
      <c r="E67" s="863"/>
      <c r="F67" s="863"/>
      <c r="G67" s="863"/>
      <c r="H67" s="863"/>
      <c r="I67" s="863"/>
      <c r="J67" s="863"/>
      <c r="K67" s="863"/>
      <c r="L67" s="863"/>
      <c r="M67" s="863"/>
    </row>
    <row r="68" spans="4:13" ht="24.75" customHeight="1">
      <c r="D68" s="863"/>
      <c r="E68" s="863"/>
      <c r="F68" s="863"/>
      <c r="G68" s="863"/>
      <c r="H68" s="863"/>
      <c r="I68" s="863"/>
      <c r="J68" s="863"/>
      <c r="K68" s="863"/>
      <c r="L68" s="863"/>
      <c r="M68" s="863"/>
    </row>
    <row r="69" spans="4:13" ht="24.75" customHeight="1">
      <c r="D69" s="863"/>
      <c r="E69" s="863"/>
      <c r="F69" s="863"/>
      <c r="G69" s="863"/>
      <c r="H69" s="863"/>
      <c r="I69" s="863"/>
      <c r="J69" s="863"/>
      <c r="K69" s="863"/>
      <c r="L69" s="863"/>
      <c r="M69" s="863"/>
    </row>
    <row r="70" spans="4:13" ht="24.75" customHeight="1">
      <c r="D70" s="863"/>
      <c r="E70" s="863"/>
      <c r="F70" s="863"/>
      <c r="G70" s="863"/>
      <c r="H70" s="863"/>
      <c r="I70" s="863"/>
      <c r="J70" s="863"/>
      <c r="K70" s="863"/>
      <c r="L70" s="863"/>
      <c r="M70" s="863"/>
    </row>
    <row r="71" spans="4:13" ht="24.75" customHeight="1">
      <c r="D71" s="863"/>
      <c r="E71" s="863"/>
      <c r="F71" s="863"/>
      <c r="G71" s="863"/>
      <c r="H71" s="863"/>
      <c r="I71" s="863"/>
      <c r="J71" s="863"/>
      <c r="K71" s="863"/>
      <c r="L71" s="863"/>
      <c r="M71" s="863"/>
    </row>
    <row r="72" spans="4:13" ht="24.75" customHeight="1">
      <c r="D72" s="863"/>
      <c r="E72" s="863"/>
      <c r="F72" s="863"/>
      <c r="G72" s="863"/>
      <c r="H72" s="863"/>
      <c r="I72" s="863"/>
      <c r="J72" s="863"/>
      <c r="K72" s="863"/>
      <c r="L72" s="863"/>
      <c r="M72" s="863"/>
    </row>
    <row r="73" spans="4:13" ht="24.75" customHeight="1">
      <c r="D73" s="863"/>
      <c r="E73" s="863"/>
      <c r="F73" s="863"/>
      <c r="G73" s="863"/>
      <c r="H73" s="863"/>
      <c r="I73" s="863"/>
      <c r="J73" s="863"/>
      <c r="K73" s="863"/>
      <c r="L73" s="863"/>
      <c r="M73" s="863"/>
    </row>
    <row r="74" spans="4:13" ht="24.75" customHeight="1">
      <c r="D74" s="863"/>
      <c r="E74" s="863"/>
      <c r="F74" s="863"/>
      <c r="G74" s="863"/>
      <c r="H74" s="863"/>
      <c r="I74" s="863"/>
      <c r="J74" s="863"/>
      <c r="K74" s="863"/>
      <c r="L74" s="863"/>
      <c r="M74" s="863"/>
    </row>
    <row r="75" spans="4:13" ht="24.75" customHeight="1">
      <c r="D75" s="863"/>
      <c r="E75" s="863"/>
      <c r="F75" s="863"/>
      <c r="G75" s="863"/>
      <c r="H75" s="863"/>
      <c r="I75" s="863"/>
      <c r="J75" s="863"/>
      <c r="K75" s="863"/>
      <c r="L75" s="863"/>
      <c r="M75" s="863"/>
    </row>
    <row r="76" spans="4:13" ht="24.75" customHeight="1">
      <c r="D76" s="863"/>
      <c r="E76" s="863"/>
      <c r="F76" s="863"/>
      <c r="G76" s="863"/>
      <c r="H76" s="863"/>
      <c r="I76" s="863"/>
      <c r="J76" s="863"/>
      <c r="K76" s="863"/>
      <c r="L76" s="863"/>
      <c r="M76" s="863"/>
    </row>
    <row r="77" spans="4:13" ht="24.75" customHeight="1">
      <c r="D77" s="863"/>
      <c r="E77" s="863"/>
      <c r="F77" s="863"/>
      <c r="G77" s="863"/>
      <c r="H77" s="863"/>
      <c r="I77" s="863"/>
      <c r="J77" s="863"/>
      <c r="K77" s="863"/>
      <c r="L77" s="863"/>
      <c r="M77" s="863"/>
    </row>
    <row r="78" spans="4:13" ht="24.75" customHeight="1">
      <c r="D78" s="863"/>
      <c r="E78" s="863"/>
      <c r="F78" s="863"/>
      <c r="G78" s="863"/>
      <c r="H78" s="863"/>
      <c r="I78" s="863"/>
      <c r="J78" s="863"/>
      <c r="K78" s="863"/>
      <c r="L78" s="863"/>
      <c r="M78" s="863"/>
    </row>
    <row r="79" spans="4:13" ht="24.75" customHeight="1">
      <c r="D79" s="863"/>
      <c r="E79" s="863"/>
      <c r="F79" s="863"/>
      <c r="G79" s="863"/>
      <c r="H79" s="863"/>
      <c r="I79" s="863"/>
      <c r="J79" s="863"/>
      <c r="K79" s="863"/>
      <c r="L79" s="863"/>
      <c r="M79" s="863"/>
    </row>
    <row r="80" spans="4:13" ht="24.75" customHeight="1">
      <c r="D80" s="863"/>
      <c r="E80" s="863"/>
      <c r="F80" s="863"/>
      <c r="G80" s="863"/>
      <c r="H80" s="863"/>
      <c r="I80" s="863"/>
      <c r="J80" s="863"/>
      <c r="K80" s="863"/>
      <c r="L80" s="863"/>
      <c r="M80" s="863"/>
    </row>
    <row r="81" spans="4:13" ht="24.75" customHeight="1">
      <c r="D81" s="863"/>
      <c r="E81" s="863"/>
      <c r="F81" s="863"/>
      <c r="G81" s="863"/>
      <c r="H81" s="863"/>
      <c r="I81" s="863"/>
      <c r="J81" s="863"/>
      <c r="K81" s="863"/>
      <c r="L81" s="863"/>
      <c r="M81" s="863"/>
    </row>
    <row r="82" spans="4:13" ht="24.75" customHeight="1">
      <c r="D82" s="863"/>
      <c r="E82" s="863"/>
      <c r="F82" s="863"/>
      <c r="G82" s="863"/>
      <c r="H82" s="863"/>
      <c r="I82" s="863"/>
      <c r="J82" s="863"/>
      <c r="K82" s="863"/>
      <c r="L82" s="863"/>
      <c r="M82" s="863"/>
    </row>
    <row r="83" spans="4:13" ht="24.75" customHeight="1">
      <c r="D83" s="863"/>
      <c r="E83" s="863"/>
      <c r="F83" s="863"/>
      <c r="G83" s="863"/>
      <c r="H83" s="863"/>
      <c r="I83" s="863"/>
      <c r="J83" s="863"/>
      <c r="K83" s="863"/>
      <c r="L83" s="863"/>
      <c r="M83" s="863"/>
    </row>
    <row r="84" spans="4:13" ht="24.75" customHeight="1">
      <c r="D84" s="863"/>
      <c r="E84" s="863"/>
      <c r="F84" s="863"/>
      <c r="G84" s="863"/>
      <c r="H84" s="863"/>
      <c r="I84" s="863"/>
      <c r="J84" s="863"/>
      <c r="K84" s="863"/>
      <c r="L84" s="863"/>
      <c r="M84" s="863"/>
    </row>
    <row r="85" spans="4:13" ht="24.75" customHeight="1">
      <c r="D85" s="863"/>
      <c r="E85" s="863"/>
      <c r="F85" s="863"/>
      <c r="G85" s="863"/>
      <c r="H85" s="863"/>
      <c r="I85" s="863"/>
      <c r="J85" s="863"/>
      <c r="K85" s="863"/>
      <c r="L85" s="863"/>
      <c r="M85" s="863"/>
    </row>
    <row r="86" spans="4:13" ht="24.75" customHeight="1">
      <c r="D86" s="863"/>
      <c r="E86" s="863"/>
      <c r="F86" s="863"/>
      <c r="G86" s="863"/>
      <c r="H86" s="863"/>
      <c r="I86" s="863"/>
      <c r="J86" s="863"/>
      <c r="K86" s="863"/>
      <c r="L86" s="863"/>
      <c r="M86" s="863"/>
    </row>
    <row r="87" spans="4:13" ht="24.75" customHeight="1">
      <c r="D87" s="863"/>
      <c r="E87" s="863"/>
      <c r="F87" s="863"/>
      <c r="G87" s="863"/>
      <c r="H87" s="863"/>
      <c r="I87" s="863"/>
      <c r="J87" s="863"/>
      <c r="K87" s="863"/>
      <c r="L87" s="863"/>
      <c r="M87" s="863"/>
    </row>
    <row r="88" spans="4:13" ht="24.75" customHeight="1">
      <c r="D88" s="863"/>
      <c r="E88" s="863"/>
      <c r="F88" s="863"/>
      <c r="G88" s="863"/>
      <c r="H88" s="863"/>
      <c r="I88" s="863"/>
      <c r="J88" s="863"/>
      <c r="K88" s="863"/>
      <c r="L88" s="863"/>
      <c r="M88" s="863"/>
    </row>
    <row r="89" spans="4:13" ht="24.75" customHeight="1">
      <c r="D89" s="863"/>
      <c r="E89" s="863"/>
      <c r="F89" s="863"/>
      <c r="G89" s="863"/>
      <c r="H89" s="863"/>
      <c r="I89" s="863"/>
      <c r="J89" s="863"/>
      <c r="K89" s="863"/>
      <c r="L89" s="863"/>
      <c r="M89" s="863"/>
    </row>
    <row r="90" spans="4:13" ht="24.75" customHeight="1">
      <c r="D90" s="863"/>
      <c r="E90" s="863"/>
      <c r="F90" s="863"/>
      <c r="G90" s="863"/>
      <c r="H90" s="863"/>
      <c r="I90" s="863"/>
      <c r="J90" s="863"/>
      <c r="K90" s="863"/>
      <c r="L90" s="863"/>
      <c r="M90" s="863"/>
    </row>
    <row r="91" spans="4:13" ht="24.75" customHeight="1">
      <c r="D91" s="863"/>
      <c r="E91" s="863"/>
      <c r="F91" s="863"/>
      <c r="G91" s="863"/>
      <c r="H91" s="863"/>
      <c r="I91" s="863"/>
      <c r="J91" s="863"/>
      <c r="K91" s="863"/>
      <c r="L91" s="863"/>
      <c r="M91" s="863"/>
    </row>
    <row r="92" spans="4:13" ht="24.75" customHeight="1">
      <c r="D92" s="863"/>
      <c r="E92" s="863"/>
      <c r="F92" s="863"/>
      <c r="G92" s="863"/>
      <c r="H92" s="863"/>
      <c r="I92" s="863"/>
      <c r="J92" s="863"/>
      <c r="K92" s="863"/>
      <c r="L92" s="863"/>
      <c r="M92" s="863"/>
    </row>
    <row r="93" spans="4:13" ht="24.75" customHeight="1">
      <c r="D93" s="863"/>
      <c r="E93" s="863"/>
      <c r="F93" s="863"/>
      <c r="G93" s="863"/>
      <c r="H93" s="863"/>
      <c r="I93" s="863"/>
      <c r="J93" s="863"/>
      <c r="K93" s="863"/>
      <c r="L93" s="863"/>
      <c r="M93" s="863"/>
    </row>
    <row r="94" spans="4:13" ht="24.75" customHeight="1">
      <c r="D94" s="863"/>
      <c r="E94" s="863"/>
      <c r="F94" s="863"/>
      <c r="G94" s="863"/>
      <c r="H94" s="863"/>
      <c r="I94" s="863"/>
      <c r="J94" s="863"/>
      <c r="K94" s="863"/>
      <c r="L94" s="863"/>
      <c r="M94" s="863"/>
    </row>
    <row r="95" spans="4:13" ht="24.75" customHeight="1">
      <c r="D95" s="863"/>
      <c r="E95" s="863"/>
      <c r="F95" s="863"/>
      <c r="G95" s="863"/>
      <c r="H95" s="863"/>
      <c r="I95" s="863"/>
      <c r="J95" s="863"/>
      <c r="K95" s="863"/>
      <c r="L95" s="863"/>
      <c r="M95" s="863"/>
    </row>
    <row r="96" spans="4:13" ht="24.75" customHeight="1">
      <c r="D96" s="863"/>
      <c r="E96" s="863"/>
      <c r="F96" s="863"/>
      <c r="G96" s="863"/>
      <c r="H96" s="863"/>
      <c r="I96" s="863"/>
      <c r="J96" s="863"/>
      <c r="K96" s="863"/>
      <c r="L96" s="863"/>
      <c r="M96" s="863"/>
    </row>
    <row r="97" spans="4:13" ht="24.75" customHeight="1">
      <c r="D97" s="863"/>
      <c r="E97" s="863"/>
      <c r="F97" s="863"/>
      <c r="G97" s="863"/>
      <c r="H97" s="863"/>
      <c r="I97" s="863"/>
      <c r="J97" s="863"/>
      <c r="K97" s="863"/>
      <c r="L97" s="863"/>
      <c r="M97" s="863"/>
    </row>
    <row r="98" spans="4:13" ht="24.75" customHeight="1">
      <c r="D98" s="863"/>
      <c r="E98" s="863"/>
      <c r="F98" s="863"/>
      <c r="G98" s="863"/>
      <c r="H98" s="863"/>
      <c r="I98" s="863"/>
      <c r="J98" s="863"/>
      <c r="K98" s="863"/>
      <c r="L98" s="863"/>
      <c r="M98" s="863"/>
    </row>
    <row r="99" spans="4:13" ht="24.75" customHeight="1">
      <c r="D99" s="863"/>
      <c r="E99" s="863"/>
      <c r="F99" s="863"/>
      <c r="G99" s="863"/>
      <c r="H99" s="863"/>
      <c r="I99" s="863"/>
      <c r="J99" s="863"/>
      <c r="K99" s="863"/>
      <c r="L99" s="863"/>
      <c r="M99" s="863"/>
    </row>
    <row r="100" spans="4:13" ht="24.75" customHeight="1">
      <c r="D100" s="863"/>
      <c r="E100" s="863"/>
      <c r="F100" s="863"/>
      <c r="G100" s="863"/>
      <c r="H100" s="863"/>
      <c r="I100" s="863"/>
      <c r="J100" s="863"/>
      <c r="K100" s="863"/>
      <c r="L100" s="863"/>
      <c r="M100" s="863"/>
    </row>
    <row r="101" spans="4:13" ht="24.75" customHeight="1">
      <c r="D101" s="863"/>
      <c r="E101" s="863"/>
      <c r="F101" s="863"/>
      <c r="G101" s="863"/>
      <c r="H101" s="863"/>
      <c r="I101" s="863"/>
      <c r="J101" s="863"/>
      <c r="K101" s="863"/>
      <c r="L101" s="863"/>
      <c r="M101" s="863"/>
    </row>
    <row r="102" spans="4:13" ht="24.75" customHeight="1">
      <c r="D102" s="863"/>
      <c r="E102" s="863"/>
      <c r="F102" s="863"/>
      <c r="G102" s="863"/>
      <c r="H102" s="863"/>
      <c r="I102" s="863"/>
      <c r="J102" s="863"/>
      <c r="K102" s="863"/>
      <c r="L102" s="863"/>
      <c r="M102" s="863"/>
    </row>
    <row r="103" spans="4:13" ht="24.75" customHeight="1">
      <c r="D103" s="863"/>
      <c r="E103" s="863"/>
      <c r="F103" s="863"/>
      <c r="G103" s="863"/>
      <c r="H103" s="863"/>
      <c r="I103" s="863"/>
      <c r="J103" s="863"/>
      <c r="K103" s="863"/>
      <c r="L103" s="863"/>
      <c r="M103" s="863"/>
    </row>
    <row r="104" spans="4:13" ht="24.75" customHeight="1">
      <c r="D104" s="863"/>
      <c r="E104" s="863"/>
      <c r="F104" s="863"/>
      <c r="G104" s="863"/>
      <c r="H104" s="863"/>
      <c r="I104" s="863"/>
      <c r="J104" s="863"/>
      <c r="K104" s="863"/>
      <c r="L104" s="863"/>
      <c r="M104" s="863"/>
    </row>
    <row r="105" spans="4:13" ht="24.75" customHeight="1">
      <c r="D105" s="863"/>
      <c r="E105" s="863"/>
      <c r="F105" s="863"/>
      <c r="G105" s="863"/>
      <c r="H105" s="863"/>
      <c r="I105" s="863"/>
      <c r="J105" s="863"/>
      <c r="K105" s="863"/>
      <c r="L105" s="863"/>
      <c r="M105" s="863"/>
    </row>
    <row r="106" spans="4:13" ht="24.75" customHeight="1">
      <c r="D106" s="863"/>
      <c r="E106" s="863"/>
      <c r="F106" s="863"/>
      <c r="G106" s="863"/>
      <c r="H106" s="863"/>
      <c r="I106" s="863"/>
      <c r="J106" s="863"/>
      <c r="K106" s="863"/>
      <c r="L106" s="863"/>
      <c r="M106" s="863"/>
    </row>
    <row r="107" spans="4:13" ht="24.75" customHeight="1">
      <c r="D107" s="863"/>
      <c r="E107" s="863"/>
      <c r="F107" s="863"/>
      <c r="G107" s="863"/>
      <c r="H107" s="863"/>
      <c r="I107" s="863"/>
      <c r="J107" s="863"/>
      <c r="K107" s="863"/>
      <c r="L107" s="863"/>
      <c r="M107" s="863"/>
    </row>
    <row r="108" spans="4:13" ht="24.75" customHeight="1">
      <c r="D108" s="863"/>
      <c r="E108" s="863"/>
      <c r="F108" s="863"/>
      <c r="G108" s="863"/>
      <c r="H108" s="863"/>
      <c r="I108" s="863"/>
      <c r="J108" s="863"/>
      <c r="K108" s="863"/>
      <c r="L108" s="863"/>
      <c r="M108" s="863"/>
    </row>
    <row r="109" spans="4:13" ht="24.75" customHeight="1">
      <c r="D109" s="863"/>
      <c r="E109" s="863"/>
      <c r="F109" s="863"/>
      <c r="G109" s="863"/>
      <c r="H109" s="863"/>
      <c r="I109" s="863"/>
      <c r="J109" s="863"/>
      <c r="K109" s="863"/>
      <c r="L109" s="863"/>
      <c r="M109" s="863"/>
    </row>
    <row r="110" spans="4:13" ht="24.75" customHeight="1">
      <c r="D110" s="863"/>
      <c r="E110" s="863"/>
      <c r="F110" s="863"/>
      <c r="G110" s="863"/>
      <c r="H110" s="863"/>
      <c r="I110" s="863"/>
      <c r="J110" s="863"/>
      <c r="K110" s="863"/>
      <c r="L110" s="863"/>
      <c r="M110" s="863"/>
    </row>
    <row r="111" spans="4:13" ht="24.75" customHeight="1">
      <c r="D111" s="863"/>
      <c r="E111" s="863"/>
      <c r="F111" s="863"/>
      <c r="G111" s="863"/>
      <c r="H111" s="863"/>
      <c r="I111" s="863"/>
      <c r="J111" s="863"/>
      <c r="K111" s="863"/>
      <c r="L111" s="863"/>
      <c r="M111" s="863"/>
    </row>
    <row r="112" spans="4:13" ht="24.75" customHeight="1">
      <c r="D112" s="863"/>
      <c r="E112" s="863"/>
      <c r="F112" s="863"/>
      <c r="G112" s="863"/>
      <c r="H112" s="863"/>
      <c r="I112" s="863"/>
      <c r="J112" s="863"/>
      <c r="K112" s="863"/>
      <c r="L112" s="863"/>
      <c r="M112" s="863"/>
    </row>
    <row r="113" spans="4:13" ht="24.75" customHeight="1">
      <c r="D113" s="863"/>
      <c r="E113" s="863"/>
      <c r="F113" s="863"/>
      <c r="G113" s="863"/>
      <c r="H113" s="863"/>
      <c r="I113" s="863"/>
      <c r="J113" s="863"/>
      <c r="K113" s="863"/>
      <c r="L113" s="863"/>
      <c r="M113" s="863"/>
    </row>
    <row r="114" spans="4:13" ht="24.75" customHeight="1">
      <c r="D114" s="863"/>
      <c r="E114" s="863"/>
      <c r="F114" s="863"/>
      <c r="G114" s="863"/>
      <c r="H114" s="863"/>
      <c r="I114" s="863"/>
      <c r="J114" s="863"/>
      <c r="K114" s="863"/>
      <c r="L114" s="863"/>
      <c r="M114" s="863"/>
    </row>
    <row r="115" spans="4:13" ht="24.75" customHeight="1">
      <c r="D115" s="863"/>
      <c r="E115" s="863"/>
      <c r="F115" s="863"/>
      <c r="G115" s="863"/>
      <c r="H115" s="863"/>
      <c r="I115" s="863"/>
      <c r="J115" s="863"/>
      <c r="K115" s="863"/>
      <c r="L115" s="863"/>
      <c r="M115" s="863"/>
    </row>
    <row r="116" spans="4:13" ht="24.75" customHeight="1">
      <c r="D116" s="863"/>
      <c r="E116" s="863"/>
      <c r="F116" s="863"/>
      <c r="G116" s="863"/>
      <c r="H116" s="863"/>
      <c r="I116" s="863"/>
      <c r="J116" s="863"/>
      <c r="K116" s="863"/>
      <c r="L116" s="863"/>
      <c r="M116" s="863"/>
    </row>
    <row r="117" spans="4:13" ht="24.75" customHeight="1">
      <c r="D117" s="863"/>
      <c r="E117" s="863"/>
      <c r="F117" s="863"/>
      <c r="G117" s="863"/>
      <c r="H117" s="863"/>
      <c r="I117" s="863"/>
      <c r="J117" s="863"/>
      <c r="K117" s="863"/>
      <c r="L117" s="863"/>
      <c r="M117" s="863"/>
    </row>
    <row r="118" spans="4:13" ht="24.75" customHeight="1">
      <c r="D118" s="863"/>
      <c r="E118" s="863"/>
      <c r="F118" s="863"/>
      <c r="G118" s="863"/>
      <c r="H118" s="863"/>
      <c r="I118" s="863"/>
      <c r="J118" s="863"/>
      <c r="K118" s="863"/>
      <c r="L118" s="863"/>
      <c r="M118" s="863"/>
    </row>
    <row r="119" spans="4:13" ht="24.75" customHeight="1">
      <c r="D119" s="863"/>
      <c r="E119" s="863"/>
      <c r="F119" s="863"/>
      <c r="G119" s="863"/>
      <c r="H119" s="863"/>
      <c r="I119" s="863"/>
      <c r="J119" s="863"/>
      <c r="K119" s="863"/>
      <c r="L119" s="863"/>
      <c r="M119" s="863"/>
    </row>
    <row r="120" spans="4:13" ht="24.75" customHeight="1">
      <c r="D120" s="863"/>
      <c r="E120" s="863"/>
      <c r="F120" s="863"/>
      <c r="G120" s="863"/>
      <c r="H120" s="863"/>
      <c r="I120" s="863"/>
      <c r="J120" s="863"/>
      <c r="K120" s="863"/>
      <c r="L120" s="863"/>
      <c r="M120" s="863"/>
    </row>
    <row r="121" spans="4:13" ht="24.75" customHeight="1">
      <c r="D121" s="863"/>
      <c r="E121" s="863"/>
      <c r="F121" s="863"/>
      <c r="G121" s="863"/>
      <c r="H121" s="863"/>
      <c r="I121" s="863"/>
      <c r="J121" s="863"/>
      <c r="K121" s="863"/>
      <c r="L121" s="863"/>
      <c r="M121" s="863"/>
    </row>
    <row r="122" spans="4:13" ht="24.75" customHeight="1">
      <c r="D122" s="863"/>
      <c r="E122" s="863"/>
      <c r="F122" s="863"/>
      <c r="G122" s="863"/>
      <c r="H122" s="863"/>
      <c r="I122" s="863"/>
      <c r="J122" s="863"/>
      <c r="K122" s="863"/>
      <c r="L122" s="863"/>
      <c r="M122" s="863"/>
    </row>
    <row r="123" spans="4:13" ht="24.75" customHeight="1">
      <c r="D123" s="863"/>
      <c r="E123" s="863"/>
      <c r="F123" s="863"/>
      <c r="G123" s="863"/>
      <c r="H123" s="863"/>
      <c r="I123" s="863"/>
      <c r="J123" s="863"/>
      <c r="K123" s="863"/>
      <c r="L123" s="863"/>
      <c r="M123" s="863"/>
    </row>
    <row r="124" spans="4:13" ht="24.75" customHeight="1">
      <c r="D124" s="863"/>
      <c r="E124" s="863"/>
      <c r="F124" s="863"/>
      <c r="G124" s="863"/>
      <c r="H124" s="863"/>
      <c r="I124" s="863"/>
      <c r="J124" s="863"/>
      <c r="K124" s="863"/>
      <c r="L124" s="863"/>
      <c r="M124" s="863"/>
    </row>
    <row r="125" spans="4:13" ht="24.75" customHeight="1">
      <c r="D125" s="863"/>
      <c r="E125" s="863"/>
      <c r="F125" s="863"/>
      <c r="G125" s="863"/>
      <c r="H125" s="863"/>
      <c r="I125" s="863"/>
      <c r="J125" s="863"/>
      <c r="K125" s="863"/>
      <c r="L125" s="863"/>
      <c r="M125" s="863"/>
    </row>
    <row r="126" spans="4:13" ht="24.75" customHeight="1">
      <c r="D126" s="863"/>
      <c r="E126" s="863"/>
      <c r="F126" s="863"/>
      <c r="G126" s="863"/>
      <c r="H126" s="863"/>
      <c r="I126" s="863"/>
      <c r="J126" s="863"/>
      <c r="K126" s="863"/>
      <c r="L126" s="863"/>
      <c r="M126" s="863"/>
    </row>
    <row r="127" spans="4:13" ht="24.75" customHeight="1">
      <c r="D127" s="863"/>
      <c r="E127" s="863"/>
      <c r="F127" s="863"/>
      <c r="G127" s="863"/>
      <c r="H127" s="863"/>
      <c r="I127" s="863"/>
      <c r="J127" s="863"/>
      <c r="K127" s="863"/>
      <c r="L127" s="863"/>
      <c r="M127" s="863"/>
    </row>
    <row r="128" spans="4:13" ht="24.75" customHeight="1">
      <c r="D128" s="863"/>
      <c r="E128" s="863"/>
      <c r="F128" s="863"/>
      <c r="G128" s="863"/>
      <c r="H128" s="863"/>
      <c r="I128" s="863"/>
      <c r="J128" s="863"/>
      <c r="K128" s="863"/>
      <c r="L128" s="863"/>
      <c r="M128" s="863"/>
    </row>
    <row r="129" spans="4:13" ht="24.75" customHeight="1">
      <c r="D129" s="863"/>
      <c r="E129" s="863"/>
      <c r="F129" s="863"/>
      <c r="G129" s="863"/>
      <c r="H129" s="863"/>
      <c r="I129" s="863"/>
      <c r="J129" s="863"/>
      <c r="K129" s="863"/>
      <c r="L129" s="863"/>
      <c r="M129" s="863"/>
    </row>
    <row r="130" spans="4:13" ht="24.75" customHeight="1">
      <c r="D130" s="863"/>
      <c r="E130" s="863"/>
      <c r="F130" s="863"/>
      <c r="G130" s="863"/>
      <c r="H130" s="863"/>
      <c r="I130" s="863"/>
      <c r="J130" s="863"/>
      <c r="K130" s="863"/>
      <c r="L130" s="863"/>
      <c r="M130" s="863"/>
    </row>
    <row r="131" spans="4:13" ht="24.75" customHeight="1">
      <c r="D131" s="863"/>
      <c r="E131" s="863"/>
      <c r="F131" s="863"/>
      <c r="G131" s="863"/>
      <c r="H131" s="863"/>
      <c r="I131" s="863"/>
      <c r="J131" s="863"/>
      <c r="K131" s="863"/>
      <c r="L131" s="863"/>
      <c r="M131" s="863"/>
    </row>
    <row r="132" spans="4:13" ht="24.75" customHeight="1"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</row>
    <row r="133" spans="4:13" ht="24.75" customHeight="1">
      <c r="D133" s="863"/>
      <c r="E133" s="863"/>
      <c r="F133" s="863"/>
      <c r="G133" s="863"/>
      <c r="H133" s="863"/>
      <c r="I133" s="863"/>
      <c r="J133" s="863"/>
      <c r="K133" s="863"/>
      <c r="L133" s="863"/>
      <c r="M133" s="863"/>
    </row>
    <row r="134" spans="4:13" ht="24.75" customHeight="1">
      <c r="D134" s="863"/>
      <c r="E134" s="863"/>
      <c r="F134" s="863"/>
      <c r="G134" s="863"/>
      <c r="H134" s="863"/>
      <c r="I134" s="863"/>
      <c r="J134" s="863"/>
      <c r="K134" s="863"/>
      <c r="L134" s="863"/>
      <c r="M134" s="863"/>
    </row>
    <row r="135" spans="4:13" ht="24.75" customHeight="1">
      <c r="D135" s="863"/>
      <c r="E135" s="863"/>
      <c r="F135" s="863"/>
      <c r="G135" s="863"/>
      <c r="H135" s="863"/>
      <c r="I135" s="863"/>
      <c r="J135" s="863"/>
      <c r="K135" s="863"/>
      <c r="L135" s="863"/>
      <c r="M135" s="863"/>
    </row>
    <row r="136" spans="4:13" ht="24.75" customHeight="1">
      <c r="D136" s="863"/>
      <c r="E136" s="863"/>
      <c r="F136" s="863"/>
      <c r="G136" s="863"/>
      <c r="H136" s="863"/>
      <c r="I136" s="863"/>
      <c r="J136" s="863"/>
      <c r="K136" s="863"/>
      <c r="L136" s="863"/>
      <c r="M136" s="863"/>
    </row>
  </sheetData>
  <mergeCells count="14">
    <mergeCell ref="J7:M7"/>
    <mergeCell ref="J8:J9"/>
    <mergeCell ref="K8:K9"/>
    <mergeCell ref="L8:L9"/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</mergeCells>
  <printOptions horizontalCentered="1"/>
  <pageMargins left="0.75" right="0.75" top="1" bottom="1" header="0.5" footer="0.5"/>
  <pageSetup fitToHeight="1" fitToWidth="1" horizontalDpi="600" verticalDpi="600" orientation="portrait" scale="5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workbookViewId="0" topLeftCell="A1">
      <selection activeCell="A1" sqref="A1:V1"/>
    </sheetView>
  </sheetViews>
  <sheetFormatPr defaultColWidth="11.00390625" defaultRowHeight="12.75"/>
  <cols>
    <col min="1" max="1" width="32.57421875" style="10" customWidth="1"/>
    <col min="2" max="8" width="12.421875" style="10" hidden="1" customWidth="1"/>
    <col min="9" max="12" width="10.7109375" style="10" hidden="1" customWidth="1"/>
    <col min="13" max="13" width="9.28125" style="10" customWidth="1"/>
    <col min="14" max="14" width="10.7109375" style="10" customWidth="1"/>
    <col min="15" max="18" width="10.7109375" style="10" hidden="1" customWidth="1"/>
    <col min="19" max="19" width="10.00390625" style="12" customWidth="1"/>
    <col min="20" max="20" width="0" style="10" hidden="1" customWidth="1"/>
    <col min="21" max="16384" width="11.00390625" style="10" customWidth="1"/>
  </cols>
  <sheetData>
    <row r="1" spans="1:22" s="966" customFormat="1" ht="18.75">
      <c r="A1" s="1870" t="s">
        <v>1328</v>
      </c>
      <c r="B1" s="1870"/>
      <c r="C1" s="1870"/>
      <c r="D1" s="1870"/>
      <c r="E1" s="1870"/>
      <c r="F1" s="1870"/>
      <c r="G1" s="1870"/>
      <c r="H1" s="1870"/>
      <c r="I1" s="1870"/>
      <c r="J1" s="1870"/>
      <c r="K1" s="1870"/>
      <c r="L1" s="1870"/>
      <c r="M1" s="1870"/>
      <c r="N1" s="1870"/>
      <c r="O1" s="1870"/>
      <c r="P1" s="1870"/>
      <c r="Q1" s="1870"/>
      <c r="R1" s="1870"/>
      <c r="S1" s="1870"/>
      <c r="T1" s="1870"/>
      <c r="U1" s="1870"/>
      <c r="V1" s="1870"/>
    </row>
    <row r="2" spans="1:22" s="966" customFormat="1" ht="19.5">
      <c r="A2" s="1871" t="s">
        <v>761</v>
      </c>
      <c r="B2" s="1871"/>
      <c r="C2" s="1871"/>
      <c r="D2" s="1871"/>
      <c r="E2" s="1871"/>
      <c r="F2" s="1871"/>
      <c r="G2" s="1871"/>
      <c r="H2" s="1871"/>
      <c r="I2" s="1871"/>
      <c r="J2" s="1871"/>
      <c r="K2" s="1871"/>
      <c r="L2" s="1871"/>
      <c r="M2" s="1871"/>
      <c r="N2" s="1871"/>
      <c r="O2" s="1871"/>
      <c r="P2" s="1871"/>
      <c r="Q2" s="1871"/>
      <c r="R2" s="1871"/>
      <c r="S2" s="1871"/>
      <c r="T2" s="1871"/>
      <c r="U2" s="1871"/>
      <c r="V2" s="1871"/>
    </row>
    <row r="3" spans="1:22" s="966" customFormat="1" ht="18.75">
      <c r="A3" s="1870" t="s">
        <v>414</v>
      </c>
      <c r="B3" s="1870"/>
      <c r="C3" s="1870"/>
      <c r="D3" s="1870"/>
      <c r="E3" s="1870"/>
      <c r="F3" s="1870"/>
      <c r="G3" s="1870"/>
      <c r="H3" s="1870"/>
      <c r="I3" s="1870"/>
      <c r="J3" s="1870"/>
      <c r="K3" s="1870"/>
      <c r="L3" s="1870"/>
      <c r="M3" s="1870"/>
      <c r="N3" s="1870"/>
      <c r="O3" s="1870"/>
      <c r="P3" s="1870"/>
      <c r="Q3" s="1870"/>
      <c r="R3" s="1870"/>
      <c r="S3" s="1870"/>
      <c r="T3" s="1870"/>
      <c r="U3" s="1870"/>
      <c r="V3" s="1870"/>
    </row>
    <row r="4" spans="1:22" s="966" customFormat="1" ht="18.75">
      <c r="A4" s="1870" t="s">
        <v>112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1870"/>
      <c r="M4" s="1870"/>
      <c r="N4" s="1870"/>
      <c r="O4" s="1870"/>
      <c r="P4" s="1870"/>
      <c r="Q4" s="1870"/>
      <c r="R4" s="1870"/>
      <c r="S4" s="1870"/>
      <c r="T4" s="1870"/>
      <c r="U4" s="1870"/>
      <c r="V4" s="1870"/>
    </row>
    <row r="5" spans="1:22" ht="17.25" customHeight="1" thickBot="1">
      <c r="A5" s="1866"/>
      <c r="B5" s="1866"/>
      <c r="C5" s="1866" t="s">
        <v>277</v>
      </c>
      <c r="D5" s="1866"/>
      <c r="E5" s="1866" t="s">
        <v>277</v>
      </c>
      <c r="F5" s="1866"/>
      <c r="G5" s="1866" t="s">
        <v>277</v>
      </c>
      <c r="H5" s="1866"/>
      <c r="I5" s="1866" t="s">
        <v>277</v>
      </c>
      <c r="J5" s="1866"/>
      <c r="K5" s="1866" t="s">
        <v>277</v>
      </c>
      <c r="L5" s="1866"/>
      <c r="M5" s="1866"/>
      <c r="N5" s="1866"/>
      <c r="O5" s="1866" t="s">
        <v>277</v>
      </c>
      <c r="P5" s="1866"/>
      <c r="Q5" s="1866" t="s">
        <v>277</v>
      </c>
      <c r="R5" s="1866"/>
      <c r="S5" s="1866"/>
      <c r="T5" s="1866"/>
      <c r="U5" s="1727" t="s">
        <v>255</v>
      </c>
      <c r="V5" s="1727"/>
    </row>
    <row r="6" spans="1:60" s="21" customFormat="1" ht="13.5" thickTop="1">
      <c r="A6" s="207"/>
      <c r="B6" s="208"/>
      <c r="C6" s="967" t="s">
        <v>1304</v>
      </c>
      <c r="D6" s="967" t="s">
        <v>1309</v>
      </c>
      <c r="E6" s="967" t="s">
        <v>1310</v>
      </c>
      <c r="F6" s="967" t="s">
        <v>1311</v>
      </c>
      <c r="G6" s="967" t="s">
        <v>1312</v>
      </c>
      <c r="H6" s="968" t="s">
        <v>1313</v>
      </c>
      <c r="I6" s="1867" t="s">
        <v>175</v>
      </c>
      <c r="J6" s="1867"/>
      <c r="K6" s="1867"/>
      <c r="L6" s="1867"/>
      <c r="M6" s="1867"/>
      <c r="N6" s="1867"/>
      <c r="O6" s="1867"/>
      <c r="P6" s="1867"/>
      <c r="Q6" s="1867"/>
      <c r="R6" s="1867"/>
      <c r="S6" s="1867"/>
      <c r="T6" s="941"/>
      <c r="U6" s="1868" t="s">
        <v>1688</v>
      </c>
      <c r="V6" s="1869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21" customFormat="1" ht="15.75">
      <c r="A7" s="969" t="s">
        <v>415</v>
      </c>
      <c r="B7" s="970"/>
      <c r="C7" s="970" t="s">
        <v>175</v>
      </c>
      <c r="D7" s="970" t="s">
        <v>175</v>
      </c>
      <c r="E7" s="970" t="s">
        <v>175</v>
      </c>
      <c r="F7" s="970" t="s">
        <v>175</v>
      </c>
      <c r="G7" s="970" t="s">
        <v>175</v>
      </c>
      <c r="H7" s="970" t="s">
        <v>175</v>
      </c>
      <c r="I7" s="971" t="s">
        <v>1314</v>
      </c>
      <c r="J7" s="971" t="s">
        <v>1315</v>
      </c>
      <c r="K7" s="971" t="s">
        <v>910</v>
      </c>
      <c r="L7" s="971" t="s">
        <v>892</v>
      </c>
      <c r="M7" s="971" t="s">
        <v>767</v>
      </c>
      <c r="N7" s="971" t="s">
        <v>624</v>
      </c>
      <c r="O7" s="971" t="s">
        <v>1314</v>
      </c>
      <c r="P7" s="971" t="s">
        <v>1315</v>
      </c>
      <c r="Q7" s="971" t="s">
        <v>910</v>
      </c>
      <c r="R7" s="971" t="s">
        <v>600</v>
      </c>
      <c r="S7" s="971" t="s">
        <v>269</v>
      </c>
      <c r="T7" s="972" t="s">
        <v>892</v>
      </c>
      <c r="U7" s="972" t="s">
        <v>624</v>
      </c>
      <c r="V7" s="973" t="s">
        <v>253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22" s="49" customFormat="1" ht="12.75">
      <c r="A8" s="974" t="s">
        <v>416</v>
      </c>
      <c r="B8" s="975"/>
      <c r="C8" s="975"/>
      <c r="D8" s="975"/>
      <c r="E8" s="975"/>
      <c r="F8" s="975"/>
      <c r="G8" s="975"/>
      <c r="H8" s="975"/>
      <c r="I8" s="976">
        <v>57159.3</v>
      </c>
      <c r="J8" s="976">
        <v>62394.9</v>
      </c>
      <c r="K8" s="976" t="e">
        <v>#REF!</v>
      </c>
      <c r="L8" s="977" t="e">
        <v>#REF!</v>
      </c>
      <c r="M8" s="977">
        <v>113211.8</v>
      </c>
      <c r="N8" s="977">
        <v>117190.2</v>
      </c>
      <c r="O8" s="977"/>
      <c r="P8" s="977"/>
      <c r="Q8" s="977"/>
      <c r="R8" s="977"/>
      <c r="S8" s="977">
        <v>150033.9</v>
      </c>
      <c r="T8" s="978"/>
      <c r="U8" s="978">
        <v>3.5141213195091012</v>
      </c>
      <c r="V8" s="979">
        <v>28.025978281460397</v>
      </c>
    </row>
    <row r="9" spans="1:22" s="24" customFormat="1" ht="12.75">
      <c r="A9" s="400" t="s">
        <v>417</v>
      </c>
      <c r="B9" s="980"/>
      <c r="C9" s="980"/>
      <c r="D9" s="980"/>
      <c r="E9" s="980"/>
      <c r="F9" s="980"/>
      <c r="G9" s="980"/>
      <c r="H9" s="980"/>
      <c r="I9" s="981" t="s">
        <v>278</v>
      </c>
      <c r="J9" s="981" t="s">
        <v>278</v>
      </c>
      <c r="K9" s="982">
        <v>48840.7</v>
      </c>
      <c r="L9" s="983">
        <v>52463.8</v>
      </c>
      <c r="M9" s="983"/>
      <c r="N9" s="983"/>
      <c r="O9" s="983"/>
      <c r="P9" s="983"/>
      <c r="Q9" s="983"/>
      <c r="R9" s="984"/>
      <c r="S9" s="983">
        <v>122411.7</v>
      </c>
      <c r="T9" s="983"/>
      <c r="U9" s="985" t="s">
        <v>699</v>
      </c>
      <c r="V9" s="986" t="s">
        <v>699</v>
      </c>
    </row>
    <row r="10" spans="1:22" s="24" customFormat="1" ht="12.75">
      <c r="A10" s="400" t="s">
        <v>418</v>
      </c>
      <c r="B10" s="980"/>
      <c r="C10" s="980"/>
      <c r="D10" s="980"/>
      <c r="E10" s="980"/>
      <c r="F10" s="980"/>
      <c r="G10" s="980"/>
      <c r="H10" s="980"/>
      <c r="I10" s="981" t="s">
        <v>278</v>
      </c>
      <c r="J10" s="981" t="s">
        <v>278</v>
      </c>
      <c r="K10" s="982">
        <v>10174.1</v>
      </c>
      <c r="L10" s="983">
        <v>13279.3</v>
      </c>
      <c r="M10" s="983"/>
      <c r="N10" s="983"/>
      <c r="O10" s="983"/>
      <c r="P10" s="983"/>
      <c r="Q10" s="983"/>
      <c r="R10" s="984"/>
      <c r="S10" s="983">
        <v>13171.9</v>
      </c>
      <c r="T10" s="983"/>
      <c r="U10" s="985" t="s">
        <v>699</v>
      </c>
      <c r="V10" s="986" t="s">
        <v>699</v>
      </c>
    </row>
    <row r="11" spans="1:22" s="991" customFormat="1" ht="12.75">
      <c r="A11" s="987" t="s">
        <v>419</v>
      </c>
      <c r="B11" s="988"/>
      <c r="C11" s="988"/>
      <c r="D11" s="988"/>
      <c r="E11" s="988"/>
      <c r="F11" s="988"/>
      <c r="G11" s="988"/>
      <c r="H11" s="988"/>
      <c r="I11" s="981" t="s">
        <v>278</v>
      </c>
      <c r="J11" s="981" t="s">
        <v>278</v>
      </c>
      <c r="K11" s="989">
        <v>9612</v>
      </c>
      <c r="L11" s="990">
        <v>12759.3</v>
      </c>
      <c r="M11" s="983"/>
      <c r="N11" s="983"/>
      <c r="O11" s="983"/>
      <c r="P11" s="983"/>
      <c r="Q11" s="983"/>
      <c r="R11" s="984"/>
      <c r="S11" s="983">
        <v>12238.8</v>
      </c>
      <c r="T11" s="990"/>
      <c r="U11" s="985" t="s">
        <v>699</v>
      </c>
      <c r="V11" s="986" t="s">
        <v>699</v>
      </c>
    </row>
    <row r="12" spans="1:22" s="991" customFormat="1" ht="12.75">
      <c r="A12" s="987" t="s">
        <v>815</v>
      </c>
      <c r="B12" s="988"/>
      <c r="C12" s="988"/>
      <c r="D12" s="988"/>
      <c r="E12" s="988"/>
      <c r="F12" s="988"/>
      <c r="G12" s="988"/>
      <c r="H12" s="988"/>
      <c r="I12" s="981" t="s">
        <v>278</v>
      </c>
      <c r="J12" s="981" t="s">
        <v>278</v>
      </c>
      <c r="K12" s="989">
        <v>562.1</v>
      </c>
      <c r="L12" s="990">
        <v>520</v>
      </c>
      <c r="M12" s="983"/>
      <c r="N12" s="983"/>
      <c r="O12" s="983"/>
      <c r="P12" s="983"/>
      <c r="Q12" s="983"/>
      <c r="R12" s="984"/>
      <c r="S12" s="983">
        <v>933.1</v>
      </c>
      <c r="T12" s="990"/>
      <c r="U12" s="985" t="s">
        <v>699</v>
      </c>
      <c r="V12" s="986" t="s">
        <v>699</v>
      </c>
    </row>
    <row r="13" spans="1:22" s="991" customFormat="1" ht="12.75">
      <c r="A13" s="400" t="s">
        <v>279</v>
      </c>
      <c r="B13" s="988"/>
      <c r="C13" s="988"/>
      <c r="D13" s="988"/>
      <c r="E13" s="988"/>
      <c r="F13" s="988"/>
      <c r="G13" s="988"/>
      <c r="H13" s="988"/>
      <c r="I13" s="981"/>
      <c r="J13" s="981"/>
      <c r="K13" s="989"/>
      <c r="L13" s="990"/>
      <c r="M13" s="983"/>
      <c r="N13" s="983"/>
      <c r="O13" s="983"/>
      <c r="P13" s="983"/>
      <c r="Q13" s="983"/>
      <c r="R13" s="984"/>
      <c r="S13" s="983">
        <v>14450.3</v>
      </c>
      <c r="T13" s="990"/>
      <c r="U13" s="985" t="s">
        <v>699</v>
      </c>
      <c r="V13" s="986" t="s">
        <v>699</v>
      </c>
    </row>
    <row r="14" spans="1:22" s="991" customFormat="1" ht="12.75">
      <c r="A14" s="987" t="s">
        <v>419</v>
      </c>
      <c r="B14" s="988"/>
      <c r="C14" s="988"/>
      <c r="D14" s="988"/>
      <c r="E14" s="988"/>
      <c r="F14" s="988"/>
      <c r="G14" s="988"/>
      <c r="H14" s="988"/>
      <c r="I14" s="981"/>
      <c r="J14" s="981"/>
      <c r="K14" s="989"/>
      <c r="L14" s="990"/>
      <c r="M14" s="983"/>
      <c r="N14" s="983"/>
      <c r="O14" s="983"/>
      <c r="P14" s="983"/>
      <c r="Q14" s="983"/>
      <c r="R14" s="984"/>
      <c r="S14" s="983">
        <v>14097</v>
      </c>
      <c r="T14" s="990"/>
      <c r="U14" s="985" t="s">
        <v>699</v>
      </c>
      <c r="V14" s="986" t="s">
        <v>699</v>
      </c>
    </row>
    <row r="15" spans="1:22" s="991" customFormat="1" ht="12.75">
      <c r="A15" s="992" t="s">
        <v>815</v>
      </c>
      <c r="B15" s="993"/>
      <c r="C15" s="993"/>
      <c r="D15" s="993"/>
      <c r="E15" s="993"/>
      <c r="F15" s="993"/>
      <c r="G15" s="993"/>
      <c r="H15" s="993"/>
      <c r="I15" s="994"/>
      <c r="J15" s="994"/>
      <c r="K15" s="995"/>
      <c r="L15" s="996"/>
      <c r="M15" s="997"/>
      <c r="N15" s="997"/>
      <c r="O15" s="997"/>
      <c r="P15" s="997"/>
      <c r="Q15" s="997"/>
      <c r="R15" s="998"/>
      <c r="S15" s="997">
        <v>353.3</v>
      </c>
      <c r="T15" s="996"/>
      <c r="U15" s="999" t="s">
        <v>699</v>
      </c>
      <c r="V15" s="1000" t="s">
        <v>699</v>
      </c>
    </row>
    <row r="16" spans="1:22" s="49" customFormat="1" ht="12.75">
      <c r="A16" s="1001" t="s">
        <v>424</v>
      </c>
      <c r="B16" s="1002"/>
      <c r="C16" s="1002"/>
      <c r="D16" s="1002"/>
      <c r="E16" s="1002"/>
      <c r="F16" s="1002"/>
      <c r="G16" s="1002"/>
      <c r="H16" s="1002"/>
      <c r="I16" s="1003">
        <v>6442.3</v>
      </c>
      <c r="J16" s="1003">
        <v>7465.6</v>
      </c>
      <c r="K16" s="1003">
        <v>7734.5</v>
      </c>
      <c r="L16" s="1004">
        <v>8313.9</v>
      </c>
      <c r="M16" s="1004">
        <v>20016</v>
      </c>
      <c r="N16" s="1004">
        <v>15789.2</v>
      </c>
      <c r="O16" s="1004"/>
      <c r="P16" s="1004"/>
      <c r="Q16" s="1004"/>
      <c r="R16" s="1004"/>
      <c r="S16" s="1004">
        <v>16430.1</v>
      </c>
      <c r="T16" s="1005" t="e">
        <v>#REF!</v>
      </c>
      <c r="U16" s="1005">
        <v>-21.117106314948032</v>
      </c>
      <c r="V16" s="1006">
        <v>4.059103691130645</v>
      </c>
    </row>
    <row r="17" spans="1:22" s="24" customFormat="1" ht="12.75">
      <c r="A17" s="400" t="s">
        <v>417</v>
      </c>
      <c r="B17" s="980"/>
      <c r="C17" s="980"/>
      <c r="D17" s="980"/>
      <c r="E17" s="980"/>
      <c r="F17" s="980"/>
      <c r="G17" s="980"/>
      <c r="H17" s="980"/>
      <c r="I17" s="981" t="s">
        <v>278</v>
      </c>
      <c r="J17" s="981" t="s">
        <v>278</v>
      </c>
      <c r="K17" s="982">
        <v>5689.4</v>
      </c>
      <c r="L17" s="983">
        <v>5686.4</v>
      </c>
      <c r="M17" s="983"/>
      <c r="N17" s="983"/>
      <c r="O17" s="983" t="s">
        <v>699</v>
      </c>
      <c r="P17" s="983" t="s">
        <v>699</v>
      </c>
      <c r="Q17" s="983" t="s">
        <v>699</v>
      </c>
      <c r="R17" s="984">
        <v>-0.052729637571624424</v>
      </c>
      <c r="S17" s="983">
        <v>11837.3</v>
      </c>
      <c r="T17" s="983" t="e">
        <v>#REF!</v>
      </c>
      <c r="U17" s="1007" t="s">
        <v>699</v>
      </c>
      <c r="V17" s="1008" t="s">
        <v>699</v>
      </c>
    </row>
    <row r="18" spans="1:22" s="24" customFormat="1" ht="12.75">
      <c r="A18" s="400" t="s">
        <v>418</v>
      </c>
      <c r="B18" s="980"/>
      <c r="C18" s="980"/>
      <c r="D18" s="980"/>
      <c r="E18" s="980"/>
      <c r="F18" s="980"/>
      <c r="G18" s="980"/>
      <c r="H18" s="980"/>
      <c r="I18" s="981" t="s">
        <v>278</v>
      </c>
      <c r="J18" s="981" t="s">
        <v>278</v>
      </c>
      <c r="K18" s="982">
        <v>1975.7</v>
      </c>
      <c r="L18" s="983">
        <v>2156.8</v>
      </c>
      <c r="M18" s="983"/>
      <c r="N18" s="983"/>
      <c r="O18" s="983" t="s">
        <v>699</v>
      </c>
      <c r="P18" s="983" t="s">
        <v>699</v>
      </c>
      <c r="Q18" s="983" t="s">
        <v>699</v>
      </c>
      <c r="R18" s="984">
        <v>9.166371412663873</v>
      </c>
      <c r="S18" s="983">
        <v>2504.9</v>
      </c>
      <c r="T18" s="983" t="e">
        <v>#REF!</v>
      </c>
      <c r="U18" s="1007" t="s">
        <v>699</v>
      </c>
      <c r="V18" s="1008" t="s">
        <v>699</v>
      </c>
    </row>
    <row r="19" spans="1:22" s="24" customFormat="1" ht="12.75">
      <c r="A19" s="403" t="s">
        <v>280</v>
      </c>
      <c r="B19" s="1009"/>
      <c r="C19" s="1009"/>
      <c r="D19" s="1009"/>
      <c r="E19" s="1009"/>
      <c r="F19" s="1009"/>
      <c r="G19" s="1009"/>
      <c r="H19" s="1009"/>
      <c r="I19" s="994" t="s">
        <v>278</v>
      </c>
      <c r="J19" s="994" t="s">
        <v>278</v>
      </c>
      <c r="K19" s="1010">
        <v>69.4</v>
      </c>
      <c r="L19" s="997">
        <v>470.7</v>
      </c>
      <c r="M19" s="997"/>
      <c r="N19" s="997"/>
      <c r="O19" s="997" t="s">
        <v>699</v>
      </c>
      <c r="P19" s="997" t="s">
        <v>699</v>
      </c>
      <c r="Q19" s="997" t="s">
        <v>699</v>
      </c>
      <c r="R19" s="998">
        <v>578.2420749279538</v>
      </c>
      <c r="S19" s="997">
        <v>2087.9</v>
      </c>
      <c r="T19" s="997" t="e">
        <v>#REF!</v>
      </c>
      <c r="U19" s="1007" t="s">
        <v>699</v>
      </c>
      <c r="V19" s="1008" t="s">
        <v>699</v>
      </c>
    </row>
    <row r="20" spans="1:22" s="49" customFormat="1" ht="12.75">
      <c r="A20" s="974" t="s">
        <v>770</v>
      </c>
      <c r="B20" s="975"/>
      <c r="C20" s="975"/>
      <c r="D20" s="975"/>
      <c r="E20" s="975"/>
      <c r="F20" s="975"/>
      <c r="G20" s="975"/>
      <c r="H20" s="975"/>
      <c r="I20" s="976">
        <v>50717</v>
      </c>
      <c r="J20" s="976">
        <v>54929.3</v>
      </c>
      <c r="K20" s="976" t="e">
        <v>#REF!</v>
      </c>
      <c r="L20" s="977" t="e">
        <v>#REF!</v>
      </c>
      <c r="M20" s="977">
        <v>93195.8</v>
      </c>
      <c r="N20" s="977">
        <v>101401</v>
      </c>
      <c r="O20" s="977"/>
      <c r="P20" s="977"/>
      <c r="Q20" s="977"/>
      <c r="R20" s="977"/>
      <c r="S20" s="977">
        <v>133603.8</v>
      </c>
      <c r="T20" s="978" t="e">
        <v>#REF!</v>
      </c>
      <c r="U20" s="978">
        <v>8.804259419415885</v>
      </c>
      <c r="V20" s="979">
        <v>31.757872210333232</v>
      </c>
    </row>
    <row r="21" spans="1:22" s="24" customFormat="1" ht="12.75">
      <c r="A21" s="400" t="s">
        <v>417</v>
      </c>
      <c r="B21" s="980"/>
      <c r="C21" s="980"/>
      <c r="D21" s="980"/>
      <c r="E21" s="980"/>
      <c r="F21" s="980"/>
      <c r="G21" s="980"/>
      <c r="H21" s="980"/>
      <c r="I21" s="981" t="s">
        <v>278</v>
      </c>
      <c r="J21" s="981" t="s">
        <v>278</v>
      </c>
      <c r="K21" s="982">
        <v>43151.3</v>
      </c>
      <c r="L21" s="983">
        <v>46777.4</v>
      </c>
      <c r="M21" s="983"/>
      <c r="N21" s="983"/>
      <c r="O21" s="983"/>
      <c r="P21" s="983"/>
      <c r="Q21" s="983"/>
      <c r="R21" s="984"/>
      <c r="S21" s="983">
        <v>110574.4</v>
      </c>
      <c r="T21" s="983" t="e">
        <v>#REF!</v>
      </c>
      <c r="U21" s="1007" t="s">
        <v>699</v>
      </c>
      <c r="V21" s="1008" t="s">
        <v>699</v>
      </c>
    </row>
    <row r="22" spans="1:22" s="24" customFormat="1" ht="12.75">
      <c r="A22" s="400" t="s">
        <v>418</v>
      </c>
      <c r="B22" s="980"/>
      <c r="C22" s="980"/>
      <c r="D22" s="980"/>
      <c r="E22" s="980"/>
      <c r="F22" s="980"/>
      <c r="G22" s="980"/>
      <c r="H22" s="980"/>
      <c r="I22" s="981" t="s">
        <v>278</v>
      </c>
      <c r="J22" s="981" t="s">
        <v>278</v>
      </c>
      <c r="K22" s="982">
        <v>8198.4</v>
      </c>
      <c r="L22" s="983">
        <v>11122.5</v>
      </c>
      <c r="M22" s="983"/>
      <c r="N22" s="983"/>
      <c r="O22" s="983"/>
      <c r="P22" s="983"/>
      <c r="Q22" s="983"/>
      <c r="R22" s="984"/>
      <c r="S22" s="983">
        <v>10667</v>
      </c>
      <c r="T22" s="983" t="e">
        <v>#REF!</v>
      </c>
      <c r="U22" s="1007" t="s">
        <v>699</v>
      </c>
      <c r="V22" s="1008" t="s">
        <v>699</v>
      </c>
    </row>
    <row r="23" spans="1:22" s="24" customFormat="1" ht="12.75">
      <c r="A23" s="403" t="s">
        <v>280</v>
      </c>
      <c r="B23" s="1009"/>
      <c r="C23" s="1009"/>
      <c r="D23" s="1009"/>
      <c r="E23" s="1009"/>
      <c r="F23" s="1009"/>
      <c r="G23" s="1009"/>
      <c r="H23" s="1009"/>
      <c r="I23" s="994" t="s">
        <v>278</v>
      </c>
      <c r="J23" s="994" t="s">
        <v>278</v>
      </c>
      <c r="K23" s="1010">
        <v>8279.7</v>
      </c>
      <c r="L23" s="997" t="e">
        <v>#REF!</v>
      </c>
      <c r="M23" s="997"/>
      <c r="N23" s="997"/>
      <c r="O23" s="997"/>
      <c r="P23" s="997"/>
      <c r="Q23" s="997"/>
      <c r="R23" s="998"/>
      <c r="S23" s="997">
        <v>12362.4</v>
      </c>
      <c r="T23" s="997" t="e">
        <v>#REF!</v>
      </c>
      <c r="U23" s="1011" t="s">
        <v>699</v>
      </c>
      <c r="V23" s="1012" t="s">
        <v>699</v>
      </c>
    </row>
    <row r="24" spans="1:22" s="24" customFormat="1" ht="12.75">
      <c r="A24" s="974" t="s">
        <v>281</v>
      </c>
      <c r="B24" s="1013"/>
      <c r="C24" s="1013"/>
      <c r="D24" s="1013"/>
      <c r="E24" s="1013"/>
      <c r="F24" s="1013"/>
      <c r="G24" s="1013"/>
      <c r="H24" s="1013"/>
      <c r="I24" s="1014"/>
      <c r="J24" s="1014"/>
      <c r="K24" s="1015"/>
      <c r="L24" s="1016"/>
      <c r="M24" s="978">
        <v>10179.3</v>
      </c>
      <c r="N24" s="978">
        <v>6557.9</v>
      </c>
      <c r="O24" s="978"/>
      <c r="P24" s="978"/>
      <c r="Q24" s="978"/>
      <c r="R24" s="977"/>
      <c r="S24" s="978">
        <v>4822.1</v>
      </c>
      <c r="T24" s="1016"/>
      <c r="U24" s="978">
        <v>-35.576120165433764</v>
      </c>
      <c r="V24" s="979">
        <v>-26.468839110080964</v>
      </c>
    </row>
    <row r="25" spans="1:22" s="24" customFormat="1" ht="12.75">
      <c r="A25" s="400" t="s">
        <v>282</v>
      </c>
      <c r="B25" s="980"/>
      <c r="C25" s="980"/>
      <c r="D25" s="980"/>
      <c r="E25" s="980"/>
      <c r="F25" s="980"/>
      <c r="G25" s="980"/>
      <c r="H25" s="980"/>
      <c r="I25" s="981"/>
      <c r="J25" s="981"/>
      <c r="K25" s="982"/>
      <c r="L25" s="983"/>
      <c r="M25" s="983"/>
      <c r="N25" s="983"/>
      <c r="O25" s="983"/>
      <c r="P25" s="983"/>
      <c r="Q25" s="983"/>
      <c r="R25" s="984"/>
      <c r="S25" s="983">
        <v>1452.5</v>
      </c>
      <c r="T25" s="983"/>
      <c r="U25" s="1007" t="s">
        <v>699</v>
      </c>
      <c r="V25" s="1008" t="s">
        <v>699</v>
      </c>
    </row>
    <row r="26" spans="1:22" s="24" customFormat="1" ht="12.75">
      <c r="A26" s="400" t="s">
        <v>283</v>
      </c>
      <c r="B26" s="980"/>
      <c r="C26" s="980"/>
      <c r="D26" s="980"/>
      <c r="E26" s="980"/>
      <c r="F26" s="980"/>
      <c r="G26" s="980"/>
      <c r="H26" s="980"/>
      <c r="I26" s="981"/>
      <c r="J26" s="981"/>
      <c r="K26" s="982"/>
      <c r="L26" s="983"/>
      <c r="M26" s="983"/>
      <c r="N26" s="983"/>
      <c r="O26" s="983"/>
      <c r="P26" s="983"/>
      <c r="Q26" s="983"/>
      <c r="R26" s="984"/>
      <c r="S26" s="983">
        <v>3369.6</v>
      </c>
      <c r="T26" s="983"/>
      <c r="U26" s="1007" t="s">
        <v>699</v>
      </c>
      <c r="V26" s="1008" t="s">
        <v>699</v>
      </c>
    </row>
    <row r="27" spans="1:22" s="49" customFormat="1" ht="12.75">
      <c r="A27" s="403" t="s">
        <v>284</v>
      </c>
      <c r="B27" s="1017"/>
      <c r="C27" s="1017"/>
      <c r="D27" s="1017"/>
      <c r="E27" s="1017"/>
      <c r="F27" s="1017"/>
      <c r="G27" s="1017"/>
      <c r="H27" s="1017"/>
      <c r="I27" s="1018">
        <v>45553.3</v>
      </c>
      <c r="J27" s="1018">
        <v>51513.4</v>
      </c>
      <c r="K27" s="1018">
        <v>57918</v>
      </c>
      <c r="L27" s="1019">
        <v>65414.9</v>
      </c>
      <c r="M27" s="1020"/>
      <c r="N27" s="1020"/>
      <c r="O27" s="1020">
        <v>0</v>
      </c>
      <c r="P27" s="1020">
        <v>0</v>
      </c>
      <c r="Q27" s="1020">
        <v>0</v>
      </c>
      <c r="R27" s="1020">
        <v>0</v>
      </c>
      <c r="S27" s="998">
        <v>0</v>
      </c>
      <c r="T27" s="1021" t="e">
        <v>#REF!</v>
      </c>
      <c r="U27" s="999" t="s">
        <v>699</v>
      </c>
      <c r="V27" s="1000" t="s">
        <v>699</v>
      </c>
    </row>
    <row r="28" spans="1:22" s="49" customFormat="1" ht="12.75">
      <c r="A28" s="1022" t="s">
        <v>285</v>
      </c>
      <c r="B28" s="1017"/>
      <c r="C28" s="1017"/>
      <c r="D28" s="1017"/>
      <c r="E28" s="1017"/>
      <c r="F28" s="1017"/>
      <c r="G28" s="1017"/>
      <c r="H28" s="1017"/>
      <c r="I28" s="1018"/>
      <c r="J28" s="1018"/>
      <c r="K28" s="1018"/>
      <c r="L28" s="1019"/>
      <c r="M28" s="1019">
        <v>103375.1</v>
      </c>
      <c r="N28" s="1019">
        <v>107958.9</v>
      </c>
      <c r="O28" s="1019">
        <v>0</v>
      </c>
      <c r="P28" s="1019">
        <v>0</v>
      </c>
      <c r="Q28" s="1019">
        <v>0</v>
      </c>
      <c r="R28" s="1019">
        <v>0</v>
      </c>
      <c r="S28" s="1019">
        <v>138425.9</v>
      </c>
      <c r="T28" s="1023"/>
      <c r="U28" s="1023">
        <v>4.434143231784049</v>
      </c>
      <c r="V28" s="1024">
        <v>28.220924814906425</v>
      </c>
    </row>
    <row r="29" spans="1:22" s="49" customFormat="1" ht="12.75">
      <c r="A29" s="974" t="s">
        <v>628</v>
      </c>
      <c r="B29" s="975"/>
      <c r="C29" s="975"/>
      <c r="D29" s="975"/>
      <c r="E29" s="975"/>
      <c r="F29" s="975"/>
      <c r="G29" s="975"/>
      <c r="H29" s="975"/>
      <c r="I29" s="976"/>
      <c r="J29" s="976"/>
      <c r="K29" s="976"/>
      <c r="L29" s="977"/>
      <c r="M29" s="977">
        <v>111797.4</v>
      </c>
      <c r="N29" s="977">
        <v>120287.9</v>
      </c>
      <c r="O29" s="977"/>
      <c r="P29" s="977"/>
      <c r="Q29" s="977"/>
      <c r="R29" s="977"/>
      <c r="S29" s="977">
        <v>157874.3</v>
      </c>
      <c r="T29" s="978"/>
      <c r="U29" s="978">
        <v>7.594541554633622</v>
      </c>
      <c r="V29" s="979">
        <v>31.24703315961122</v>
      </c>
    </row>
    <row r="30" spans="1:22" s="24" customFormat="1" ht="12.75">
      <c r="A30" s="400" t="s">
        <v>425</v>
      </c>
      <c r="B30" s="980"/>
      <c r="C30" s="980"/>
      <c r="D30" s="980"/>
      <c r="E30" s="980"/>
      <c r="F30" s="980"/>
      <c r="G30" s="980"/>
      <c r="H30" s="980"/>
      <c r="I30" s="982">
        <v>40947.8</v>
      </c>
      <c r="J30" s="982">
        <v>46439.6</v>
      </c>
      <c r="K30" s="982">
        <v>52144.4</v>
      </c>
      <c r="L30" s="983">
        <v>52023.8</v>
      </c>
      <c r="M30" s="983"/>
      <c r="N30" s="983"/>
      <c r="O30" s="983"/>
      <c r="P30" s="983"/>
      <c r="Q30" s="983"/>
      <c r="R30" s="984"/>
      <c r="S30" s="983">
        <v>128470.4</v>
      </c>
      <c r="T30" s="983" t="e">
        <v>#REF!</v>
      </c>
      <c r="U30" s="1007" t="s">
        <v>699</v>
      </c>
      <c r="V30" s="1008" t="s">
        <v>699</v>
      </c>
    </row>
    <row r="31" spans="1:22" s="24" customFormat="1" ht="12.75">
      <c r="A31" s="400" t="s">
        <v>54</v>
      </c>
      <c r="B31" s="980"/>
      <c r="C31" s="980"/>
      <c r="D31" s="980"/>
      <c r="E31" s="980"/>
      <c r="F31" s="980"/>
      <c r="G31" s="980"/>
      <c r="H31" s="980"/>
      <c r="I31" s="982">
        <v>1508.4</v>
      </c>
      <c r="J31" s="982">
        <v>3451.5</v>
      </c>
      <c r="K31" s="982">
        <v>4287</v>
      </c>
      <c r="L31" s="983">
        <v>7771.1</v>
      </c>
      <c r="M31" s="983"/>
      <c r="N31" s="983"/>
      <c r="O31" s="983"/>
      <c r="P31" s="983"/>
      <c r="Q31" s="983"/>
      <c r="R31" s="984"/>
      <c r="S31" s="983">
        <v>24273.3</v>
      </c>
      <c r="T31" s="983" t="e">
        <v>#REF!</v>
      </c>
      <c r="U31" s="1007" t="s">
        <v>699</v>
      </c>
      <c r="V31" s="1008" t="s">
        <v>699</v>
      </c>
    </row>
    <row r="32" spans="1:22" s="24" customFormat="1" ht="12.75">
      <c r="A32" s="400" t="s">
        <v>62</v>
      </c>
      <c r="B32" s="980"/>
      <c r="C32" s="980"/>
      <c r="D32" s="980"/>
      <c r="E32" s="980"/>
      <c r="F32" s="980"/>
      <c r="G32" s="980"/>
      <c r="H32" s="980"/>
      <c r="I32" s="982">
        <v>2511.6</v>
      </c>
      <c r="J32" s="982">
        <v>1240.1</v>
      </c>
      <c r="K32" s="982">
        <v>1486.6</v>
      </c>
      <c r="L32" s="983">
        <v>2030.8</v>
      </c>
      <c r="M32" s="983"/>
      <c r="N32" s="983"/>
      <c r="O32" s="983"/>
      <c r="P32" s="983"/>
      <c r="Q32" s="983"/>
      <c r="R32" s="984"/>
      <c r="S32" s="983">
        <v>79.3</v>
      </c>
      <c r="T32" s="983" t="e">
        <v>#REF!</v>
      </c>
      <c r="U32" s="1007" t="s">
        <v>699</v>
      </c>
      <c r="V32" s="1008" t="s">
        <v>699</v>
      </c>
    </row>
    <row r="33" spans="1:22" s="24" customFormat="1" ht="12.75">
      <c r="A33" s="1025" t="s">
        <v>426</v>
      </c>
      <c r="B33" s="980"/>
      <c r="C33" s="980"/>
      <c r="D33" s="980"/>
      <c r="E33" s="980"/>
      <c r="F33" s="980"/>
      <c r="G33" s="980"/>
      <c r="H33" s="980"/>
      <c r="I33" s="982"/>
      <c r="J33" s="982"/>
      <c r="K33" s="982"/>
      <c r="L33" s="983"/>
      <c r="M33" s="983"/>
      <c r="N33" s="983"/>
      <c r="O33" s="983"/>
      <c r="P33" s="983"/>
      <c r="Q33" s="983"/>
      <c r="R33" s="984"/>
      <c r="S33" s="983">
        <v>1441.8</v>
      </c>
      <c r="T33" s="983"/>
      <c r="U33" s="1007" t="s">
        <v>699</v>
      </c>
      <c r="V33" s="1008" t="s">
        <v>699</v>
      </c>
    </row>
    <row r="34" spans="1:22" s="24" customFormat="1" ht="12.75">
      <c r="A34" s="1025" t="s">
        <v>286</v>
      </c>
      <c r="B34" s="980"/>
      <c r="C34" s="980"/>
      <c r="D34" s="980"/>
      <c r="E34" s="980"/>
      <c r="F34" s="980"/>
      <c r="G34" s="980"/>
      <c r="H34" s="980"/>
      <c r="I34" s="982"/>
      <c r="J34" s="982"/>
      <c r="K34" s="982"/>
      <c r="L34" s="983"/>
      <c r="M34" s="983"/>
      <c r="N34" s="983"/>
      <c r="O34" s="983"/>
      <c r="P34" s="983"/>
      <c r="Q34" s="983"/>
      <c r="R34" s="984"/>
      <c r="S34" s="983">
        <v>115.9</v>
      </c>
      <c r="T34" s="983"/>
      <c r="U34" s="1007" t="s">
        <v>699</v>
      </c>
      <c r="V34" s="1008" t="s">
        <v>699</v>
      </c>
    </row>
    <row r="35" spans="1:22" s="24" customFormat="1" ht="12.75">
      <c r="A35" s="1025" t="s">
        <v>287</v>
      </c>
      <c r="B35" s="980"/>
      <c r="C35" s="980"/>
      <c r="D35" s="980"/>
      <c r="E35" s="980"/>
      <c r="F35" s="980"/>
      <c r="G35" s="980"/>
      <c r="H35" s="980"/>
      <c r="I35" s="982"/>
      <c r="J35" s="982"/>
      <c r="K35" s="982"/>
      <c r="L35" s="983"/>
      <c r="M35" s="983"/>
      <c r="N35" s="983"/>
      <c r="O35" s="983"/>
      <c r="P35" s="983"/>
      <c r="Q35" s="983"/>
      <c r="R35" s="984"/>
      <c r="S35" s="983">
        <v>283.1</v>
      </c>
      <c r="T35" s="983"/>
      <c r="U35" s="1007" t="s">
        <v>699</v>
      </c>
      <c r="V35" s="1008" t="s">
        <v>699</v>
      </c>
    </row>
    <row r="36" spans="1:22" s="24" customFormat="1" ht="12.75">
      <c r="A36" s="1025" t="s">
        <v>288</v>
      </c>
      <c r="B36" s="980"/>
      <c r="C36" s="980"/>
      <c r="D36" s="980"/>
      <c r="E36" s="980"/>
      <c r="F36" s="980"/>
      <c r="G36" s="980"/>
      <c r="H36" s="980"/>
      <c r="I36" s="982"/>
      <c r="J36" s="982"/>
      <c r="K36" s="982"/>
      <c r="L36" s="983"/>
      <c r="M36" s="983"/>
      <c r="N36" s="983"/>
      <c r="O36" s="983"/>
      <c r="P36" s="983"/>
      <c r="Q36" s="983"/>
      <c r="R36" s="984"/>
      <c r="S36" s="983">
        <v>202</v>
      </c>
      <c r="T36" s="983"/>
      <c r="U36" s="1007"/>
      <c r="V36" s="1008"/>
    </row>
    <row r="37" spans="1:22" s="24" customFormat="1" ht="12.75">
      <c r="A37" s="1026" t="s">
        <v>289</v>
      </c>
      <c r="B37" s="1009"/>
      <c r="C37" s="1009"/>
      <c r="D37" s="1009"/>
      <c r="E37" s="1009"/>
      <c r="F37" s="1009"/>
      <c r="G37" s="1009"/>
      <c r="H37" s="1009"/>
      <c r="I37" s="1010"/>
      <c r="J37" s="1027" t="s">
        <v>699</v>
      </c>
      <c r="K37" s="1027" t="s">
        <v>699</v>
      </c>
      <c r="L37" s="997">
        <v>3589.2</v>
      </c>
      <c r="M37" s="997"/>
      <c r="N37" s="997"/>
      <c r="O37" s="997"/>
      <c r="P37" s="997"/>
      <c r="Q37" s="997"/>
      <c r="R37" s="1028"/>
      <c r="S37" s="997">
        <v>3008.5</v>
      </c>
      <c r="T37" s="997" t="e">
        <v>#REF!</v>
      </c>
      <c r="U37" s="1011" t="s">
        <v>699</v>
      </c>
      <c r="V37" s="1012" t="s">
        <v>699</v>
      </c>
    </row>
    <row r="38" spans="1:22" s="49" customFormat="1" ht="12.75">
      <c r="A38" s="1029" t="s">
        <v>290</v>
      </c>
      <c r="B38" s="1030"/>
      <c r="C38" s="1030"/>
      <c r="D38" s="1030"/>
      <c r="E38" s="1030"/>
      <c r="F38" s="1030"/>
      <c r="G38" s="1030"/>
      <c r="H38" s="1030"/>
      <c r="I38" s="1030">
        <v>-5163.7</v>
      </c>
      <c r="J38" s="1030">
        <v>-3415.9000000000087</v>
      </c>
      <c r="K38" s="1030" t="e">
        <v>#REF!</v>
      </c>
      <c r="L38" s="1031" t="e">
        <v>#REF!</v>
      </c>
      <c r="M38" s="1019">
        <v>8422.3</v>
      </c>
      <c r="N38" s="1019">
        <v>12329</v>
      </c>
      <c r="O38" s="1019">
        <v>0</v>
      </c>
      <c r="P38" s="1019">
        <v>0</v>
      </c>
      <c r="Q38" s="1019">
        <v>0</v>
      </c>
      <c r="R38" s="1019">
        <v>0</v>
      </c>
      <c r="S38" s="1019">
        <v>19448.4</v>
      </c>
      <c r="T38" s="1005"/>
      <c r="U38" s="978">
        <v>46.38519169348035</v>
      </c>
      <c r="V38" s="979">
        <v>57.745153702652004</v>
      </c>
    </row>
    <row r="39" spans="1:22" s="49" customFormat="1" ht="12.75">
      <c r="A39" s="1001" t="s">
        <v>427</v>
      </c>
      <c r="B39" s="1002"/>
      <c r="C39" s="1002"/>
      <c r="D39" s="1002"/>
      <c r="E39" s="1002"/>
      <c r="F39" s="1002"/>
      <c r="G39" s="1002"/>
      <c r="H39" s="1002"/>
      <c r="I39" s="1032">
        <v>5163.7</v>
      </c>
      <c r="J39" s="1032">
        <v>3415.9</v>
      </c>
      <c r="K39" s="1032">
        <v>2669.1</v>
      </c>
      <c r="L39" s="1005">
        <v>5079</v>
      </c>
      <c r="M39" s="1005">
        <v>-8422.3</v>
      </c>
      <c r="N39" s="1005">
        <v>-12329</v>
      </c>
      <c r="O39" s="1005">
        <v>0</v>
      </c>
      <c r="P39" s="1005">
        <v>0</v>
      </c>
      <c r="Q39" s="1005">
        <v>0</v>
      </c>
      <c r="R39" s="1005">
        <v>0</v>
      </c>
      <c r="S39" s="1005">
        <v>-19448.4</v>
      </c>
      <c r="T39" s="978" t="e">
        <v>#REF!</v>
      </c>
      <c r="U39" s="978">
        <v>46.38519169348038</v>
      </c>
      <c r="V39" s="979">
        <v>57.74515370265229</v>
      </c>
    </row>
    <row r="40" spans="1:22" s="24" customFormat="1" ht="12.75">
      <c r="A40" s="1001" t="s">
        <v>428</v>
      </c>
      <c r="B40" s="1002"/>
      <c r="C40" s="1002"/>
      <c r="D40" s="1002"/>
      <c r="E40" s="1002"/>
      <c r="F40" s="1002"/>
      <c r="G40" s="1002"/>
      <c r="H40" s="1002"/>
      <c r="I40" s="1003">
        <v>2788.8</v>
      </c>
      <c r="J40" s="1003">
        <v>-3808.5</v>
      </c>
      <c r="K40" s="1003">
        <v>876.9</v>
      </c>
      <c r="L40" s="1004">
        <v>2051.3</v>
      </c>
      <c r="M40" s="1004">
        <v>-10601.4</v>
      </c>
      <c r="N40" s="1004">
        <v>-15027.6</v>
      </c>
      <c r="O40" s="1004">
        <v>0</v>
      </c>
      <c r="P40" s="1004">
        <v>0</v>
      </c>
      <c r="Q40" s="1004">
        <v>0</v>
      </c>
      <c r="R40" s="1004">
        <v>0</v>
      </c>
      <c r="S40" s="1004">
        <v>-22233.9</v>
      </c>
      <c r="T40" s="1005" t="e">
        <v>#REF!</v>
      </c>
      <c r="U40" s="1005">
        <v>41.75108947874807</v>
      </c>
      <c r="V40" s="1006">
        <v>47.95376507226703</v>
      </c>
    </row>
    <row r="41" spans="1:22" s="14" customFormat="1" ht="13.5">
      <c r="A41" s="1167" t="s">
        <v>844</v>
      </c>
      <c r="B41" s="1169">
        <v>0</v>
      </c>
      <c r="C41" s="1169">
        <v>0</v>
      </c>
      <c r="D41" s="1169">
        <v>0</v>
      </c>
      <c r="E41" s="1170">
        <v>0</v>
      </c>
      <c r="F41" s="1170">
        <v>0</v>
      </c>
      <c r="G41" s="1170">
        <v>0</v>
      </c>
      <c r="H41" s="1169">
        <v>0</v>
      </c>
      <c r="I41" s="1169">
        <v>2303</v>
      </c>
      <c r="J41" s="1171">
        <v>3347.8</v>
      </c>
      <c r="K41" s="1172">
        <v>4358.1</v>
      </c>
      <c r="L41" s="1172">
        <v>7097.5</v>
      </c>
      <c r="M41" s="1005">
        <v>1760</v>
      </c>
      <c r="N41" s="1005">
        <v>8500</v>
      </c>
      <c r="O41" s="1005">
        <v>0</v>
      </c>
      <c r="P41" s="1005">
        <v>0</v>
      </c>
      <c r="Q41" s="1005">
        <v>0</v>
      </c>
      <c r="R41" s="1005">
        <v>0</v>
      </c>
      <c r="S41" s="1005">
        <v>7000</v>
      </c>
      <c r="T41" s="1004" t="e">
        <v>#REF!</v>
      </c>
      <c r="U41" s="985">
        <v>382.95454545454544</v>
      </c>
      <c r="V41" s="986">
        <v>-17.647058823529406</v>
      </c>
    </row>
    <row r="42" spans="1:22" s="991" customFormat="1" ht="12.75">
      <c r="A42" s="987" t="s">
        <v>835</v>
      </c>
      <c r="B42" s="988"/>
      <c r="C42" s="988"/>
      <c r="D42" s="988"/>
      <c r="E42" s="988"/>
      <c r="F42" s="988"/>
      <c r="G42" s="988"/>
      <c r="H42" s="988"/>
      <c r="I42" s="989">
        <v>0</v>
      </c>
      <c r="J42" s="1033">
        <v>2700</v>
      </c>
      <c r="K42" s="1033">
        <v>4141.2</v>
      </c>
      <c r="L42" s="1034">
        <v>6097.5</v>
      </c>
      <c r="M42" s="1034">
        <v>260</v>
      </c>
      <c r="N42" s="1034">
        <v>1500</v>
      </c>
      <c r="O42" s="1034"/>
      <c r="P42" s="1034"/>
      <c r="Q42" s="984"/>
      <c r="R42" s="984"/>
      <c r="S42" s="1034">
        <v>3500</v>
      </c>
      <c r="T42" s="990" t="e">
        <v>#REF!</v>
      </c>
      <c r="U42" s="1007">
        <v>476.9230769230769</v>
      </c>
      <c r="V42" s="1008">
        <v>133.33333333333334</v>
      </c>
    </row>
    <row r="43" spans="1:22" s="991" customFormat="1" ht="12.75">
      <c r="A43" s="987" t="s">
        <v>841</v>
      </c>
      <c r="B43" s="988"/>
      <c r="C43" s="988"/>
      <c r="D43" s="988"/>
      <c r="E43" s="988"/>
      <c r="F43" s="988"/>
      <c r="G43" s="988"/>
      <c r="H43" s="988"/>
      <c r="I43" s="989">
        <v>2000</v>
      </c>
      <c r="J43" s="1033">
        <v>0</v>
      </c>
      <c r="K43" s="1033">
        <v>0</v>
      </c>
      <c r="L43" s="1034">
        <v>750</v>
      </c>
      <c r="M43" s="1034">
        <v>1500</v>
      </c>
      <c r="N43" s="1034">
        <v>3000</v>
      </c>
      <c r="O43" s="1034"/>
      <c r="P43" s="1034"/>
      <c r="Q43" s="1034"/>
      <c r="R43" s="1035"/>
      <c r="S43" s="1034">
        <v>3500</v>
      </c>
      <c r="T43" s="990" t="s">
        <v>699</v>
      </c>
      <c r="U43" s="1007">
        <v>100</v>
      </c>
      <c r="V43" s="1008">
        <v>16.66666666666667</v>
      </c>
    </row>
    <row r="44" spans="1:22" s="991" customFormat="1" ht="12.75">
      <c r="A44" s="987" t="s">
        <v>842</v>
      </c>
      <c r="B44" s="988"/>
      <c r="C44" s="988"/>
      <c r="D44" s="988"/>
      <c r="E44" s="988"/>
      <c r="F44" s="988"/>
      <c r="G44" s="988"/>
      <c r="H44" s="988"/>
      <c r="I44" s="989">
        <v>0</v>
      </c>
      <c r="J44" s="1033">
        <v>400</v>
      </c>
      <c r="K44" s="1033">
        <v>216.9</v>
      </c>
      <c r="L44" s="1034">
        <v>250</v>
      </c>
      <c r="M44" s="1034">
        <v>0</v>
      </c>
      <c r="N44" s="1034">
        <v>4000</v>
      </c>
      <c r="O44" s="1034"/>
      <c r="P44" s="1034"/>
      <c r="Q44" s="984"/>
      <c r="R44" s="984"/>
      <c r="S44" s="1034">
        <v>0</v>
      </c>
      <c r="T44" s="990" t="e">
        <v>#REF!</v>
      </c>
      <c r="U44" s="1007" t="s">
        <v>699</v>
      </c>
      <c r="V44" s="1008" t="s">
        <v>699</v>
      </c>
    </row>
    <row r="45" spans="1:22" s="991" customFormat="1" ht="12.75">
      <c r="A45" s="987" t="s">
        <v>843</v>
      </c>
      <c r="B45" s="988"/>
      <c r="C45" s="988"/>
      <c r="D45" s="988"/>
      <c r="E45" s="988"/>
      <c r="F45" s="988"/>
      <c r="G45" s="988"/>
      <c r="H45" s="988"/>
      <c r="I45" s="989">
        <v>303</v>
      </c>
      <c r="J45" s="1033">
        <v>247.8</v>
      </c>
      <c r="K45" s="1033">
        <v>0</v>
      </c>
      <c r="L45" s="1034">
        <v>0</v>
      </c>
      <c r="M45" s="1034">
        <v>0</v>
      </c>
      <c r="N45" s="1034">
        <v>0</v>
      </c>
      <c r="O45" s="1034"/>
      <c r="P45" s="1034"/>
      <c r="Q45" s="1034"/>
      <c r="R45" s="1035"/>
      <c r="S45" s="1034">
        <v>0</v>
      </c>
      <c r="T45" s="990" t="s">
        <v>699</v>
      </c>
      <c r="U45" s="1007" t="s">
        <v>699</v>
      </c>
      <c r="V45" s="1008" t="s">
        <v>699</v>
      </c>
    </row>
    <row r="46" spans="1:23" s="991" customFormat="1" ht="13.5">
      <c r="A46" s="1167" t="s">
        <v>845</v>
      </c>
      <c r="B46" s="1173"/>
      <c r="C46" s="1173"/>
      <c r="D46" s="1173"/>
      <c r="E46" s="1173"/>
      <c r="F46" s="1173"/>
      <c r="G46" s="1173"/>
      <c r="H46" s="1173"/>
      <c r="I46" s="1174">
        <v>583.5</v>
      </c>
      <c r="J46" s="1174">
        <v>-6017.1</v>
      </c>
      <c r="K46" s="1174">
        <v>-3369.1</v>
      </c>
      <c r="L46" s="1175">
        <v>-4802.8</v>
      </c>
      <c r="M46" s="1004">
        <v>-12200</v>
      </c>
      <c r="N46" s="1004">
        <v>-23267.8</v>
      </c>
      <c r="O46" s="1175"/>
      <c r="P46" s="1004"/>
      <c r="Q46" s="1004"/>
      <c r="R46" s="1004"/>
      <c r="S46" s="1004">
        <v>-30674.1</v>
      </c>
      <c r="T46" s="1175" t="e">
        <v>#REF!</v>
      </c>
      <c r="U46" s="1005">
        <v>90.71967213114755</v>
      </c>
      <c r="V46" s="1006">
        <v>31.830684465226625</v>
      </c>
      <c r="W46" s="1036"/>
    </row>
    <row r="47" spans="1:22" s="991" customFormat="1" ht="13.5">
      <c r="A47" s="1167" t="s">
        <v>15</v>
      </c>
      <c r="B47" s="1173"/>
      <c r="C47" s="1173"/>
      <c r="D47" s="1173"/>
      <c r="E47" s="1173"/>
      <c r="F47" s="1173"/>
      <c r="G47" s="1173"/>
      <c r="H47" s="1173"/>
      <c r="I47" s="1174">
        <v>-97.7</v>
      </c>
      <c r="J47" s="1174">
        <v>-1139.2</v>
      </c>
      <c r="K47" s="1174">
        <v>-112.1</v>
      </c>
      <c r="L47" s="1175">
        <v>-243.4</v>
      </c>
      <c r="M47" s="1004">
        <v>-161.4</v>
      </c>
      <c r="N47" s="1004">
        <v>-259.8</v>
      </c>
      <c r="O47" s="1175"/>
      <c r="P47" s="1004"/>
      <c r="Q47" s="1004"/>
      <c r="R47" s="1004"/>
      <c r="S47" s="1004">
        <v>1440.2</v>
      </c>
      <c r="T47" s="1175" t="e">
        <v>#REF!</v>
      </c>
      <c r="U47" s="1005">
        <v>60.966542750929364</v>
      </c>
      <c r="V47" s="1006">
        <v>-654.3494996150885</v>
      </c>
    </row>
    <row r="48" spans="1:22" s="24" customFormat="1" ht="13.5" thickBot="1">
      <c r="A48" s="1168" t="s">
        <v>816</v>
      </c>
      <c r="B48" s="1176"/>
      <c r="C48" s="1176"/>
      <c r="D48" s="1176"/>
      <c r="E48" s="1176"/>
      <c r="F48" s="1176"/>
      <c r="G48" s="1176"/>
      <c r="H48" s="1176"/>
      <c r="I48" s="1177">
        <v>2374.9</v>
      </c>
      <c r="J48" s="1177">
        <v>7224.4</v>
      </c>
      <c r="K48" s="1177">
        <v>1792.2</v>
      </c>
      <c r="L48" s="1178">
        <v>3027.7</v>
      </c>
      <c r="M48" s="1179">
        <v>2179.1</v>
      </c>
      <c r="N48" s="1179">
        <v>2698.6</v>
      </c>
      <c r="O48" s="1178"/>
      <c r="P48" s="1179"/>
      <c r="Q48" s="1179"/>
      <c r="R48" s="1179"/>
      <c r="S48" s="1179">
        <v>2785.5</v>
      </c>
      <c r="T48" s="1178" t="e">
        <v>#REF!</v>
      </c>
      <c r="U48" s="1178">
        <v>23.840117479693447</v>
      </c>
      <c r="V48" s="1180">
        <v>3.2201882457570576</v>
      </c>
    </row>
    <row r="49" spans="1:22" s="24" customFormat="1" ht="13.5" thickTop="1">
      <c r="A49" s="1037"/>
      <c r="B49" s="1037"/>
      <c r="C49" s="1037"/>
      <c r="D49" s="1037"/>
      <c r="E49" s="1037"/>
      <c r="F49" s="1037"/>
      <c r="G49" s="1037"/>
      <c r="H49" s="1037"/>
      <c r="I49" s="1038"/>
      <c r="J49" s="1038"/>
      <c r="K49" s="1038"/>
      <c r="L49" s="1039"/>
      <c r="M49" s="1040"/>
      <c r="N49" s="1040"/>
      <c r="O49" s="1039"/>
      <c r="P49" s="1040"/>
      <c r="Q49" s="1040"/>
      <c r="R49" s="1040"/>
      <c r="S49" s="1040"/>
      <c r="T49" s="1039"/>
      <c r="U49" s="1040"/>
      <c r="V49" s="1040"/>
    </row>
    <row r="50" spans="1:22" ht="12.75">
      <c r="A50" s="1865" t="s">
        <v>1631</v>
      </c>
      <c r="B50" s="1865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865"/>
      <c r="O50" s="1865"/>
      <c r="P50" s="1865"/>
      <c r="Q50" s="1865"/>
      <c r="R50" s="1865"/>
      <c r="S50" s="1865"/>
      <c r="T50" s="1865"/>
      <c r="U50" s="1865"/>
      <c r="V50" s="1865"/>
    </row>
    <row r="51" spans="1:22" ht="12.75">
      <c r="A51" s="1865"/>
      <c r="B51" s="1865"/>
      <c r="C51" s="1865"/>
      <c r="D51" s="1865"/>
      <c r="E51" s="1865"/>
      <c r="F51" s="1865"/>
      <c r="G51" s="1865"/>
      <c r="H51" s="1865"/>
      <c r="I51" s="1865"/>
      <c r="J51" s="1865"/>
      <c r="K51" s="1865"/>
      <c r="L51" s="1865"/>
      <c r="M51" s="1865"/>
      <c r="N51" s="1865"/>
      <c r="O51" s="1865"/>
      <c r="P51" s="1865"/>
      <c r="Q51" s="1865"/>
      <c r="R51" s="1865"/>
      <c r="S51" s="1865"/>
      <c r="T51" s="1865"/>
      <c r="U51" s="1865"/>
      <c r="V51" s="1865"/>
    </row>
    <row r="52" spans="1:22" ht="12.75">
      <c r="A52" s="1865"/>
      <c r="B52" s="1865"/>
      <c r="C52" s="1865"/>
      <c r="D52" s="1865"/>
      <c r="E52" s="1865"/>
      <c r="F52" s="1865"/>
      <c r="G52" s="1865"/>
      <c r="H52" s="1865"/>
      <c r="I52" s="1865"/>
      <c r="J52" s="1865"/>
      <c r="K52" s="1865"/>
      <c r="L52" s="1865"/>
      <c r="M52" s="1865"/>
      <c r="N52" s="1865"/>
      <c r="O52" s="1865"/>
      <c r="P52" s="1865"/>
      <c r="Q52" s="1865"/>
      <c r="R52" s="1865"/>
      <c r="S52" s="1865"/>
      <c r="T52" s="1865"/>
      <c r="U52" s="1865"/>
      <c r="V52" s="1865"/>
    </row>
    <row r="53" spans="1:22" ht="12.75">
      <c r="A53" s="1864" t="s">
        <v>291</v>
      </c>
      <c r="B53" s="1864"/>
      <c r="C53" s="1864"/>
      <c r="D53" s="1864"/>
      <c r="E53" s="1864"/>
      <c r="F53" s="1864"/>
      <c r="G53" s="1864"/>
      <c r="H53" s="1864"/>
      <c r="I53" s="1864"/>
      <c r="J53" s="1864"/>
      <c r="K53" s="1864"/>
      <c r="L53" s="1864"/>
      <c r="M53" s="1864"/>
      <c r="N53" s="1864"/>
      <c r="O53" s="1864"/>
      <c r="P53" s="1864"/>
      <c r="Q53" s="1864"/>
      <c r="R53" s="1864"/>
      <c r="S53" s="1864"/>
      <c r="T53" s="1864"/>
      <c r="U53" s="1864"/>
      <c r="V53" s="1864"/>
    </row>
    <row r="54" spans="1:8" ht="12.75">
      <c r="A54" s="1224" t="s">
        <v>334</v>
      </c>
      <c r="B54" s="1224"/>
      <c r="C54" s="1224"/>
      <c r="D54" s="1224"/>
      <c r="E54" s="1224"/>
      <c r="F54" s="1224"/>
      <c r="G54" s="1224"/>
      <c r="H54" s="1224"/>
    </row>
    <row r="55" spans="1:8" ht="12.75">
      <c r="A55" s="12" t="s">
        <v>429</v>
      </c>
      <c r="B55" s="12"/>
      <c r="C55" s="12"/>
      <c r="D55" s="12"/>
      <c r="E55" s="12"/>
      <c r="F55" s="12"/>
      <c r="G55" s="12"/>
      <c r="H55" s="12"/>
    </row>
    <row r="56" spans="1:8" ht="12.75">
      <c r="A56" s="1225" t="s">
        <v>1402</v>
      </c>
      <c r="B56" s="1225"/>
      <c r="C56" s="1225"/>
      <c r="D56" s="1225"/>
      <c r="E56" s="1225"/>
      <c r="F56" s="1225"/>
      <c r="G56" s="1225"/>
      <c r="H56" s="1225"/>
    </row>
    <row r="57" ht="12.75">
      <c r="A57" s="10" t="s">
        <v>817</v>
      </c>
    </row>
    <row r="58" ht="12.75">
      <c r="A58" s="10" t="s">
        <v>547</v>
      </c>
    </row>
    <row r="59" ht="12.75">
      <c r="A59" s="10" t="s">
        <v>548</v>
      </c>
    </row>
  </sheetData>
  <mergeCells count="19">
    <mergeCell ref="O5:P5"/>
    <mergeCell ref="A1:V1"/>
    <mergeCell ref="A2:V2"/>
    <mergeCell ref="A3:V3"/>
    <mergeCell ref="A4:V4"/>
    <mergeCell ref="G5:H5"/>
    <mergeCell ref="I5:J5"/>
    <mergeCell ref="K5:L5"/>
    <mergeCell ref="M5:N5"/>
    <mergeCell ref="A53:V53"/>
    <mergeCell ref="A50:V52"/>
    <mergeCell ref="Q5:R5"/>
    <mergeCell ref="S5:T5"/>
    <mergeCell ref="U5:V5"/>
    <mergeCell ref="I6:S6"/>
    <mergeCell ref="U6:V6"/>
    <mergeCell ref="A5:B5"/>
    <mergeCell ref="C5:D5"/>
    <mergeCell ref="E5:F5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1">
      <selection activeCell="A1" sqref="A1:K1"/>
    </sheetView>
  </sheetViews>
  <sheetFormatPr defaultColWidth="9.140625" defaultRowHeight="12.75"/>
  <cols>
    <col min="1" max="1" width="26.28125" style="10" customWidth="1"/>
    <col min="2" max="2" width="7.7109375" style="10" hidden="1" customWidth="1"/>
    <col min="3" max="5" width="9.57421875" style="10" bestFit="1" customWidth="1"/>
    <col min="6" max="6" width="7.421875" style="10" hidden="1" customWidth="1"/>
    <col min="7" max="8" width="9.57421875" style="10" bestFit="1" customWidth="1"/>
    <col min="9" max="9" width="7.421875" style="10" hidden="1" customWidth="1"/>
    <col min="10" max="11" width="9.57421875" style="10" bestFit="1" customWidth="1"/>
    <col min="12" max="12" width="18.8515625" style="10" bestFit="1" customWidth="1"/>
    <col min="13" max="16384" width="9.140625" style="10" customWidth="1"/>
  </cols>
  <sheetData>
    <row r="1" spans="1:12" ht="12.75">
      <c r="A1" s="1679" t="s">
        <v>1329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41"/>
    </row>
    <row r="2" spans="1:12" ht="15.75">
      <c r="A2" s="1874" t="s">
        <v>974</v>
      </c>
      <c r="B2" s="1874"/>
      <c r="C2" s="1874"/>
      <c r="D2" s="1874"/>
      <c r="E2" s="1874"/>
      <c r="F2" s="1874"/>
      <c r="G2" s="1874"/>
      <c r="H2" s="1874"/>
      <c r="I2" s="1874"/>
      <c r="J2" s="1874"/>
      <c r="K2" s="1874"/>
      <c r="L2" s="41"/>
    </row>
    <row r="3" spans="1:11" ht="12.75">
      <c r="A3" s="1679" t="s">
        <v>112</v>
      </c>
      <c r="B3" s="1679"/>
      <c r="C3" s="1679"/>
      <c r="D3" s="1679"/>
      <c r="E3" s="1679"/>
      <c r="F3" s="1679"/>
      <c r="G3" s="1679"/>
      <c r="H3" s="1679"/>
      <c r="I3" s="1679"/>
      <c r="J3" s="1679"/>
      <c r="K3" s="1679"/>
    </row>
    <row r="4" spans="1:11" ht="16.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125"/>
    </row>
    <row r="5" spans="1:11" ht="19.5" customHeight="1" thickTop="1">
      <c r="A5" s="207"/>
      <c r="B5" s="208"/>
      <c r="C5" s="1872" t="s">
        <v>1121</v>
      </c>
      <c r="D5" s="1872"/>
      <c r="E5" s="1872"/>
      <c r="F5" s="1872" t="s">
        <v>771</v>
      </c>
      <c r="G5" s="1872"/>
      <c r="H5" s="1872"/>
      <c r="I5" s="1872" t="s">
        <v>689</v>
      </c>
      <c r="J5" s="1872"/>
      <c r="K5" s="1873"/>
    </row>
    <row r="6" spans="1:11" ht="19.5" customHeight="1">
      <c r="A6" s="209"/>
      <c r="B6" s="67" t="s">
        <v>172</v>
      </c>
      <c r="C6" s="210" t="s">
        <v>767</v>
      </c>
      <c r="D6" s="210" t="s">
        <v>624</v>
      </c>
      <c r="E6" s="210" t="s">
        <v>1548</v>
      </c>
      <c r="F6" s="210" t="str">
        <f>C6</f>
        <v>2009/10</v>
      </c>
      <c r="G6" s="210" t="s">
        <v>624</v>
      </c>
      <c r="H6" s="210" t="s">
        <v>253</v>
      </c>
      <c r="I6" s="210" t="str">
        <f>C6</f>
        <v>2009/10</v>
      </c>
      <c r="J6" s="210" t="s">
        <v>624</v>
      </c>
      <c r="K6" s="211" t="s">
        <v>253</v>
      </c>
    </row>
    <row r="7" spans="1:16" ht="19.5" customHeight="1">
      <c r="A7" s="212" t="s">
        <v>690</v>
      </c>
      <c r="B7" s="166">
        <v>4640.034</v>
      </c>
      <c r="C7" s="166">
        <v>29220.517</v>
      </c>
      <c r="D7" s="99">
        <v>34652.054</v>
      </c>
      <c r="E7" s="99">
        <v>39881.792</v>
      </c>
      <c r="F7" s="213" t="e">
        <v>#REF!</v>
      </c>
      <c r="G7" s="213">
        <f>D7/C7%-100</f>
        <v>18.588093427641937</v>
      </c>
      <c r="H7" s="213">
        <f>E7/D7%-100</f>
        <v>15.0921443213727</v>
      </c>
      <c r="I7" s="213">
        <v>37.59611137396184</v>
      </c>
      <c r="J7" s="213">
        <f>D7/D$15*100</f>
        <v>32.18375322979416</v>
      </c>
      <c r="K7" s="214">
        <f>E7/E$15*100</f>
        <v>31.04356489899619</v>
      </c>
      <c r="P7" s="1"/>
    </row>
    <row r="8" spans="1:11" ht="19.5" customHeight="1">
      <c r="A8" s="215" t="s">
        <v>691</v>
      </c>
      <c r="B8" s="167">
        <v>3447.944</v>
      </c>
      <c r="C8" s="167">
        <v>19165.842</v>
      </c>
      <c r="D8" s="100">
        <v>20656.144</v>
      </c>
      <c r="E8" s="100">
        <v>22806.83</v>
      </c>
      <c r="F8" s="144" t="e">
        <v>#REF!</v>
      </c>
      <c r="G8" s="144">
        <f aca="true" t="shared" si="0" ref="G8:G15">D8/C8%-100</f>
        <v>7.775823258899862</v>
      </c>
      <c r="H8" s="144">
        <f>E8/D8%-100</f>
        <v>10.411846470473876</v>
      </c>
      <c r="I8" s="144">
        <v>17.448207690761482</v>
      </c>
      <c r="J8" s="144">
        <f aca="true" t="shared" si="1" ref="J8:J15">D8/D$15*100</f>
        <v>19.184786020912163</v>
      </c>
      <c r="K8" s="216">
        <f aca="true" t="shared" si="2" ref="K8:K15">E8/E$15*100</f>
        <v>17.752595150322563</v>
      </c>
    </row>
    <row r="9" spans="1:11" ht="19.5" customHeight="1">
      <c r="A9" s="215" t="s">
        <v>692</v>
      </c>
      <c r="B9" s="167"/>
      <c r="C9" s="167">
        <v>16589.139</v>
      </c>
      <c r="D9" s="100">
        <v>21234.554</v>
      </c>
      <c r="E9" s="100">
        <v>26215.657</v>
      </c>
      <c r="F9" s="144" t="e">
        <v>#REF!</v>
      </c>
      <c r="G9" s="144">
        <f t="shared" si="0"/>
        <v>28.00274926866308</v>
      </c>
      <c r="H9" s="144">
        <f aca="true" t="shared" si="3" ref="H9:H15">E9/D9%-100</f>
        <v>23.457535298363226</v>
      </c>
      <c r="I9" s="144">
        <v>8.498282882591473</v>
      </c>
      <c r="J9" s="144">
        <f t="shared" si="1"/>
        <v>19.721995292998752</v>
      </c>
      <c r="K9" s="216">
        <f t="shared" si="2"/>
        <v>20.40599001793409</v>
      </c>
    </row>
    <row r="10" spans="1:11" ht="19.5" customHeight="1">
      <c r="A10" s="215" t="s">
        <v>693</v>
      </c>
      <c r="B10" s="167">
        <v>1282.336</v>
      </c>
      <c r="C10" s="167">
        <v>12916.255</v>
      </c>
      <c r="D10" s="100">
        <v>15108.816</v>
      </c>
      <c r="E10" s="100">
        <v>16850.914</v>
      </c>
      <c r="F10" s="144" t="e">
        <v>#REF!</v>
      </c>
      <c r="G10" s="144">
        <f t="shared" si="0"/>
        <v>16.975206822720693</v>
      </c>
      <c r="H10" s="144">
        <f t="shared" si="3"/>
        <v>11.530340961197751</v>
      </c>
      <c r="I10" s="144">
        <v>13.198077344696713</v>
      </c>
      <c r="J10" s="144">
        <f t="shared" si="1"/>
        <v>14.032599791584241</v>
      </c>
      <c r="K10" s="216">
        <f t="shared" si="2"/>
        <v>13.116573156151142</v>
      </c>
    </row>
    <row r="11" spans="1:11" ht="19.5" customHeight="1">
      <c r="A11" s="215" t="s">
        <v>694</v>
      </c>
      <c r="B11" s="167">
        <v>538.45</v>
      </c>
      <c r="C11" s="167">
        <v>3245.108</v>
      </c>
      <c r="D11" s="100">
        <v>1823.023</v>
      </c>
      <c r="E11" s="100">
        <v>2087.563</v>
      </c>
      <c r="F11" s="144" t="e">
        <v>#REF!</v>
      </c>
      <c r="G11" s="144">
        <f t="shared" si="0"/>
        <v>-43.82242440005079</v>
      </c>
      <c r="H11" s="144">
        <f t="shared" si="3"/>
        <v>14.511062120445004</v>
      </c>
      <c r="I11" s="144">
        <v>2.722139221239598</v>
      </c>
      <c r="J11" s="144">
        <f t="shared" si="1"/>
        <v>1.6931672322869824</v>
      </c>
      <c r="K11" s="216">
        <f t="shared" si="2"/>
        <v>1.62493695045707</v>
      </c>
    </row>
    <row r="12" spans="1:11" ht="19.5" customHeight="1">
      <c r="A12" s="215" t="s">
        <v>695</v>
      </c>
      <c r="B12" s="167">
        <v>319.423</v>
      </c>
      <c r="C12" s="167">
        <v>1812.988</v>
      </c>
      <c r="D12" s="100">
        <v>1876.787</v>
      </c>
      <c r="E12" s="100">
        <v>2219.265</v>
      </c>
      <c r="F12" s="144" t="e">
        <v>#REF!</v>
      </c>
      <c r="G12" s="144">
        <f t="shared" si="0"/>
        <v>3.5189973678810844</v>
      </c>
      <c r="H12" s="144">
        <f t="shared" si="3"/>
        <v>18.248101675896066</v>
      </c>
      <c r="I12" s="144">
        <v>2.1255280646263994</v>
      </c>
      <c r="J12" s="144">
        <f t="shared" si="1"/>
        <v>1.7431015683193183</v>
      </c>
      <c r="K12" s="216">
        <f t="shared" si="2"/>
        <v>1.7274523937031407</v>
      </c>
    </row>
    <row r="13" spans="1:11" ht="19.5" customHeight="1">
      <c r="A13" s="215" t="s">
        <v>433</v>
      </c>
      <c r="B13" s="167">
        <v>1301.542</v>
      </c>
      <c r="C13" s="83">
        <v>104.799</v>
      </c>
      <c r="D13" s="100">
        <v>110.746</v>
      </c>
      <c r="E13" s="100">
        <v>120.196</v>
      </c>
      <c r="F13" s="144"/>
      <c r="G13" s="144">
        <f t="shared" si="0"/>
        <v>5.674672468248744</v>
      </c>
      <c r="H13" s="144">
        <f t="shared" si="3"/>
        <v>8.533039568020527</v>
      </c>
      <c r="I13" s="144">
        <v>18.411653422122484</v>
      </c>
      <c r="J13" s="144">
        <f t="shared" si="1"/>
        <v>0.10285745067772274</v>
      </c>
      <c r="K13" s="216">
        <f t="shared" si="2"/>
        <v>0.09355929459237303</v>
      </c>
    </row>
    <row r="14" spans="1:12" ht="19.5" customHeight="1" thickBot="1">
      <c r="A14" s="215" t="s">
        <v>696</v>
      </c>
      <c r="B14" s="217">
        <v>11529.729</v>
      </c>
      <c r="C14" s="167">
        <v>11223.052</v>
      </c>
      <c r="D14" s="167">
        <v>12207.276</v>
      </c>
      <c r="E14" s="167">
        <v>18288.183</v>
      </c>
      <c r="F14" s="144" t="e">
        <v>#REF!</v>
      </c>
      <c r="G14" s="144">
        <f t="shared" si="0"/>
        <v>8.769664437088949</v>
      </c>
      <c r="H14" s="144">
        <f t="shared" si="3"/>
        <v>49.81379138146792</v>
      </c>
      <c r="I14" s="144">
        <v>100</v>
      </c>
      <c r="J14" s="144">
        <f t="shared" si="1"/>
        <v>11.337739413426656</v>
      </c>
      <c r="K14" s="216">
        <f t="shared" si="2"/>
        <v>14.235328137843425</v>
      </c>
      <c r="L14" s="1"/>
    </row>
    <row r="15" spans="1:11" ht="13.5" thickBot="1">
      <c r="A15" s="218" t="s">
        <v>697</v>
      </c>
      <c r="B15" s="195"/>
      <c r="C15" s="196">
        <v>94277.7</v>
      </c>
      <c r="D15" s="197">
        <f>SUM(D7:D14)</f>
        <v>107669.4</v>
      </c>
      <c r="E15" s="197">
        <f>SUM(E7:E14)</f>
        <v>128470.40000000001</v>
      </c>
      <c r="F15" s="197" t="e">
        <v>#REF!</v>
      </c>
      <c r="G15" s="220">
        <f t="shared" si="0"/>
        <v>14.204525566491341</v>
      </c>
      <c r="H15" s="220">
        <f t="shared" si="3"/>
        <v>19.319323781873038</v>
      </c>
      <c r="I15" s="219"/>
      <c r="J15" s="220">
        <f t="shared" si="1"/>
        <v>100</v>
      </c>
      <c r="K15" s="221">
        <f t="shared" si="2"/>
        <v>100</v>
      </c>
    </row>
    <row r="16" spans="1:11" ht="13.5" thickTop="1">
      <c r="A16" s="10" t="s">
        <v>292</v>
      </c>
      <c r="B16" s="120"/>
      <c r="D16" s="1"/>
      <c r="E16" s="1"/>
      <c r="K16" s="4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P17" s="12"/>
      <c r="Q17" s="12"/>
      <c r="R17" s="12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34"/>
      <c r="Q18" s="12"/>
      <c r="R18" s="12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34"/>
      <c r="M19" s="18"/>
      <c r="N19" s="198"/>
      <c r="O19" s="198"/>
      <c r="P19" s="34"/>
      <c r="Q19" s="198"/>
      <c r="R19" s="18"/>
      <c r="S19" s="18"/>
      <c r="T19" s="18"/>
      <c r="U19" s="18"/>
      <c r="V19" s="18"/>
      <c r="W19" s="18"/>
      <c r="X19" s="18"/>
      <c r="Y19" s="18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2"/>
      <c r="M20" s="199"/>
      <c r="N20" s="200"/>
      <c r="O20" s="200"/>
      <c r="P20" s="34"/>
      <c r="Q20" s="200"/>
      <c r="R20" s="199"/>
      <c r="S20" s="199"/>
      <c r="T20" s="199"/>
      <c r="U20" s="199"/>
      <c r="V20" s="199"/>
      <c r="W20" s="199"/>
      <c r="X20" s="199"/>
      <c r="Y20" s="199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2"/>
      <c r="M21" s="199"/>
      <c r="N21" s="200"/>
      <c r="O21" s="200"/>
      <c r="P21" s="12"/>
      <c r="Q21" s="200"/>
      <c r="R21" s="199"/>
      <c r="S21" s="199"/>
      <c r="T21" s="199"/>
      <c r="U21" s="199"/>
      <c r="V21" s="199"/>
      <c r="W21" s="199"/>
      <c r="X21" s="199"/>
      <c r="Y21" s="199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2"/>
      <c r="M22" s="199"/>
      <c r="N22" s="200"/>
      <c r="O22" s="200"/>
      <c r="P22" s="12"/>
      <c r="Q22" s="200"/>
      <c r="R22" s="199"/>
      <c r="S22" s="199"/>
      <c r="T22" s="199"/>
      <c r="U22" s="199"/>
      <c r="V22" s="199"/>
      <c r="W22" s="199"/>
      <c r="X22" s="199"/>
      <c r="Y22" s="199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2"/>
      <c r="M23" s="200"/>
      <c r="N23" s="200"/>
      <c r="O23" s="200"/>
      <c r="P23" s="12"/>
      <c r="Q23" s="200"/>
      <c r="R23" s="200"/>
      <c r="S23" s="199"/>
      <c r="T23" s="199"/>
      <c r="U23" s="199"/>
      <c r="V23" s="199"/>
      <c r="W23" s="199"/>
      <c r="X23" s="199"/>
      <c r="Y23" s="199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2"/>
      <c r="M24" s="199"/>
      <c r="N24" s="200"/>
      <c r="O24" s="200"/>
      <c r="P24" s="12"/>
      <c r="Q24" s="200"/>
      <c r="R24" s="199"/>
      <c r="S24" s="199"/>
      <c r="T24" s="199"/>
      <c r="U24" s="199"/>
      <c r="V24" s="199"/>
      <c r="W24" s="199"/>
      <c r="X24" s="199"/>
      <c r="Y24" s="199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34"/>
      <c r="M25" s="18"/>
      <c r="N25" s="198"/>
      <c r="O25" s="198"/>
      <c r="P25" s="12"/>
      <c r="Q25" s="198"/>
      <c r="R25" s="18"/>
      <c r="S25" s="18"/>
      <c r="T25" s="18"/>
      <c r="U25" s="18"/>
      <c r="V25" s="18"/>
      <c r="W25" s="18"/>
      <c r="X25" s="18"/>
      <c r="Y25" s="18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2"/>
      <c r="M26" s="199"/>
      <c r="N26" s="200"/>
      <c r="O26" s="200"/>
      <c r="P26" s="34"/>
      <c r="Q26" s="200"/>
      <c r="R26" s="199"/>
      <c r="S26" s="199"/>
      <c r="T26" s="199"/>
      <c r="U26" s="199"/>
      <c r="V26" s="199"/>
      <c r="W26" s="199"/>
      <c r="X26" s="199"/>
      <c r="Y26" s="199"/>
    </row>
    <row r="27" spans="12:25" ht="12.75">
      <c r="L27" s="12"/>
      <c r="M27" s="199"/>
      <c r="N27" s="200"/>
      <c r="O27" s="200"/>
      <c r="P27" s="12"/>
      <c r="Q27" s="200"/>
      <c r="R27" s="199"/>
      <c r="S27" s="199"/>
      <c r="T27" s="199"/>
      <c r="U27" s="199"/>
      <c r="V27" s="199"/>
      <c r="W27" s="199"/>
      <c r="X27" s="199"/>
      <c r="Y27" s="199"/>
    </row>
    <row r="28" spans="12:25" ht="12.75">
      <c r="L28" s="12"/>
      <c r="M28" s="199"/>
      <c r="N28" s="200"/>
      <c r="O28" s="200"/>
      <c r="P28" s="12"/>
      <c r="Q28" s="200"/>
      <c r="R28" s="199"/>
      <c r="S28" s="199"/>
      <c r="T28" s="199"/>
      <c r="U28" s="199"/>
      <c r="V28" s="199"/>
      <c r="W28" s="199"/>
      <c r="X28" s="199"/>
      <c r="Y28" s="199"/>
    </row>
    <row r="29" spans="12:25" ht="15.75">
      <c r="L29" s="12"/>
      <c r="M29" s="17"/>
      <c r="N29" s="201"/>
      <c r="O29" s="201"/>
      <c r="P29" s="12"/>
      <c r="Q29" s="198"/>
      <c r="R29" s="17"/>
      <c r="S29" s="17"/>
      <c r="T29" s="17"/>
      <c r="U29" s="17"/>
      <c r="V29" s="17"/>
      <c r="W29" s="17"/>
      <c r="X29" s="17"/>
      <c r="Y29" s="17"/>
    </row>
    <row r="30" spans="12:25" ht="12.75">
      <c r="L30" s="34"/>
      <c r="M30" s="18"/>
      <c r="N30" s="200"/>
      <c r="O30" s="200"/>
      <c r="P30" s="12"/>
      <c r="Q30" s="200"/>
      <c r="R30" s="18"/>
      <c r="S30" s="18"/>
      <c r="T30" s="18"/>
      <c r="U30" s="18"/>
      <c r="V30" s="18"/>
      <c r="W30" s="18"/>
      <c r="X30" s="18"/>
      <c r="Y30" s="18"/>
    </row>
    <row r="31" spans="12:25" ht="12.75">
      <c r="L31" s="12"/>
      <c r="M31" s="199"/>
      <c r="N31" s="200"/>
      <c r="O31" s="200"/>
      <c r="P31" s="34"/>
      <c r="Q31" s="200"/>
      <c r="R31" s="199"/>
      <c r="S31" s="199"/>
      <c r="T31" s="199"/>
      <c r="U31" s="199"/>
      <c r="V31" s="199"/>
      <c r="W31" s="199"/>
      <c r="X31" s="199"/>
      <c r="Y31" s="199"/>
    </row>
    <row r="32" spans="12:25" ht="12.75">
      <c r="L32" s="12"/>
      <c r="M32" s="199"/>
      <c r="N32" s="200"/>
      <c r="O32" s="200"/>
      <c r="P32" s="12"/>
      <c r="Q32" s="200"/>
      <c r="R32" s="199"/>
      <c r="S32" s="199"/>
      <c r="T32" s="199"/>
      <c r="U32" s="199"/>
      <c r="V32" s="199"/>
      <c r="W32" s="199"/>
      <c r="X32" s="199"/>
      <c r="Y32" s="199"/>
    </row>
    <row r="33" spans="12:25" ht="12.75">
      <c r="L33" s="12"/>
      <c r="M33" s="202"/>
      <c r="N33" s="198"/>
      <c r="O33" s="198"/>
      <c r="P33" s="12"/>
      <c r="Q33" s="198"/>
      <c r="R33" s="202"/>
      <c r="S33" s="202"/>
      <c r="T33" s="202"/>
      <c r="U33" s="202"/>
      <c r="V33" s="202"/>
      <c r="W33" s="202"/>
      <c r="X33" s="202"/>
      <c r="Y33" s="202"/>
    </row>
    <row r="34" spans="12:25" ht="12.75">
      <c r="L34" s="12"/>
      <c r="M34" s="202"/>
      <c r="N34" s="198"/>
      <c r="O34" s="198"/>
      <c r="P34" s="12"/>
      <c r="Q34" s="198"/>
      <c r="R34" s="202"/>
      <c r="S34" s="202"/>
      <c r="T34" s="202"/>
      <c r="U34" s="202"/>
      <c r="V34" s="202"/>
      <c r="W34" s="202"/>
      <c r="X34" s="202"/>
      <c r="Y34" s="202"/>
    </row>
    <row r="35" spans="12:25" ht="12.75">
      <c r="L35" s="12"/>
      <c r="M35" s="202"/>
      <c r="N35" s="198"/>
      <c r="O35" s="198"/>
      <c r="P35" s="12"/>
      <c r="Q35" s="198"/>
      <c r="R35" s="202"/>
      <c r="S35" s="202"/>
      <c r="T35" s="202"/>
      <c r="U35" s="202"/>
      <c r="V35" s="202"/>
      <c r="W35" s="202"/>
      <c r="X35" s="202"/>
      <c r="Y35" s="202"/>
    </row>
    <row r="36" spans="12:25" ht="12.75">
      <c r="L36" s="34"/>
      <c r="M36" s="18"/>
      <c r="N36" s="198"/>
      <c r="O36" s="198"/>
      <c r="P36" s="12"/>
      <c r="Q36" s="198"/>
      <c r="R36" s="18"/>
      <c r="S36" s="18"/>
      <c r="T36" s="18"/>
      <c r="U36" s="18"/>
      <c r="V36" s="18"/>
      <c r="W36" s="18"/>
      <c r="X36" s="18"/>
      <c r="Y36" s="18"/>
    </row>
    <row r="37" spans="12:25" ht="13.5">
      <c r="L37" s="34"/>
      <c r="M37" s="203"/>
      <c r="N37" s="204"/>
      <c r="O37" s="204"/>
      <c r="P37" s="34"/>
      <c r="Q37" s="204"/>
      <c r="R37" s="203"/>
      <c r="S37" s="203"/>
      <c r="T37" s="203"/>
      <c r="U37" s="203"/>
      <c r="V37" s="18"/>
      <c r="W37" s="18"/>
      <c r="X37" s="18"/>
      <c r="Y37" s="18"/>
    </row>
    <row r="38" spans="12:25" ht="12.75">
      <c r="L38" s="12"/>
      <c r="M38" s="17"/>
      <c r="N38" s="198"/>
      <c r="O38" s="198"/>
      <c r="P38" s="34"/>
      <c r="Q38" s="198"/>
      <c r="R38" s="17"/>
      <c r="S38" s="17"/>
      <c r="T38" s="17"/>
      <c r="U38" s="17"/>
      <c r="V38" s="17"/>
      <c r="W38" s="17"/>
      <c r="X38" s="17"/>
      <c r="Y38" s="17"/>
    </row>
    <row r="39" spans="12:25" ht="12.75">
      <c r="L39" s="12"/>
      <c r="M39" s="199"/>
      <c r="N39" s="200"/>
      <c r="O39" s="200"/>
      <c r="P39" s="12"/>
      <c r="Q39" s="200"/>
      <c r="R39" s="199"/>
      <c r="S39" s="199"/>
      <c r="T39" s="199"/>
      <c r="U39" s="200"/>
      <c r="V39" s="200"/>
      <c r="W39" s="200"/>
      <c r="X39" s="200"/>
      <c r="Y39" s="200"/>
    </row>
    <row r="40" spans="12:25" ht="12.75">
      <c r="L40" s="12"/>
      <c r="M40" s="199"/>
      <c r="N40" s="200"/>
      <c r="O40" s="200"/>
      <c r="P40" s="12"/>
      <c r="Q40" s="200"/>
      <c r="R40" s="199"/>
      <c r="S40" s="199"/>
      <c r="T40" s="199"/>
      <c r="U40" s="199"/>
      <c r="V40" s="199"/>
      <c r="W40" s="199"/>
      <c r="X40" s="199"/>
      <c r="Y40" s="199"/>
    </row>
    <row r="41" spans="12:25" ht="12.75">
      <c r="L41" s="12"/>
      <c r="M41" s="202"/>
      <c r="N41" s="198"/>
      <c r="O41" s="198"/>
      <c r="P41" s="12"/>
      <c r="Q41" s="198"/>
      <c r="R41" s="202"/>
      <c r="S41" s="202"/>
      <c r="T41" s="202"/>
      <c r="U41" s="202"/>
      <c r="V41" s="202"/>
      <c r="W41" s="202"/>
      <c r="X41" s="202"/>
      <c r="Y41" s="202"/>
    </row>
    <row r="42" spans="12:25" ht="12.75">
      <c r="L42" s="12"/>
      <c r="M42" s="202"/>
      <c r="N42" s="198"/>
      <c r="O42" s="198"/>
      <c r="P42" s="12"/>
      <c r="Q42" s="198"/>
      <c r="R42" s="202"/>
      <c r="S42" s="202"/>
      <c r="T42" s="202"/>
      <c r="U42" s="202"/>
      <c r="V42" s="202"/>
      <c r="W42" s="202"/>
      <c r="X42" s="202"/>
      <c r="Y42" s="202"/>
    </row>
    <row r="43" spans="12:25" ht="12.75">
      <c r="L43" s="12"/>
      <c r="M43" s="202"/>
      <c r="N43" s="198"/>
      <c r="O43" s="198"/>
      <c r="P43" s="12"/>
      <c r="Q43" s="198"/>
      <c r="R43" s="198"/>
      <c r="S43" s="202"/>
      <c r="T43" s="202"/>
      <c r="U43" s="198"/>
      <c r="V43" s="198"/>
      <c r="W43" s="198"/>
      <c r="X43" s="198"/>
      <c r="Y43" s="198"/>
    </row>
    <row r="44" spans="12:25" ht="12.75">
      <c r="L44" s="12"/>
      <c r="M44" s="202"/>
      <c r="N44" s="205"/>
      <c r="O44" s="205"/>
      <c r="P44" s="12"/>
      <c r="Q44" s="205"/>
      <c r="R44" s="202"/>
      <c r="S44" s="202"/>
      <c r="T44" s="202"/>
      <c r="U44" s="202"/>
      <c r="V44" s="202"/>
      <c r="W44" s="202"/>
      <c r="X44" s="202"/>
      <c r="Y44" s="202"/>
    </row>
    <row r="45" spans="12:25" ht="12.75">
      <c r="L45" s="12"/>
      <c r="M45" s="202"/>
      <c r="N45" s="198"/>
      <c r="O45" s="198"/>
      <c r="P45" s="12"/>
      <c r="Q45" s="198"/>
      <c r="R45" s="202"/>
      <c r="S45" s="202"/>
      <c r="T45" s="202"/>
      <c r="U45" s="202"/>
      <c r="V45" s="202"/>
      <c r="W45" s="202"/>
      <c r="X45" s="202"/>
      <c r="Y45" s="202"/>
    </row>
    <row r="46" spans="12:25" ht="12.75">
      <c r="L46" s="12"/>
      <c r="M46" s="198"/>
      <c r="N46" s="198"/>
      <c r="O46" s="198"/>
      <c r="P46" s="12"/>
      <c r="Q46" s="198"/>
      <c r="R46" s="198"/>
      <c r="S46" s="198"/>
      <c r="T46" s="198"/>
      <c r="U46" s="198"/>
      <c r="V46" s="198"/>
      <c r="W46" s="198"/>
      <c r="X46" s="198"/>
      <c r="Y46" s="198"/>
    </row>
    <row r="47" spans="12:25" ht="12.75">
      <c r="L47" s="34"/>
      <c r="M47" s="206"/>
      <c r="N47" s="198"/>
      <c r="O47" s="198"/>
      <c r="P47" s="12"/>
      <c r="Q47" s="198"/>
      <c r="R47" s="206"/>
      <c r="S47" s="206"/>
      <c r="T47" s="206"/>
      <c r="U47" s="206"/>
      <c r="V47" s="206"/>
      <c r="W47" s="206"/>
      <c r="X47" s="206"/>
      <c r="Y47" s="206"/>
    </row>
    <row r="48" spans="12:25" ht="15.75">
      <c r="L48" s="34"/>
      <c r="M48" s="206"/>
      <c r="N48" s="201"/>
      <c r="O48" s="201"/>
      <c r="P48" s="34"/>
      <c r="Q48" s="198"/>
      <c r="R48" s="206"/>
      <c r="S48" s="206"/>
      <c r="T48" s="206"/>
      <c r="U48" s="206"/>
      <c r="V48" s="206"/>
      <c r="W48" s="206"/>
      <c r="X48" s="206"/>
      <c r="Y48" s="206"/>
    </row>
    <row r="49" spans="12:25" ht="15.75">
      <c r="L49" s="34"/>
      <c r="M49" s="206"/>
      <c r="N49" s="201"/>
      <c r="O49" s="201"/>
      <c r="P49" s="34"/>
      <c r="Q49" s="198"/>
      <c r="R49" s="206"/>
      <c r="S49" s="206"/>
      <c r="T49" s="206"/>
      <c r="U49" s="206"/>
      <c r="V49" s="206"/>
      <c r="W49" s="206"/>
      <c r="X49" s="206"/>
      <c r="Y49" s="206"/>
    </row>
    <row r="50" spans="12:25" ht="12.75">
      <c r="L50" s="34"/>
      <c r="M50" s="18"/>
      <c r="N50" s="198"/>
      <c r="O50" s="198"/>
      <c r="P50" s="34"/>
      <c r="Q50" s="198"/>
      <c r="R50" s="18"/>
      <c r="S50" s="18"/>
      <c r="T50" s="18"/>
      <c r="U50" s="18"/>
      <c r="V50" s="18"/>
      <c r="W50" s="18"/>
      <c r="X50" s="18"/>
      <c r="Y50" s="18"/>
    </row>
    <row r="51" spans="16:18" ht="12.75">
      <c r="P51" s="34"/>
      <c r="Q51" s="12"/>
      <c r="R51" s="12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:H1"/>
    </sheetView>
  </sheetViews>
  <sheetFormatPr defaultColWidth="9.140625" defaultRowHeight="12.75"/>
  <cols>
    <col min="1" max="7" width="11.7109375" style="0" customWidth="1"/>
  </cols>
  <sheetData>
    <row r="1" spans="1:8" ht="15" customHeight="1">
      <c r="A1" s="1710" t="s">
        <v>595</v>
      </c>
      <c r="B1" s="1710"/>
      <c r="C1" s="1710"/>
      <c r="D1" s="1710"/>
      <c r="E1" s="1710"/>
      <c r="F1" s="1710"/>
      <c r="G1" s="1710"/>
      <c r="H1" s="1710"/>
    </row>
    <row r="2" spans="1:8" ht="15" customHeight="1">
      <c r="A2" s="1711" t="s">
        <v>919</v>
      </c>
      <c r="B2" s="1711"/>
      <c r="C2" s="1711"/>
      <c r="D2" s="1711"/>
      <c r="E2" s="1711"/>
      <c r="F2" s="1711"/>
      <c r="G2" s="1711"/>
      <c r="H2" s="1711"/>
    </row>
    <row r="3" spans="1:8" ht="15" customHeight="1" thickBot="1">
      <c r="A3" s="1727" t="s">
        <v>1513</v>
      </c>
      <c r="B3" s="1727"/>
      <c r="C3" s="1727"/>
      <c r="D3" s="1727"/>
      <c r="E3" s="1727"/>
      <c r="F3" s="1727"/>
      <c r="G3" s="1727"/>
      <c r="H3" s="1727"/>
    </row>
    <row r="4" spans="1:8" ht="15" customHeight="1" thickTop="1">
      <c r="A4" s="410" t="s">
        <v>574</v>
      </c>
      <c r="B4" s="412" t="s">
        <v>172</v>
      </c>
      <c r="C4" s="412" t="s">
        <v>173</v>
      </c>
      <c r="D4" s="413" t="s">
        <v>600</v>
      </c>
      <c r="E4" s="411" t="s">
        <v>1615</v>
      </c>
      <c r="F4" s="411" t="s">
        <v>767</v>
      </c>
      <c r="G4" s="414" t="s">
        <v>624</v>
      </c>
      <c r="H4" s="414" t="s">
        <v>253</v>
      </c>
    </row>
    <row r="5" spans="1:8" ht="15" customHeight="1">
      <c r="A5" s="415" t="s">
        <v>894</v>
      </c>
      <c r="B5" s="1093">
        <v>0</v>
      </c>
      <c r="C5" s="61">
        <v>0</v>
      </c>
      <c r="D5" s="178">
        <v>0</v>
      </c>
      <c r="E5" s="182">
        <v>0</v>
      </c>
      <c r="F5" s="416">
        <v>0</v>
      </c>
      <c r="G5" s="486">
        <v>0</v>
      </c>
      <c r="H5" s="486">
        <v>0</v>
      </c>
    </row>
    <row r="6" spans="1:8" ht="15" customHeight="1">
      <c r="A6" s="415" t="s">
        <v>895</v>
      </c>
      <c r="B6" s="1094">
        <v>0</v>
      </c>
      <c r="C6" s="61">
        <v>0</v>
      </c>
      <c r="D6" s="179">
        <v>1000</v>
      </c>
      <c r="E6" s="182">
        <v>0</v>
      </c>
      <c r="F6" s="183">
        <v>0</v>
      </c>
      <c r="G6" s="417">
        <v>0</v>
      </c>
      <c r="H6" s="486">
        <v>0</v>
      </c>
    </row>
    <row r="7" spans="1:8" ht="15" customHeight="1">
      <c r="A7" s="415" t="s">
        <v>896</v>
      </c>
      <c r="B7" s="1094">
        <v>1185</v>
      </c>
      <c r="C7" s="61">
        <v>0</v>
      </c>
      <c r="D7" s="179">
        <v>875</v>
      </c>
      <c r="E7" s="183">
        <v>0</v>
      </c>
      <c r="F7" s="183">
        <v>0</v>
      </c>
      <c r="G7" s="418">
        <v>0</v>
      </c>
      <c r="H7" s="418">
        <v>0</v>
      </c>
    </row>
    <row r="8" spans="1:8" ht="15" customHeight="1">
      <c r="A8" s="415" t="s">
        <v>897</v>
      </c>
      <c r="B8" s="1094">
        <v>0</v>
      </c>
      <c r="C8" s="61">
        <v>2480</v>
      </c>
      <c r="D8" s="179">
        <v>2000</v>
      </c>
      <c r="E8" s="183">
        <v>0</v>
      </c>
      <c r="F8" s="183">
        <v>0</v>
      </c>
      <c r="G8" s="418">
        <v>0</v>
      </c>
      <c r="H8" s="418">
        <v>0</v>
      </c>
    </row>
    <row r="9" spans="1:8" ht="15" customHeight="1">
      <c r="A9" s="415" t="s">
        <v>898</v>
      </c>
      <c r="B9" s="1094">
        <v>0</v>
      </c>
      <c r="C9" s="61">
        <v>0</v>
      </c>
      <c r="D9" s="179">
        <v>0</v>
      </c>
      <c r="E9" s="183">
        <v>0</v>
      </c>
      <c r="F9" s="183">
        <v>0</v>
      </c>
      <c r="G9" s="418">
        <v>1500</v>
      </c>
      <c r="H9" s="418">
        <v>3500</v>
      </c>
    </row>
    <row r="10" spans="1:8" ht="15" customHeight="1">
      <c r="A10" s="415" t="s">
        <v>899</v>
      </c>
      <c r="B10" s="1094">
        <v>1950</v>
      </c>
      <c r="C10" s="61">
        <v>0</v>
      </c>
      <c r="D10" s="179">
        <v>1125</v>
      </c>
      <c r="E10" s="183">
        <v>6000</v>
      </c>
      <c r="F10" s="183">
        <v>260</v>
      </c>
      <c r="G10" s="418">
        <v>0</v>
      </c>
      <c r="H10" s="486">
        <v>0</v>
      </c>
    </row>
    <row r="11" spans="1:8" ht="15" customHeight="1">
      <c r="A11" s="415" t="s">
        <v>900</v>
      </c>
      <c r="B11" s="1094">
        <v>0</v>
      </c>
      <c r="C11" s="61">
        <v>1000</v>
      </c>
      <c r="D11" s="179">
        <v>1000</v>
      </c>
      <c r="E11" s="183">
        <v>0</v>
      </c>
      <c r="F11" s="183">
        <v>0</v>
      </c>
      <c r="G11" s="419">
        <v>0</v>
      </c>
      <c r="H11" s="419">
        <v>0</v>
      </c>
    </row>
    <row r="12" spans="1:8" ht="15" customHeight="1">
      <c r="A12" s="415" t="s">
        <v>901</v>
      </c>
      <c r="B12" s="1094">
        <v>0</v>
      </c>
      <c r="C12" s="61">
        <v>2180</v>
      </c>
      <c r="D12" s="179">
        <v>0</v>
      </c>
      <c r="E12" s="183">
        <v>0</v>
      </c>
      <c r="F12" s="183">
        <v>0</v>
      </c>
      <c r="G12" s="419">
        <v>0</v>
      </c>
      <c r="H12" s="419"/>
    </row>
    <row r="13" spans="1:8" ht="15" customHeight="1">
      <c r="A13" s="415" t="s">
        <v>902</v>
      </c>
      <c r="B13" s="1094">
        <v>2962.5</v>
      </c>
      <c r="C13" s="61">
        <v>730</v>
      </c>
      <c r="D13" s="179">
        <v>2125</v>
      </c>
      <c r="E13" s="183">
        <v>0</v>
      </c>
      <c r="F13" s="183">
        <v>0</v>
      </c>
      <c r="G13" s="419">
        <v>0</v>
      </c>
      <c r="H13" s="419"/>
    </row>
    <row r="14" spans="1:8" ht="15" customHeight="1">
      <c r="A14" s="415" t="s">
        <v>442</v>
      </c>
      <c r="B14" s="1094">
        <v>0</v>
      </c>
      <c r="C14" s="61">
        <v>0</v>
      </c>
      <c r="D14" s="180" t="s">
        <v>699</v>
      </c>
      <c r="E14" s="183">
        <v>0</v>
      </c>
      <c r="F14" s="420">
        <v>0</v>
      </c>
      <c r="G14" s="421">
        <v>2250</v>
      </c>
      <c r="H14" s="421"/>
    </row>
    <row r="15" spans="1:8" ht="15" customHeight="1">
      <c r="A15" s="415" t="s">
        <v>443</v>
      </c>
      <c r="B15" s="1094">
        <v>2000</v>
      </c>
      <c r="C15" s="62">
        <v>0</v>
      </c>
      <c r="D15" s="180" t="s">
        <v>699</v>
      </c>
      <c r="E15" s="183">
        <v>0</v>
      </c>
      <c r="F15" s="420">
        <v>7420</v>
      </c>
      <c r="G15" s="421">
        <v>3250</v>
      </c>
      <c r="H15" s="421"/>
    </row>
    <row r="16" spans="1:8" ht="15" customHeight="1">
      <c r="A16" s="422" t="s">
        <v>444</v>
      </c>
      <c r="B16" s="63">
        <v>2736.7</v>
      </c>
      <c r="C16" s="64">
        <v>5661.58</v>
      </c>
      <c r="D16" s="181">
        <v>4375</v>
      </c>
      <c r="E16" s="64"/>
      <c r="F16" s="64">
        <v>12249.85</v>
      </c>
      <c r="G16" s="423">
        <v>7996.6</v>
      </c>
      <c r="H16" s="423"/>
    </row>
    <row r="17" spans="1:8" ht="15" customHeight="1" thickBot="1">
      <c r="A17" s="424" t="s">
        <v>447</v>
      </c>
      <c r="B17" s="1095">
        <v>10834.2</v>
      </c>
      <c r="C17" s="425">
        <v>12051.58</v>
      </c>
      <c r="D17" s="426">
        <v>12500</v>
      </c>
      <c r="E17" s="427">
        <v>6000</v>
      </c>
      <c r="F17" s="427">
        <v>19929.85</v>
      </c>
      <c r="G17" s="428">
        <v>14996.6</v>
      </c>
      <c r="H17" s="428">
        <v>3500</v>
      </c>
    </row>
    <row r="18" spans="1:7" ht="15" customHeight="1" thickTop="1">
      <c r="A18" s="44"/>
      <c r="B18" s="44"/>
      <c r="C18" s="44"/>
      <c r="D18" s="44"/>
      <c r="E18" s="44"/>
      <c r="F18" s="44"/>
      <c r="G18" s="44"/>
    </row>
    <row r="19" spans="1:7" ht="15" customHeight="1">
      <c r="A19" s="52"/>
      <c r="B19" s="50"/>
      <c r="C19" s="50"/>
      <c r="D19" s="50"/>
      <c r="E19" s="50"/>
      <c r="F19" s="50"/>
      <c r="G19" s="50"/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00390625" style="456" customWidth="1"/>
    <col min="4" max="4" width="10.00390625" style="1109" customWidth="1"/>
    <col min="5" max="5" width="10.00390625" style="456" customWidth="1"/>
    <col min="6" max="6" width="10.00390625" style="1109" customWidth="1"/>
    <col min="7" max="8" width="10.00390625" style="0" customWidth="1"/>
  </cols>
  <sheetData>
    <row r="1" spans="1:9" ht="12.75">
      <c r="A1" s="1679" t="s">
        <v>838</v>
      </c>
      <c r="B1" s="1679"/>
      <c r="C1" s="1679"/>
      <c r="D1" s="1679"/>
      <c r="E1" s="1679"/>
      <c r="F1" s="1679"/>
      <c r="G1" s="1679"/>
      <c r="H1" s="1679"/>
      <c r="I1" s="124"/>
    </row>
    <row r="2" spans="1:9" ht="15.75">
      <c r="A2" s="1874" t="s">
        <v>672</v>
      </c>
      <c r="B2" s="1874"/>
      <c r="C2" s="1874"/>
      <c r="D2" s="1874"/>
      <c r="E2" s="1874"/>
      <c r="F2" s="1874"/>
      <c r="G2" s="1874"/>
      <c r="H2" s="1874"/>
      <c r="I2" s="124"/>
    </row>
    <row r="3" spans="1:8" ht="15.75">
      <c r="A3" s="1874"/>
      <c r="B3" s="1874"/>
      <c r="C3" s="1874"/>
      <c r="D3" s="1874"/>
      <c r="E3" s="1874"/>
      <c r="F3" s="1874"/>
      <c r="G3" s="1874"/>
      <c r="H3" s="1874"/>
    </row>
    <row r="4" spans="1:8" ht="13.5" thickBot="1">
      <c r="A4" s="1883" t="s">
        <v>1513</v>
      </c>
      <c r="B4" s="1883"/>
      <c r="C4" s="1883"/>
      <c r="D4" s="1883"/>
      <c r="E4" s="1883"/>
      <c r="F4" s="1883"/>
      <c r="G4" s="1883"/>
      <c r="H4" s="1883"/>
    </row>
    <row r="5" spans="1:8" ht="13.5" thickTop="1">
      <c r="A5" s="1875" t="s">
        <v>431</v>
      </c>
      <c r="B5" s="1877" t="s">
        <v>432</v>
      </c>
      <c r="C5" s="189"/>
      <c r="D5" s="189"/>
      <c r="E5" s="189"/>
      <c r="F5" s="189"/>
      <c r="G5" s="1879" t="s">
        <v>663</v>
      </c>
      <c r="H5" s="1880"/>
    </row>
    <row r="6" spans="1:8" ht="12.75">
      <c r="A6" s="1876"/>
      <c r="B6" s="1878"/>
      <c r="C6" s="803">
        <v>2010</v>
      </c>
      <c r="D6" s="803">
        <v>2011</v>
      </c>
      <c r="E6" s="803">
        <v>2011</v>
      </c>
      <c r="F6" s="803">
        <v>2012</v>
      </c>
      <c r="G6" s="1881" t="s">
        <v>1630</v>
      </c>
      <c r="H6" s="1882"/>
    </row>
    <row r="7" spans="1:8" ht="12.75">
      <c r="A7" s="1876"/>
      <c r="B7" s="1878"/>
      <c r="C7" s="1521" t="s">
        <v>386</v>
      </c>
      <c r="D7" s="1521" t="s">
        <v>1629</v>
      </c>
      <c r="E7" s="1521" t="s">
        <v>386</v>
      </c>
      <c r="F7" s="1521" t="s">
        <v>1629</v>
      </c>
      <c r="G7" s="177" t="s">
        <v>624</v>
      </c>
      <c r="H7" s="259" t="s">
        <v>253</v>
      </c>
    </row>
    <row r="8" spans="1:12" ht="12.75">
      <c r="A8" s="1523">
        <v>1</v>
      </c>
      <c r="B8" s="1524" t="s">
        <v>1340</v>
      </c>
      <c r="C8" s="1102">
        <v>102043.72600000001</v>
      </c>
      <c r="D8" s="1102">
        <v>98268.28699999998</v>
      </c>
      <c r="E8" s="1102">
        <v>120340.683</v>
      </c>
      <c r="F8" s="1102">
        <v>123840.683</v>
      </c>
      <c r="G8" s="1102">
        <f>D8-C8</f>
        <v>-3775.4390000000276</v>
      </c>
      <c r="H8" s="1525">
        <f>F8-E8</f>
        <v>3500</v>
      </c>
      <c r="I8" s="187"/>
      <c r="J8" s="187"/>
      <c r="K8" s="122"/>
      <c r="L8" s="122"/>
    </row>
    <row r="9" spans="1:12" ht="12.75">
      <c r="A9" s="191"/>
      <c r="B9" s="491" t="s">
        <v>1341</v>
      </c>
      <c r="C9" s="1107">
        <v>98586.926</v>
      </c>
      <c r="D9" s="1107">
        <v>93713.88699999999</v>
      </c>
      <c r="E9" s="1107">
        <v>114640.03300000001</v>
      </c>
      <c r="F9" s="1107">
        <v>119476.708</v>
      </c>
      <c r="G9" s="1107">
        <f>D9-C9</f>
        <v>-4873.039000000019</v>
      </c>
      <c r="H9" s="1530">
        <f>F9-E9</f>
        <v>4836.674999999988</v>
      </c>
      <c r="I9" s="187"/>
      <c r="J9" s="187"/>
      <c r="K9" s="122"/>
      <c r="L9" s="122"/>
    </row>
    <row r="10" spans="1:12" ht="12.75">
      <c r="A10" s="192"/>
      <c r="B10" s="489" t="s">
        <v>1342</v>
      </c>
      <c r="C10" s="1103">
        <v>30477.426</v>
      </c>
      <c r="D10" s="1103">
        <v>28543.587</v>
      </c>
      <c r="E10" s="1103">
        <v>28178.933</v>
      </c>
      <c r="F10" s="1103">
        <v>19088.933</v>
      </c>
      <c r="G10" s="188">
        <f aca="true" t="shared" si="0" ref="G10:G39">D10-C10</f>
        <v>-1933.839</v>
      </c>
      <c r="H10" s="490">
        <f aca="true" t="shared" si="1" ref="H10:H39">F10-E10</f>
        <v>-9090</v>
      </c>
      <c r="I10" s="187"/>
      <c r="J10" s="187"/>
      <c r="K10" s="122"/>
      <c r="L10" s="122"/>
    </row>
    <row r="11" spans="1:12" ht="12.75">
      <c r="A11" s="192"/>
      <c r="B11" s="489" t="s">
        <v>1343</v>
      </c>
      <c r="C11" s="1103">
        <v>68109.5</v>
      </c>
      <c r="D11" s="1103">
        <v>65170.3</v>
      </c>
      <c r="E11" s="1103">
        <v>86461.1</v>
      </c>
      <c r="F11" s="1103">
        <v>100387.775</v>
      </c>
      <c r="G11" s="188">
        <f t="shared" si="0"/>
        <v>-2939.199999999997</v>
      </c>
      <c r="H11" s="490">
        <f t="shared" si="1"/>
        <v>13926.674999999988</v>
      </c>
      <c r="I11" s="187"/>
      <c r="J11" s="187"/>
      <c r="K11" s="122"/>
      <c r="L11" s="122"/>
    </row>
    <row r="12" spans="1:12" ht="12.75">
      <c r="A12" s="191"/>
      <c r="B12" s="491" t="s">
        <v>1344</v>
      </c>
      <c r="C12" s="1107">
        <v>3456.8</v>
      </c>
      <c r="D12" s="1107">
        <v>4554.4</v>
      </c>
      <c r="E12" s="1107">
        <v>5700.65</v>
      </c>
      <c r="F12" s="1107">
        <v>4363.975</v>
      </c>
      <c r="G12" s="1107">
        <f t="shared" si="0"/>
        <v>1097.5999999999995</v>
      </c>
      <c r="H12" s="1530">
        <f t="shared" si="1"/>
        <v>-1336.6749999999993</v>
      </c>
      <c r="I12" s="187"/>
      <c r="J12" s="187"/>
      <c r="K12" s="122"/>
      <c r="L12" s="122"/>
    </row>
    <row r="13" spans="1:12" ht="12.75">
      <c r="A13" s="190"/>
      <c r="B13" s="489" t="s">
        <v>1345</v>
      </c>
      <c r="C13" s="188">
        <v>1259.9</v>
      </c>
      <c r="D13" s="1103">
        <v>1908</v>
      </c>
      <c r="E13" s="188">
        <v>1760.95</v>
      </c>
      <c r="F13" s="1103">
        <v>2507.275</v>
      </c>
      <c r="G13" s="188">
        <f t="shared" si="0"/>
        <v>648.0999999999999</v>
      </c>
      <c r="H13" s="490">
        <f t="shared" si="1"/>
        <v>746.325</v>
      </c>
      <c r="I13" s="187"/>
      <c r="J13" s="187"/>
      <c r="K13" s="122"/>
      <c r="L13" s="122"/>
    </row>
    <row r="14" spans="1:12" ht="12.75">
      <c r="A14" s="191"/>
      <c r="B14" s="489" t="s">
        <v>1346</v>
      </c>
      <c r="C14" s="188">
        <v>242.9</v>
      </c>
      <c r="D14" s="1103">
        <v>1061.4</v>
      </c>
      <c r="E14" s="188">
        <v>922.4</v>
      </c>
      <c r="F14" s="1103">
        <v>909.9</v>
      </c>
      <c r="G14" s="188">
        <f t="shared" si="0"/>
        <v>818.5000000000001</v>
      </c>
      <c r="H14" s="490">
        <f t="shared" si="1"/>
        <v>-12.5</v>
      </c>
      <c r="I14" s="187"/>
      <c r="J14" s="187"/>
      <c r="K14" s="122"/>
      <c r="L14" s="122"/>
    </row>
    <row r="15" spans="1:12" ht="12.75">
      <c r="A15" s="192"/>
      <c r="B15" s="489" t="s">
        <v>1347</v>
      </c>
      <c r="C15" s="1103">
        <v>1954</v>
      </c>
      <c r="D15" s="1103">
        <v>1585</v>
      </c>
      <c r="E15" s="1103">
        <v>3017.3</v>
      </c>
      <c r="F15" s="1103">
        <v>946.8</v>
      </c>
      <c r="G15" s="188">
        <f t="shared" si="0"/>
        <v>-369</v>
      </c>
      <c r="H15" s="490">
        <f t="shared" si="1"/>
        <v>-2070.5</v>
      </c>
      <c r="I15" s="187"/>
      <c r="J15" s="187"/>
      <c r="K15" s="122"/>
      <c r="L15" s="122"/>
    </row>
    <row r="16" spans="1:12" ht="13.5">
      <c r="A16" s="1531">
        <v>2</v>
      </c>
      <c r="B16" s="487" t="s">
        <v>924</v>
      </c>
      <c r="C16" s="1104">
        <v>35519.4</v>
      </c>
      <c r="D16" s="186">
        <v>38519.4</v>
      </c>
      <c r="E16" s="1104">
        <v>43519.4</v>
      </c>
      <c r="F16" s="186">
        <v>47019.4</v>
      </c>
      <c r="G16" s="186">
        <f t="shared" si="0"/>
        <v>3000</v>
      </c>
      <c r="H16" s="488">
        <f t="shared" si="1"/>
        <v>3500</v>
      </c>
      <c r="I16" s="187"/>
      <c r="J16" s="187"/>
      <c r="K16" s="122"/>
      <c r="L16" s="122"/>
    </row>
    <row r="17" spans="1:12" ht="12.75">
      <c r="A17" s="191"/>
      <c r="B17" s="491" t="s">
        <v>1341</v>
      </c>
      <c r="C17" s="1107">
        <v>15037.724999999999</v>
      </c>
      <c r="D17" s="1107">
        <v>16737</v>
      </c>
      <c r="E17" s="1107">
        <v>19670.325</v>
      </c>
      <c r="F17" s="1107">
        <v>21630.325</v>
      </c>
      <c r="G17" s="1107">
        <f t="shared" si="0"/>
        <v>1699.2750000000015</v>
      </c>
      <c r="H17" s="1530">
        <f t="shared" si="1"/>
        <v>1960</v>
      </c>
      <c r="I17" s="187"/>
      <c r="J17" s="187"/>
      <c r="K17" s="122"/>
      <c r="L17" s="122"/>
    </row>
    <row r="18" spans="1:12" ht="12.75">
      <c r="A18" s="190"/>
      <c r="B18" s="489" t="s">
        <v>1342</v>
      </c>
      <c r="C18" s="188">
        <v>309.05</v>
      </c>
      <c r="D18" s="1103">
        <v>343.325</v>
      </c>
      <c r="E18" s="188">
        <v>348.15</v>
      </c>
      <c r="F18" s="1103">
        <v>368.15</v>
      </c>
      <c r="G18" s="188">
        <f t="shared" si="0"/>
        <v>34.27499999999998</v>
      </c>
      <c r="H18" s="490">
        <f t="shared" si="1"/>
        <v>20</v>
      </c>
      <c r="I18" s="187"/>
      <c r="J18" s="187"/>
      <c r="K18" s="122"/>
      <c r="L18" s="122"/>
    </row>
    <row r="19" spans="1:12" ht="12.75">
      <c r="A19" s="191"/>
      <c r="B19" s="489" t="s">
        <v>1343</v>
      </c>
      <c r="C19" s="1105">
        <v>14728.675</v>
      </c>
      <c r="D19" s="1103">
        <v>16393.675</v>
      </c>
      <c r="E19" s="1105">
        <v>19322.175</v>
      </c>
      <c r="F19" s="1103">
        <v>21262.175</v>
      </c>
      <c r="G19" s="188">
        <f t="shared" si="0"/>
        <v>1665</v>
      </c>
      <c r="H19" s="490">
        <f t="shared" si="1"/>
        <v>1940</v>
      </c>
      <c r="I19" s="187"/>
      <c r="J19" s="187"/>
      <c r="K19" s="122"/>
      <c r="L19" s="122"/>
    </row>
    <row r="20" spans="1:12" ht="12.75">
      <c r="A20" s="192"/>
      <c r="B20" s="491" t="s">
        <v>1344</v>
      </c>
      <c r="C20" s="1107">
        <v>20481.674999999996</v>
      </c>
      <c r="D20" s="1107">
        <v>21782.4</v>
      </c>
      <c r="E20" s="1107">
        <v>23849.075</v>
      </c>
      <c r="F20" s="1107">
        <v>25389.075</v>
      </c>
      <c r="G20" s="1107">
        <f t="shared" si="0"/>
        <v>1300.7250000000058</v>
      </c>
      <c r="H20" s="1530">
        <f t="shared" si="1"/>
        <v>1540</v>
      </c>
      <c r="I20" s="187"/>
      <c r="J20" s="187"/>
      <c r="K20" s="122"/>
      <c r="L20" s="122"/>
    </row>
    <row r="21" spans="1:12" ht="12.75">
      <c r="A21" s="192"/>
      <c r="B21" s="491" t="s">
        <v>1345</v>
      </c>
      <c r="C21" s="1103">
        <v>812.575</v>
      </c>
      <c r="D21" s="1105">
        <v>794.075</v>
      </c>
      <c r="E21" s="1103">
        <v>814.075</v>
      </c>
      <c r="F21" s="1105">
        <v>949.075</v>
      </c>
      <c r="G21" s="188">
        <f t="shared" si="0"/>
        <v>-18.5</v>
      </c>
      <c r="H21" s="490">
        <f t="shared" si="1"/>
        <v>135</v>
      </c>
      <c r="I21" s="187"/>
      <c r="J21" s="187"/>
      <c r="K21" s="122"/>
      <c r="L21" s="122"/>
    </row>
    <row r="22" spans="1:12" ht="12.75">
      <c r="A22" s="191"/>
      <c r="B22" s="489" t="s">
        <v>1346</v>
      </c>
      <c r="C22" s="1103">
        <v>993.9</v>
      </c>
      <c r="D22" s="1105">
        <v>1416.125</v>
      </c>
      <c r="E22" s="1103">
        <v>1462.8</v>
      </c>
      <c r="F22" s="1105">
        <v>1467.8</v>
      </c>
      <c r="G22" s="188">
        <f t="shared" si="0"/>
        <v>422.225</v>
      </c>
      <c r="H22" s="490">
        <f t="shared" si="1"/>
        <v>5</v>
      </c>
      <c r="I22" s="187"/>
      <c r="J22" s="187"/>
      <c r="K22" s="122"/>
      <c r="L22" s="122"/>
    </row>
    <row r="23" spans="1:12" ht="12.75">
      <c r="A23" s="190"/>
      <c r="B23" s="489" t="s">
        <v>1347</v>
      </c>
      <c r="C23" s="1105">
        <v>18675.2</v>
      </c>
      <c r="D23" s="1103">
        <v>19572.2</v>
      </c>
      <c r="E23" s="1105">
        <v>21572.2</v>
      </c>
      <c r="F23" s="1103">
        <v>22972.2</v>
      </c>
      <c r="G23" s="188">
        <f t="shared" si="0"/>
        <v>897</v>
      </c>
      <c r="H23" s="490">
        <f t="shared" si="1"/>
        <v>1400</v>
      </c>
      <c r="I23" s="187"/>
      <c r="J23" s="187"/>
      <c r="K23" s="122"/>
      <c r="L23" s="122"/>
    </row>
    <row r="24" spans="1:12" ht="12.75">
      <c r="A24" s="190">
        <v>3</v>
      </c>
      <c r="B24" s="487" t="s">
        <v>1348</v>
      </c>
      <c r="C24" s="1106">
        <v>0</v>
      </c>
      <c r="D24" s="1104">
        <v>4000</v>
      </c>
      <c r="E24" s="1106">
        <v>10680</v>
      </c>
      <c r="F24" s="1104">
        <v>10680</v>
      </c>
      <c r="G24" s="186">
        <f t="shared" si="0"/>
        <v>4000</v>
      </c>
      <c r="H24" s="488">
        <f t="shared" si="1"/>
        <v>0</v>
      </c>
      <c r="I24" s="187"/>
      <c r="J24" s="187"/>
      <c r="K24" s="122"/>
      <c r="L24" s="122"/>
    </row>
    <row r="25" spans="1:12" ht="12.75">
      <c r="A25" s="192"/>
      <c r="B25" s="491" t="s">
        <v>1341</v>
      </c>
      <c r="C25" s="1107">
        <v>0</v>
      </c>
      <c r="D25" s="1107">
        <v>0</v>
      </c>
      <c r="E25" s="1107">
        <v>7.56</v>
      </c>
      <c r="F25" s="1107">
        <v>14.46</v>
      </c>
      <c r="G25" s="1107">
        <f t="shared" si="0"/>
        <v>0</v>
      </c>
      <c r="H25" s="1530">
        <f t="shared" si="1"/>
        <v>6.900000000000001</v>
      </c>
      <c r="I25" s="187"/>
      <c r="J25" s="187"/>
      <c r="K25" s="122"/>
      <c r="L25" s="122"/>
    </row>
    <row r="26" spans="1:12" ht="12.75">
      <c r="A26" s="191"/>
      <c r="B26" s="489" t="s">
        <v>1342</v>
      </c>
      <c r="C26" s="1103">
        <v>0</v>
      </c>
      <c r="D26" s="1105">
        <v>0</v>
      </c>
      <c r="E26" s="1103">
        <v>7.56</v>
      </c>
      <c r="F26" s="1103">
        <v>14.46</v>
      </c>
      <c r="G26" s="188">
        <f t="shared" si="0"/>
        <v>0</v>
      </c>
      <c r="H26" s="490">
        <f t="shared" si="1"/>
        <v>6.900000000000001</v>
      </c>
      <c r="I26" s="187"/>
      <c r="J26" s="187"/>
      <c r="K26" s="122"/>
      <c r="L26" s="122"/>
    </row>
    <row r="27" spans="1:12" ht="12.75">
      <c r="A27" s="191"/>
      <c r="B27" s="489" t="s">
        <v>1343</v>
      </c>
      <c r="C27" s="1103">
        <v>0</v>
      </c>
      <c r="D27" s="1105">
        <v>0</v>
      </c>
      <c r="E27" s="1103">
        <v>0</v>
      </c>
      <c r="F27" s="1103">
        <v>0</v>
      </c>
      <c r="G27" s="188">
        <f t="shared" si="0"/>
        <v>0</v>
      </c>
      <c r="H27" s="490">
        <f t="shared" si="1"/>
        <v>0</v>
      </c>
      <c r="I27" s="187"/>
      <c r="J27" s="187"/>
      <c r="K27" s="122"/>
      <c r="L27" s="122"/>
    </row>
    <row r="28" spans="1:12" ht="12.75">
      <c r="A28" s="190"/>
      <c r="B28" s="491" t="s">
        <v>1344</v>
      </c>
      <c r="C28" s="1107">
        <v>0</v>
      </c>
      <c r="D28" s="1107">
        <v>4000</v>
      </c>
      <c r="E28" s="1107">
        <v>10672.44</v>
      </c>
      <c r="F28" s="1107">
        <v>10665.54</v>
      </c>
      <c r="G28" s="1107">
        <f t="shared" si="0"/>
        <v>4000</v>
      </c>
      <c r="H28" s="1530">
        <f t="shared" si="1"/>
        <v>-6.899999999999636</v>
      </c>
      <c r="I28" s="187"/>
      <c r="J28" s="187"/>
      <c r="K28" s="122"/>
      <c r="L28" s="122"/>
    </row>
    <row r="29" spans="1:12" ht="12.75">
      <c r="A29" s="191"/>
      <c r="B29" s="489" t="s">
        <v>1345</v>
      </c>
      <c r="C29" s="1105">
        <v>0</v>
      </c>
      <c r="D29" s="1103">
        <v>0</v>
      </c>
      <c r="E29" s="1105">
        <v>0</v>
      </c>
      <c r="F29" s="1103">
        <v>0</v>
      </c>
      <c r="G29" s="188">
        <f t="shared" si="0"/>
        <v>0</v>
      </c>
      <c r="H29" s="490">
        <f t="shared" si="1"/>
        <v>0</v>
      </c>
      <c r="I29" s="187"/>
      <c r="J29" s="187"/>
      <c r="K29" s="122"/>
      <c r="L29" s="122"/>
    </row>
    <row r="30" spans="1:12" ht="12.75">
      <c r="A30" s="192"/>
      <c r="B30" s="489" t="s">
        <v>1346</v>
      </c>
      <c r="C30" s="1103">
        <v>0</v>
      </c>
      <c r="D30" s="1103">
        <v>0</v>
      </c>
      <c r="E30" s="1103">
        <v>0</v>
      </c>
      <c r="F30" s="1103">
        <v>0</v>
      </c>
      <c r="G30" s="188">
        <f t="shared" si="0"/>
        <v>0</v>
      </c>
      <c r="H30" s="490">
        <f t="shared" si="1"/>
        <v>0</v>
      </c>
      <c r="I30" s="187"/>
      <c r="J30" s="187"/>
      <c r="K30" s="122"/>
      <c r="L30" s="122"/>
    </row>
    <row r="31" spans="1:12" ht="12.75">
      <c r="A31" s="191"/>
      <c r="B31" s="489" t="s">
        <v>1347</v>
      </c>
      <c r="C31" s="1103">
        <v>0</v>
      </c>
      <c r="D31" s="1103">
        <v>4000</v>
      </c>
      <c r="E31" s="1103">
        <v>10672.44</v>
      </c>
      <c r="F31" s="1103">
        <v>10665.54</v>
      </c>
      <c r="G31" s="188">
        <f t="shared" si="0"/>
        <v>4000</v>
      </c>
      <c r="H31" s="490">
        <f t="shared" si="1"/>
        <v>-6.899999999999636</v>
      </c>
      <c r="I31" s="187"/>
      <c r="J31" s="187"/>
      <c r="K31" s="122"/>
      <c r="L31" s="122"/>
    </row>
    <row r="32" spans="1:12" ht="12.75">
      <c r="A32" s="190">
        <v>4</v>
      </c>
      <c r="B32" s="487" t="s">
        <v>1349</v>
      </c>
      <c r="C32" s="1104">
        <v>5126.894</v>
      </c>
      <c r="D32" s="1104">
        <v>5126.894</v>
      </c>
      <c r="E32" s="1104">
        <v>4630.274</v>
      </c>
      <c r="F32" s="1104">
        <v>4630.274</v>
      </c>
      <c r="G32" s="186">
        <f t="shared" si="0"/>
        <v>0</v>
      </c>
      <c r="H32" s="488">
        <f t="shared" si="1"/>
        <v>0</v>
      </c>
      <c r="I32" s="187"/>
      <c r="J32" s="187"/>
      <c r="K32" s="122"/>
      <c r="L32" s="122"/>
    </row>
    <row r="33" spans="1:12" ht="12.75">
      <c r="A33" s="190"/>
      <c r="B33" s="491" t="s">
        <v>1341</v>
      </c>
      <c r="C33" s="1107">
        <v>2634.974</v>
      </c>
      <c r="D33" s="1107">
        <v>3174.698</v>
      </c>
      <c r="E33" s="1107">
        <v>3136.673</v>
      </c>
      <c r="F33" s="1107">
        <v>3226.215</v>
      </c>
      <c r="G33" s="1107">
        <f t="shared" si="0"/>
        <v>539.7239999999997</v>
      </c>
      <c r="H33" s="1530">
        <f t="shared" si="1"/>
        <v>89.54200000000037</v>
      </c>
      <c r="I33" s="187"/>
      <c r="J33" s="187"/>
      <c r="K33" s="122"/>
      <c r="L33" s="122"/>
    </row>
    <row r="34" spans="1:12" ht="12.75">
      <c r="A34" s="190"/>
      <c r="B34" s="489" t="s">
        <v>1350</v>
      </c>
      <c r="C34" s="1103">
        <v>2634.974</v>
      </c>
      <c r="D34" s="188">
        <v>3174.698</v>
      </c>
      <c r="E34" s="1103">
        <v>3136.673</v>
      </c>
      <c r="F34" s="1105">
        <v>3226.215</v>
      </c>
      <c r="G34" s="188">
        <f t="shared" si="0"/>
        <v>539.7239999999997</v>
      </c>
      <c r="H34" s="490">
        <f t="shared" si="1"/>
        <v>89.54200000000037</v>
      </c>
      <c r="I34" s="187"/>
      <c r="J34" s="187"/>
      <c r="K34" s="122"/>
      <c r="L34" s="122"/>
    </row>
    <row r="35" spans="1:12" ht="12.75">
      <c r="A35" s="190"/>
      <c r="B35" s="489" t="s">
        <v>1343</v>
      </c>
      <c r="C35" s="188">
        <v>0</v>
      </c>
      <c r="D35" s="1107">
        <v>0</v>
      </c>
      <c r="E35" s="188">
        <v>0</v>
      </c>
      <c r="F35" s="1105">
        <v>0</v>
      </c>
      <c r="G35" s="188">
        <f t="shared" si="0"/>
        <v>0</v>
      </c>
      <c r="H35" s="490">
        <f t="shared" si="1"/>
        <v>0</v>
      </c>
      <c r="I35" s="187"/>
      <c r="J35" s="187"/>
      <c r="K35" s="122"/>
      <c r="L35" s="122"/>
    </row>
    <row r="36" spans="1:12" ht="12.75">
      <c r="A36" s="190"/>
      <c r="B36" s="491" t="s">
        <v>1344</v>
      </c>
      <c r="C36" s="1107">
        <v>2491.92</v>
      </c>
      <c r="D36" s="1107">
        <v>1952.1960000000004</v>
      </c>
      <c r="E36" s="1107">
        <v>1493.6010000000006</v>
      </c>
      <c r="F36" s="1107">
        <v>1404.0590000000002</v>
      </c>
      <c r="G36" s="1107">
        <f t="shared" si="0"/>
        <v>-539.7239999999997</v>
      </c>
      <c r="H36" s="1530">
        <f t="shared" si="1"/>
        <v>-89.54200000000037</v>
      </c>
      <c r="I36" s="187"/>
      <c r="J36" s="187"/>
      <c r="K36" s="122"/>
      <c r="L36" s="122"/>
    </row>
    <row r="37" spans="1:12" ht="12.75">
      <c r="A37" s="193"/>
      <c r="B37" s="489" t="s">
        <v>1345</v>
      </c>
      <c r="C37" s="188">
        <v>0</v>
      </c>
      <c r="D37" s="1105">
        <v>0</v>
      </c>
      <c r="E37" s="188">
        <v>0</v>
      </c>
      <c r="F37" s="1105">
        <v>0</v>
      </c>
      <c r="G37" s="188">
        <f t="shared" si="0"/>
        <v>0</v>
      </c>
      <c r="H37" s="490">
        <f t="shared" si="1"/>
        <v>0</v>
      </c>
      <c r="I37" s="187"/>
      <c r="J37" s="187"/>
      <c r="K37" s="122"/>
      <c r="L37" s="122"/>
    </row>
    <row r="38" spans="1:12" ht="12.75">
      <c r="A38" s="194"/>
      <c r="B38" s="489" t="s">
        <v>1346</v>
      </c>
      <c r="C38" s="1105">
        <v>0</v>
      </c>
      <c r="D38" s="1103">
        <v>0</v>
      </c>
      <c r="E38" s="1105">
        <v>0</v>
      </c>
      <c r="F38" s="1108">
        <v>0</v>
      </c>
      <c r="G38" s="186">
        <f t="shared" si="0"/>
        <v>0</v>
      </c>
      <c r="H38" s="488">
        <f t="shared" si="1"/>
        <v>0</v>
      </c>
      <c r="I38" s="187"/>
      <c r="J38" s="187"/>
      <c r="K38" s="122"/>
      <c r="L38" s="122"/>
    </row>
    <row r="39" spans="1:12" ht="12.75">
      <c r="A39" s="193"/>
      <c r="B39" s="489" t="s">
        <v>1347</v>
      </c>
      <c r="C39" s="1105">
        <v>2491.92</v>
      </c>
      <c r="D39" s="1103">
        <v>1952.1960000000004</v>
      </c>
      <c r="E39" s="1105">
        <v>1493.6010000000006</v>
      </c>
      <c r="F39" s="1105">
        <v>1404.0590000000002</v>
      </c>
      <c r="G39" s="188">
        <f t="shared" si="0"/>
        <v>-539.7239999999997</v>
      </c>
      <c r="H39" s="490">
        <f t="shared" si="1"/>
        <v>-89.54200000000037</v>
      </c>
      <c r="J39" s="187"/>
      <c r="K39" s="122"/>
      <c r="L39" s="122"/>
    </row>
    <row r="40" spans="1:12" ht="12.75">
      <c r="A40" s="194"/>
      <c r="B40" s="491" t="s">
        <v>1351</v>
      </c>
      <c r="C40" s="1103">
        <v>4</v>
      </c>
      <c r="D40" s="1103">
        <v>4</v>
      </c>
      <c r="E40" s="1103">
        <v>7.38</v>
      </c>
      <c r="F40" s="1522">
        <v>7.38</v>
      </c>
      <c r="G40" s="186">
        <f aca="true" t="shared" si="2" ref="G40:G54">D40-C40</f>
        <v>0</v>
      </c>
      <c r="H40" s="488">
        <f aca="true" t="shared" si="3" ref="H40:H54">F40-E40</f>
        <v>0</v>
      </c>
      <c r="J40" s="187"/>
      <c r="K40" s="122"/>
      <c r="L40" s="122"/>
    </row>
    <row r="41" spans="1:10" ht="12.75">
      <c r="A41" s="1528">
        <v>5</v>
      </c>
      <c r="B41" s="1529" t="s">
        <v>1352</v>
      </c>
      <c r="C41" s="186">
        <v>169.7</v>
      </c>
      <c r="D41" s="186">
        <v>162.173</v>
      </c>
      <c r="E41" s="186">
        <v>158.033</v>
      </c>
      <c r="F41" s="186">
        <v>157.6</v>
      </c>
      <c r="G41" s="186">
        <f t="shared" si="2"/>
        <v>-7.526999999999987</v>
      </c>
      <c r="H41" s="488">
        <f t="shared" si="3"/>
        <v>-0.4329999999999927</v>
      </c>
      <c r="J41" s="187"/>
    </row>
    <row r="42" spans="1:10" ht="12.75">
      <c r="A42" s="215"/>
      <c r="B42" s="40" t="s">
        <v>1353</v>
      </c>
      <c r="C42" s="188">
        <v>0</v>
      </c>
      <c r="D42" s="188">
        <v>0</v>
      </c>
      <c r="E42" s="188">
        <v>0</v>
      </c>
      <c r="F42" s="188">
        <v>0</v>
      </c>
      <c r="G42" s="188">
        <f t="shared" si="2"/>
        <v>0</v>
      </c>
      <c r="H42" s="490">
        <f t="shared" si="3"/>
        <v>0</v>
      </c>
      <c r="J42" s="187"/>
    </row>
    <row r="43" spans="1:10" ht="12.75">
      <c r="A43" s="215"/>
      <c r="B43" s="40" t="s">
        <v>1354</v>
      </c>
      <c r="C43" s="188">
        <v>157.6</v>
      </c>
      <c r="D43" s="188">
        <v>157.6</v>
      </c>
      <c r="E43" s="188">
        <v>157.6</v>
      </c>
      <c r="F43" s="188">
        <v>157.6</v>
      </c>
      <c r="G43" s="188">
        <f t="shared" si="2"/>
        <v>0</v>
      </c>
      <c r="H43" s="490">
        <f t="shared" si="3"/>
        <v>0</v>
      </c>
      <c r="J43" s="187"/>
    </row>
    <row r="44" spans="1:10" ht="12.75">
      <c r="A44" s="215"/>
      <c r="B44" s="40" t="s">
        <v>1355</v>
      </c>
      <c r="C44" s="188">
        <v>12.1</v>
      </c>
      <c r="D44" s="188">
        <v>4.573</v>
      </c>
      <c r="E44" s="188">
        <v>0.433</v>
      </c>
      <c r="F44" s="188">
        <v>0</v>
      </c>
      <c r="G44" s="188">
        <f t="shared" si="2"/>
        <v>-7.526999999999999</v>
      </c>
      <c r="H44" s="490">
        <f t="shared" si="3"/>
        <v>-0.433</v>
      </c>
      <c r="J44" s="187"/>
    </row>
    <row r="45" spans="1:10" ht="12.75">
      <c r="A45" s="1528">
        <v>6</v>
      </c>
      <c r="B45" s="1529" t="s">
        <v>1356</v>
      </c>
      <c r="C45" s="186">
        <v>16711.5</v>
      </c>
      <c r="D45" s="186">
        <v>-6556.3</v>
      </c>
      <c r="E45" s="186">
        <v>20765</v>
      </c>
      <c r="F45" s="186">
        <v>-9909.1</v>
      </c>
      <c r="G45" s="186">
        <f t="shared" si="2"/>
        <v>-23267.8</v>
      </c>
      <c r="H45" s="488">
        <f t="shared" si="3"/>
        <v>-30674.1</v>
      </c>
      <c r="J45" s="187"/>
    </row>
    <row r="46" spans="1:10" ht="12.75">
      <c r="A46" s="215"/>
      <c r="B46" s="40" t="s">
        <v>1342</v>
      </c>
      <c r="C46" s="188">
        <v>16711.5</v>
      </c>
      <c r="D46" s="188">
        <v>-6556.3</v>
      </c>
      <c r="E46" s="188">
        <v>20765</v>
      </c>
      <c r="F46" s="188">
        <v>-9909.1</v>
      </c>
      <c r="G46" s="188">
        <f t="shared" si="2"/>
        <v>-23267.8</v>
      </c>
      <c r="H46" s="490">
        <f t="shared" si="3"/>
        <v>-30674.1</v>
      </c>
      <c r="J46" s="187"/>
    </row>
    <row r="47" spans="1:10" ht="14.25">
      <c r="A47" s="1528"/>
      <c r="B47" s="1532" t="s">
        <v>1357</v>
      </c>
      <c r="C47" s="1533">
        <v>159571.22</v>
      </c>
      <c r="D47" s="1533">
        <v>139520.454</v>
      </c>
      <c r="E47" s="1533">
        <v>200093.39</v>
      </c>
      <c r="F47" s="1533">
        <v>176418.85700000002</v>
      </c>
      <c r="G47" s="1533">
        <f t="shared" si="2"/>
        <v>-20050.766000000003</v>
      </c>
      <c r="H47" s="1534">
        <f t="shared" si="3"/>
        <v>-23674.532999999996</v>
      </c>
      <c r="J47" s="187"/>
    </row>
    <row r="48" spans="1:10" ht="12.75">
      <c r="A48" s="215"/>
      <c r="B48" s="491" t="s">
        <v>1341</v>
      </c>
      <c r="C48" s="1107">
        <v>133128.725</v>
      </c>
      <c r="D48" s="1107">
        <v>107226.885</v>
      </c>
      <c r="E48" s="1107">
        <v>158377.19100000002</v>
      </c>
      <c r="F48" s="1107">
        <v>134596.208</v>
      </c>
      <c r="G48" s="1107">
        <f t="shared" si="2"/>
        <v>-25901.84000000001</v>
      </c>
      <c r="H48" s="1530">
        <f t="shared" si="3"/>
        <v>-23780.983000000007</v>
      </c>
      <c r="J48" s="187"/>
    </row>
    <row r="49" spans="1:10" ht="12.75">
      <c r="A49" s="215"/>
      <c r="B49" s="40" t="s">
        <v>1342</v>
      </c>
      <c r="C49" s="188">
        <v>50132.95</v>
      </c>
      <c r="D49" s="188">
        <v>25505.31</v>
      </c>
      <c r="E49" s="188">
        <v>52436.316000000006</v>
      </c>
      <c r="F49" s="188">
        <v>12788.658000000001</v>
      </c>
      <c r="G49" s="188">
        <f t="shared" si="2"/>
        <v>-24627.639999999996</v>
      </c>
      <c r="H49" s="490">
        <f t="shared" si="3"/>
        <v>-39647.658</v>
      </c>
      <c r="J49" s="187"/>
    </row>
    <row r="50" spans="1:10" ht="12.75">
      <c r="A50" s="215"/>
      <c r="B50" s="40" t="s">
        <v>1343</v>
      </c>
      <c r="C50" s="188">
        <v>82995.77500000001</v>
      </c>
      <c r="D50" s="188">
        <v>81721.575</v>
      </c>
      <c r="E50" s="188">
        <v>105940.87500000001</v>
      </c>
      <c r="F50" s="188">
        <v>121807.55</v>
      </c>
      <c r="G50" s="188">
        <f t="shared" si="2"/>
        <v>-1274.2000000000116</v>
      </c>
      <c r="H50" s="490">
        <f t="shared" si="3"/>
        <v>15866.674999999988</v>
      </c>
      <c r="J50" s="187"/>
    </row>
    <row r="51" spans="1:10" ht="12.75">
      <c r="A51" s="215"/>
      <c r="B51" s="491" t="s">
        <v>1344</v>
      </c>
      <c r="C51" s="1107">
        <v>26442.494999999995</v>
      </c>
      <c r="D51" s="1107">
        <v>32293.569000000003</v>
      </c>
      <c r="E51" s="1107">
        <v>41716.199</v>
      </c>
      <c r="F51" s="1107">
        <v>41822.649000000005</v>
      </c>
      <c r="G51" s="1107">
        <f t="shared" si="2"/>
        <v>5851.074000000008</v>
      </c>
      <c r="H51" s="1530">
        <f t="shared" si="3"/>
        <v>106.45000000000437</v>
      </c>
      <c r="J51" s="187"/>
    </row>
    <row r="52" spans="1:10" ht="12.75">
      <c r="A52" s="215"/>
      <c r="B52" s="40" t="s">
        <v>1345</v>
      </c>
      <c r="C52" s="188">
        <v>2072.475</v>
      </c>
      <c r="D52" s="188">
        <v>2702.075</v>
      </c>
      <c r="E52" s="188">
        <v>2575.025</v>
      </c>
      <c r="F52" s="188">
        <v>3456.35</v>
      </c>
      <c r="G52" s="188">
        <f t="shared" si="2"/>
        <v>629.5999999999999</v>
      </c>
      <c r="H52" s="490">
        <f t="shared" si="3"/>
        <v>881.3249999999998</v>
      </c>
      <c r="J52" s="187"/>
    </row>
    <row r="53" spans="1:10" ht="12.75">
      <c r="A53" s="215"/>
      <c r="B53" s="40" t="s">
        <v>1346</v>
      </c>
      <c r="C53" s="188">
        <v>1236.8</v>
      </c>
      <c r="D53" s="188">
        <v>2477.525</v>
      </c>
      <c r="E53" s="188">
        <v>2385.2</v>
      </c>
      <c r="F53" s="188">
        <v>2377.7</v>
      </c>
      <c r="G53" s="188">
        <f t="shared" si="2"/>
        <v>1240.7250000000001</v>
      </c>
      <c r="H53" s="490">
        <f t="shared" si="3"/>
        <v>-7.5</v>
      </c>
      <c r="J53" s="187"/>
    </row>
    <row r="54" spans="1:10" ht="13.5" thickBot="1">
      <c r="A54" s="1137"/>
      <c r="B54" s="1201" t="s">
        <v>1347</v>
      </c>
      <c r="C54" s="1526">
        <v>23133.22</v>
      </c>
      <c r="D54" s="1526">
        <v>27113.969000000005</v>
      </c>
      <c r="E54" s="1526">
        <v>36755.974</v>
      </c>
      <c r="F54" s="1526">
        <v>35988.599</v>
      </c>
      <c r="G54" s="1526">
        <f t="shared" si="2"/>
        <v>3980.7490000000034</v>
      </c>
      <c r="H54" s="1527">
        <f t="shared" si="3"/>
        <v>-767.375</v>
      </c>
      <c r="J54" s="187"/>
    </row>
    <row r="55" ht="13.5" thickTop="1"/>
    <row r="58" spans="3:8" ht="12.75">
      <c r="C58" s="1627"/>
      <c r="D58" s="1627"/>
      <c r="E58" s="1627"/>
      <c r="F58" s="1627"/>
      <c r="G58" s="1627"/>
      <c r="H58" s="1627"/>
    </row>
    <row r="61" spans="3:8" ht="12.75">
      <c r="C61" s="1628"/>
      <c r="D61" s="1628"/>
      <c r="E61" s="1628"/>
      <c r="F61" s="1628"/>
      <c r="G61" s="1628"/>
      <c r="H61" s="1628"/>
    </row>
    <row r="64" spans="3:8" ht="12.75">
      <c r="C64" s="1628"/>
      <c r="D64" s="1628"/>
      <c r="E64" s="1628"/>
      <c r="F64" s="1628"/>
      <c r="G64" s="1628"/>
      <c r="H64" s="1628"/>
    </row>
  </sheetData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890" t="s">
        <v>905</v>
      </c>
      <c r="C1" s="1890"/>
      <c r="D1" s="1890"/>
      <c r="E1" s="1890"/>
      <c r="F1" s="1890"/>
      <c r="G1" s="1890"/>
    </row>
    <row r="2" spans="2:7" ht="15.75">
      <c r="B2" s="1891" t="s">
        <v>596</v>
      </c>
      <c r="C2" s="1891"/>
      <c r="D2" s="1891"/>
      <c r="E2" s="1891"/>
      <c r="F2" s="1891"/>
      <c r="G2" s="1891"/>
    </row>
    <row r="3" spans="2:7" ht="15.75" customHeight="1">
      <c r="B3" s="1887" t="s">
        <v>112</v>
      </c>
      <c r="C3" s="1887"/>
      <c r="D3" s="1887"/>
      <c r="E3" s="1887"/>
      <c r="F3" s="1887"/>
      <c r="G3" s="1887"/>
    </row>
    <row r="4" spans="2:7" ht="13.5" thickBot="1">
      <c r="B4" s="70" t="s">
        <v>171</v>
      </c>
      <c r="C4" s="70"/>
      <c r="D4" s="70"/>
      <c r="E4" s="492"/>
      <c r="F4" s="70"/>
      <c r="G4" s="829" t="s">
        <v>1513</v>
      </c>
    </row>
    <row r="5" spans="2:7" ht="15" customHeight="1" thickTop="1">
      <c r="B5" s="1892"/>
      <c r="C5" s="1894" t="s">
        <v>728</v>
      </c>
      <c r="D5" s="1896" t="s">
        <v>268</v>
      </c>
      <c r="E5" s="1898" t="s">
        <v>269</v>
      </c>
      <c r="F5" s="1900" t="s">
        <v>771</v>
      </c>
      <c r="G5" s="1901"/>
    </row>
    <row r="6" spans="2:7" ht="15" customHeight="1">
      <c r="B6" s="1893"/>
      <c r="C6" s="1895"/>
      <c r="D6" s="1897"/>
      <c r="E6" s="1899"/>
      <c r="F6" s="507" t="s">
        <v>624</v>
      </c>
      <c r="G6" s="495" t="s">
        <v>253</v>
      </c>
    </row>
    <row r="7" spans="2:7" ht="15" customHeight="1">
      <c r="B7" s="502"/>
      <c r="C7" s="85"/>
      <c r="D7" s="493"/>
      <c r="E7" s="512"/>
      <c r="F7" s="508"/>
      <c r="G7" s="496"/>
    </row>
    <row r="8" spans="2:7" ht="15" customHeight="1">
      <c r="B8" s="503" t="s">
        <v>476</v>
      </c>
      <c r="C8" s="71">
        <v>35574.3</v>
      </c>
      <c r="D8" s="72">
        <v>37538.8</v>
      </c>
      <c r="E8" s="73">
        <v>42586</v>
      </c>
      <c r="F8" s="509">
        <v>5.522244991468568</v>
      </c>
      <c r="G8" s="497">
        <v>13.445288608053545</v>
      </c>
    </row>
    <row r="9" spans="2:7" ht="15" customHeight="1">
      <c r="B9" s="504"/>
      <c r="C9" s="71"/>
      <c r="D9" s="72"/>
      <c r="E9" s="73"/>
      <c r="F9" s="509"/>
      <c r="G9" s="497"/>
    </row>
    <row r="10" spans="2:7" ht="15" customHeight="1">
      <c r="B10" s="504" t="s">
        <v>477</v>
      </c>
      <c r="C10" s="74">
        <v>22641.9</v>
      </c>
      <c r="D10" s="75">
        <v>24891.7</v>
      </c>
      <c r="E10" s="76">
        <v>28133.4</v>
      </c>
      <c r="F10" s="510">
        <v>9.93644526298587</v>
      </c>
      <c r="G10" s="498">
        <v>13.023216574199452</v>
      </c>
    </row>
    <row r="11" spans="2:7" ht="15" customHeight="1">
      <c r="B11" s="505" t="s">
        <v>478</v>
      </c>
      <c r="C11" s="77">
        <v>12932.4</v>
      </c>
      <c r="D11" s="78">
        <v>12647.1</v>
      </c>
      <c r="E11" s="79">
        <v>14452.6</v>
      </c>
      <c r="F11" s="82">
        <v>-2.2060870372088743</v>
      </c>
      <c r="G11" s="499">
        <v>14.276000031627817</v>
      </c>
    </row>
    <row r="12" spans="2:7" ht="15" customHeight="1">
      <c r="B12" s="502"/>
      <c r="C12" s="74"/>
      <c r="D12" s="75"/>
      <c r="E12" s="76"/>
      <c r="F12" s="509"/>
      <c r="G12" s="497"/>
    </row>
    <row r="13" spans="2:7" ht="15" customHeight="1">
      <c r="B13" s="503" t="s">
        <v>479</v>
      </c>
      <c r="C13" s="71">
        <v>218791.4</v>
      </c>
      <c r="D13" s="72">
        <v>218108.5</v>
      </c>
      <c r="E13" s="73">
        <v>254949.1</v>
      </c>
      <c r="F13" s="509">
        <v>-0.31212378548698894</v>
      </c>
      <c r="G13" s="497">
        <v>16.890951063346904</v>
      </c>
    </row>
    <row r="14" spans="2:7" ht="15" customHeight="1">
      <c r="B14" s="504"/>
      <c r="C14" s="71"/>
      <c r="D14" s="72"/>
      <c r="E14" s="73"/>
      <c r="F14" s="509"/>
      <c r="G14" s="497"/>
    </row>
    <row r="15" spans="2:7" ht="15" customHeight="1">
      <c r="B15" s="504" t="s">
        <v>480</v>
      </c>
      <c r="C15" s="74">
        <v>118832.6</v>
      </c>
      <c r="D15" s="75">
        <v>147639.8</v>
      </c>
      <c r="E15" s="76">
        <v>164708.2</v>
      </c>
      <c r="F15" s="510">
        <v>24.24183262842014</v>
      </c>
      <c r="G15" s="498">
        <v>11.560839285883603</v>
      </c>
    </row>
    <row r="16" spans="2:7" ht="15" customHeight="1">
      <c r="B16" s="505" t="s">
        <v>481</v>
      </c>
      <c r="C16" s="77">
        <v>99958.8</v>
      </c>
      <c r="D16" s="78">
        <v>70468.7</v>
      </c>
      <c r="E16" s="79">
        <v>90240.9</v>
      </c>
      <c r="F16" s="82">
        <v>-29.502254929030755</v>
      </c>
      <c r="G16" s="499">
        <v>28.058130772953092</v>
      </c>
    </row>
    <row r="17" spans="2:7" ht="15" customHeight="1">
      <c r="B17" s="502"/>
      <c r="C17" s="71"/>
      <c r="D17" s="72"/>
      <c r="E17" s="73"/>
      <c r="F17" s="509"/>
      <c r="G17" s="497"/>
    </row>
    <row r="18" spans="2:7" ht="15" customHeight="1">
      <c r="B18" s="503" t="s">
        <v>482</v>
      </c>
      <c r="C18" s="71">
        <v>-183217.1</v>
      </c>
      <c r="D18" s="72">
        <v>-180569.7</v>
      </c>
      <c r="E18" s="73">
        <v>-212363.1</v>
      </c>
      <c r="F18" s="509">
        <v>-1.4449524634982112</v>
      </c>
      <c r="G18" s="497">
        <v>17.607272981015072</v>
      </c>
    </row>
    <row r="19" spans="2:7" ht="15" customHeight="1">
      <c r="B19" s="504"/>
      <c r="C19" s="74"/>
      <c r="D19" s="75"/>
      <c r="E19" s="76"/>
      <c r="F19" s="509"/>
      <c r="G19" s="497"/>
    </row>
    <row r="20" spans="2:7" ht="15" customHeight="1">
      <c r="B20" s="504" t="s">
        <v>483</v>
      </c>
      <c r="C20" s="74">
        <v>-96190.7</v>
      </c>
      <c r="D20" s="75">
        <v>-122748.1</v>
      </c>
      <c r="E20" s="76">
        <v>-136574.8</v>
      </c>
      <c r="F20" s="510">
        <v>27.609113978794227</v>
      </c>
      <c r="G20" s="498">
        <v>11.264288408537482</v>
      </c>
    </row>
    <row r="21" spans="2:7" ht="15" customHeight="1">
      <c r="B21" s="505" t="s">
        <v>484</v>
      </c>
      <c r="C21" s="77">
        <v>-87026.4</v>
      </c>
      <c r="D21" s="78">
        <v>-57821.6</v>
      </c>
      <c r="E21" s="79">
        <v>-75788.3</v>
      </c>
      <c r="F21" s="82">
        <v>-33.55855234733369</v>
      </c>
      <c r="G21" s="499">
        <v>31.07264413298836</v>
      </c>
    </row>
    <row r="22" spans="2:7" ht="15" customHeight="1">
      <c r="B22" s="502"/>
      <c r="C22" s="74"/>
      <c r="D22" s="75"/>
      <c r="E22" s="76"/>
      <c r="F22" s="509"/>
      <c r="G22" s="497"/>
    </row>
    <row r="23" spans="2:7" ht="15" customHeight="1">
      <c r="B23" s="503" t="s">
        <v>485</v>
      </c>
      <c r="C23" s="71">
        <v>254365.7</v>
      </c>
      <c r="D23" s="72">
        <v>255647.3</v>
      </c>
      <c r="E23" s="73">
        <v>297535.1</v>
      </c>
      <c r="F23" s="509">
        <v>0.5038415163679701</v>
      </c>
      <c r="G23" s="497">
        <v>16.38499604728858</v>
      </c>
    </row>
    <row r="24" spans="2:7" ht="15" customHeight="1">
      <c r="B24" s="504"/>
      <c r="C24" s="74"/>
      <c r="D24" s="75"/>
      <c r="E24" s="76"/>
      <c r="F24" s="509"/>
      <c r="G24" s="497"/>
    </row>
    <row r="25" spans="2:7" ht="15" customHeight="1">
      <c r="B25" s="504" t="s">
        <v>483</v>
      </c>
      <c r="C25" s="74">
        <v>141474.5</v>
      </c>
      <c r="D25" s="75">
        <v>172531.5</v>
      </c>
      <c r="E25" s="76">
        <v>192841.6</v>
      </c>
      <c r="F25" s="510">
        <v>21.952365974080124</v>
      </c>
      <c r="G25" s="498">
        <v>11.77182137754555</v>
      </c>
    </row>
    <row r="26" spans="2:7" ht="15" customHeight="1" thickBot="1">
      <c r="B26" s="506" t="s">
        <v>484</v>
      </c>
      <c r="C26" s="513">
        <v>112891.2</v>
      </c>
      <c r="D26" s="500">
        <v>83115.8</v>
      </c>
      <c r="E26" s="514">
        <v>104693.5</v>
      </c>
      <c r="F26" s="511">
        <v>-26.3753064897884</v>
      </c>
      <c r="G26" s="501">
        <v>25.961008616893565</v>
      </c>
    </row>
    <row r="27" spans="2:7" ht="13.5" thickTop="1">
      <c r="B27" s="70"/>
      <c r="C27" s="70"/>
      <c r="D27" s="80"/>
      <c r="E27" s="80"/>
      <c r="F27" s="70"/>
      <c r="G27" s="70"/>
    </row>
    <row r="28" spans="2:7" ht="12.75">
      <c r="B28" s="70"/>
      <c r="C28" s="70"/>
      <c r="D28" s="492"/>
      <c r="E28" s="492"/>
      <c r="F28" s="70"/>
      <c r="G28" s="70"/>
    </row>
    <row r="29" spans="2:7" ht="13.5" thickBot="1">
      <c r="B29" s="70"/>
      <c r="C29" s="80"/>
      <c r="D29" s="80"/>
      <c r="E29" s="494"/>
      <c r="F29" s="70"/>
      <c r="G29" s="70"/>
    </row>
    <row r="30" spans="2:7" ht="15" customHeight="1" thickTop="1">
      <c r="B30" s="1153" t="s">
        <v>471</v>
      </c>
      <c r="C30" s="1150"/>
      <c r="D30" s="1151"/>
      <c r="E30" s="515">
        <v>16.259459923927537</v>
      </c>
      <c r="F30" s="515">
        <v>17.211066968962694</v>
      </c>
      <c r="G30" s="516">
        <v>16.703726351652154</v>
      </c>
    </row>
    <row r="31" spans="2:7" ht="15" customHeight="1">
      <c r="B31" s="1154" t="s">
        <v>486</v>
      </c>
      <c r="C31" s="1156"/>
      <c r="D31" s="1152"/>
      <c r="E31" s="81">
        <v>19.05360986799918</v>
      </c>
      <c r="F31" s="81">
        <v>16.859749200418854</v>
      </c>
      <c r="G31" s="517">
        <v>17.080752506554013</v>
      </c>
    </row>
    <row r="32" spans="2:7" ht="15" customHeight="1">
      <c r="B32" s="1155" t="s">
        <v>487</v>
      </c>
      <c r="C32" s="1157"/>
      <c r="D32" s="2"/>
      <c r="E32" s="78">
        <v>12.937730344902102</v>
      </c>
      <c r="F32" s="78">
        <v>17.94711694695659</v>
      </c>
      <c r="G32" s="499">
        <v>16.01557608578815</v>
      </c>
    </row>
    <row r="33" spans="2:7" ht="15" customHeight="1">
      <c r="B33" s="1884" t="s">
        <v>790</v>
      </c>
      <c r="C33" s="1888"/>
      <c r="D33" s="1888"/>
      <c r="E33" s="1889"/>
      <c r="F33" s="1165"/>
      <c r="G33" s="1166"/>
    </row>
    <row r="34" spans="2:7" ht="15" customHeight="1">
      <c r="B34" s="1154" t="s">
        <v>486</v>
      </c>
      <c r="C34" s="1156"/>
      <c r="D34" s="2"/>
      <c r="E34" s="81">
        <v>63.64678995791906</v>
      </c>
      <c r="F34" s="81">
        <v>66.30925868701183</v>
      </c>
      <c r="G34" s="517">
        <v>66.06255576950171</v>
      </c>
    </row>
    <row r="35" spans="2:7" ht="15" customHeight="1">
      <c r="B35" s="1155" t="s">
        <v>487</v>
      </c>
      <c r="C35" s="1157"/>
      <c r="D35" s="2"/>
      <c r="E35" s="78">
        <v>36.35321004208094</v>
      </c>
      <c r="F35" s="78">
        <v>33.69074131298816</v>
      </c>
      <c r="G35" s="499">
        <v>33.93744423049828</v>
      </c>
    </row>
    <row r="36" spans="2:7" ht="15" customHeight="1">
      <c r="B36" s="1884" t="s">
        <v>791</v>
      </c>
      <c r="C36" s="1885"/>
      <c r="D36" s="1885"/>
      <c r="E36" s="1886"/>
      <c r="F36" s="1165"/>
      <c r="G36" s="1164"/>
    </row>
    <row r="37" spans="2:7" ht="15" customHeight="1">
      <c r="B37" s="1154" t="s">
        <v>486</v>
      </c>
      <c r="C37" s="1156"/>
      <c r="D37" s="1152"/>
      <c r="E37" s="1158">
        <v>54.31319512558538</v>
      </c>
      <c r="F37" s="81">
        <v>67.69098865931407</v>
      </c>
      <c r="G37" s="517">
        <v>64.60434651465724</v>
      </c>
    </row>
    <row r="38" spans="2:7" ht="15" customHeight="1">
      <c r="B38" s="1155" t="s">
        <v>487</v>
      </c>
      <c r="C38" s="1157"/>
      <c r="D38" s="1159"/>
      <c r="E38" s="82">
        <v>45.68680487441462</v>
      </c>
      <c r="F38" s="78">
        <v>32.30901134068594</v>
      </c>
      <c r="G38" s="499">
        <v>35.39565348534276</v>
      </c>
    </row>
    <row r="39" spans="2:7" ht="15" customHeight="1">
      <c r="B39" s="1884" t="s">
        <v>792</v>
      </c>
      <c r="C39" s="1885"/>
      <c r="D39" s="1885"/>
      <c r="E39" s="1886"/>
      <c r="F39" s="1165"/>
      <c r="G39" s="1164"/>
    </row>
    <row r="40" spans="2:7" ht="15" customHeight="1">
      <c r="B40" s="1154" t="s">
        <v>486</v>
      </c>
      <c r="C40" s="1156"/>
      <c r="D40" s="2"/>
      <c r="E40" s="81">
        <v>52.50094014150426</v>
      </c>
      <c r="F40" s="81">
        <v>67.97823776635838</v>
      </c>
      <c r="G40" s="517">
        <v>64.31192613029289</v>
      </c>
    </row>
    <row r="41" spans="2:7" ht="15" customHeight="1">
      <c r="B41" s="1155" t="s">
        <v>487</v>
      </c>
      <c r="C41" s="1157"/>
      <c r="D41" s="2"/>
      <c r="E41" s="78">
        <v>47.499059858495734</v>
      </c>
      <c r="F41" s="78">
        <v>32.02176223364163</v>
      </c>
      <c r="G41" s="499">
        <v>35.68807386970712</v>
      </c>
    </row>
    <row r="42" spans="2:7" ht="15" customHeight="1">
      <c r="B42" s="1884" t="s">
        <v>793</v>
      </c>
      <c r="C42" s="1885"/>
      <c r="D42" s="1885"/>
      <c r="E42" s="1886"/>
      <c r="F42" s="1165"/>
      <c r="G42" s="1164"/>
    </row>
    <row r="43" spans="2:7" ht="15" customHeight="1">
      <c r="B43" s="1154" t="s">
        <v>486</v>
      </c>
      <c r="C43" s="1156"/>
      <c r="D43" s="2"/>
      <c r="E43" s="81">
        <v>55.61854448142969</v>
      </c>
      <c r="F43" s="81">
        <v>67.48809785982485</v>
      </c>
      <c r="G43" s="517">
        <v>64.81305903068244</v>
      </c>
    </row>
    <row r="44" spans="2:7" ht="15" customHeight="1">
      <c r="B44" s="1155" t="s">
        <v>487</v>
      </c>
      <c r="C44" s="1157"/>
      <c r="D44" s="2"/>
      <c r="E44" s="78">
        <v>44.381455518570306</v>
      </c>
      <c r="F44" s="78">
        <v>32.51190214017515</v>
      </c>
      <c r="G44" s="499">
        <v>35.18694096931757</v>
      </c>
    </row>
    <row r="45" spans="2:7" ht="15" customHeight="1">
      <c r="B45" s="1884" t="s">
        <v>794</v>
      </c>
      <c r="C45" s="1885"/>
      <c r="D45" s="1885"/>
      <c r="E45" s="1886"/>
      <c r="F45" s="1165"/>
      <c r="G45" s="1164"/>
    </row>
    <row r="46" spans="2:7" ht="15" customHeight="1">
      <c r="B46" s="1161" t="s">
        <v>488</v>
      </c>
      <c r="C46" s="1156"/>
      <c r="D46" s="2"/>
      <c r="E46" s="81">
        <v>13.985494113396577</v>
      </c>
      <c r="F46" s="81">
        <v>14.683824159300723</v>
      </c>
      <c r="G46" s="517">
        <v>14.31293316317974</v>
      </c>
    </row>
    <row r="47" spans="2:7" ht="15" customHeight="1" thickBot="1">
      <c r="B47" s="1162" t="s">
        <v>489</v>
      </c>
      <c r="C47" s="1163"/>
      <c r="D47" s="1160"/>
      <c r="E47" s="500">
        <v>86.01450588660342</v>
      </c>
      <c r="F47" s="500">
        <v>85.31617584069929</v>
      </c>
      <c r="G47" s="501">
        <v>85.68706683682026</v>
      </c>
    </row>
    <row r="48" spans="2:7" ht="13.5" thickTop="1">
      <c r="B48" s="70" t="s">
        <v>20</v>
      </c>
      <c r="C48" s="70"/>
      <c r="D48" s="70"/>
      <c r="E48" s="70"/>
      <c r="F48" s="70"/>
      <c r="G48" s="70"/>
    </row>
    <row r="49" spans="2:7" ht="12.75">
      <c r="B49" s="70" t="s">
        <v>1617</v>
      </c>
      <c r="C49" s="70"/>
      <c r="D49" s="70"/>
      <c r="E49" s="70"/>
      <c r="F49" s="70"/>
      <c r="G49" s="70"/>
    </row>
    <row r="50" spans="2:7" ht="12.75">
      <c r="B50" s="70"/>
      <c r="C50" s="70"/>
      <c r="D50" s="70"/>
      <c r="E50" s="70"/>
      <c r="F50" s="70"/>
      <c r="G50" s="70"/>
    </row>
  </sheetData>
  <mergeCells count="13">
    <mergeCell ref="B1:G1"/>
    <mergeCell ref="B2:G2"/>
    <mergeCell ref="B5:B6"/>
    <mergeCell ref="C5:C6"/>
    <mergeCell ref="D5:D6"/>
    <mergeCell ref="E5:E6"/>
    <mergeCell ref="F5:G5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0" customWidth="1"/>
    <col min="2" max="2" width="5.00390625" style="10" customWidth="1"/>
    <col min="3" max="3" width="18.28125" style="10" bestFit="1" customWidth="1"/>
    <col min="4" max="8" width="11.7109375" style="10" customWidth="1"/>
    <col min="9" max="16384" width="9.140625" style="10" customWidth="1"/>
  </cols>
  <sheetData>
    <row r="1" spans="2:8" ht="15" customHeight="1">
      <c r="B1" s="1902" t="s">
        <v>906</v>
      </c>
      <c r="C1" s="1903"/>
      <c r="D1" s="1903"/>
      <c r="E1" s="1903"/>
      <c r="F1" s="1903"/>
      <c r="G1" s="1903"/>
      <c r="H1" s="1904"/>
    </row>
    <row r="2" spans="2:8" ht="15" customHeight="1">
      <c r="B2" s="1905" t="s">
        <v>345</v>
      </c>
      <c r="C2" s="1906"/>
      <c r="D2" s="1906"/>
      <c r="E2" s="1906"/>
      <c r="F2" s="1906"/>
      <c r="G2" s="1906"/>
      <c r="H2" s="1907"/>
    </row>
    <row r="3" spans="2:8" ht="15" customHeight="1" thickBot="1">
      <c r="B3" s="1908" t="s">
        <v>1513</v>
      </c>
      <c r="C3" s="1909"/>
      <c r="D3" s="1909"/>
      <c r="E3" s="1909"/>
      <c r="F3" s="1909"/>
      <c r="G3" s="1909"/>
      <c r="H3" s="1910"/>
    </row>
    <row r="4" spans="2:8" ht="15" customHeight="1" thickTop="1">
      <c r="B4" s="541"/>
      <c r="C4" s="542"/>
      <c r="D4" s="1911" t="s">
        <v>112</v>
      </c>
      <c r="E4" s="1911"/>
      <c r="F4" s="1911"/>
      <c r="G4" s="1912" t="s">
        <v>771</v>
      </c>
      <c r="H4" s="1913"/>
    </row>
    <row r="5" spans="2:8" ht="15" customHeight="1">
      <c r="B5" s="524"/>
      <c r="C5" s="518"/>
      <c r="D5" s="519" t="s">
        <v>767</v>
      </c>
      <c r="E5" s="519" t="s">
        <v>729</v>
      </c>
      <c r="F5" s="519" t="s">
        <v>730</v>
      </c>
      <c r="G5" s="519" t="s">
        <v>624</v>
      </c>
      <c r="H5" s="525" t="s">
        <v>253</v>
      </c>
    </row>
    <row r="6" spans="2:8" ht="15" customHeight="1">
      <c r="B6" s="526"/>
      <c r="C6" s="520" t="s">
        <v>795</v>
      </c>
      <c r="D6" s="520">
        <v>16719.557000000004</v>
      </c>
      <c r="E6" s="520">
        <v>19074.272000000008</v>
      </c>
      <c r="F6" s="520">
        <v>24231.532000000003</v>
      </c>
      <c r="G6" s="521">
        <v>14.083596832140984</v>
      </c>
      <c r="H6" s="527">
        <v>27.0377815730005</v>
      </c>
    </row>
    <row r="7" spans="2:8" ht="15" customHeight="1">
      <c r="B7" s="528">
        <v>1</v>
      </c>
      <c r="C7" s="522" t="s">
        <v>1398</v>
      </c>
      <c r="D7" s="523">
        <v>210.85700000000003</v>
      </c>
      <c r="E7" s="523">
        <v>216.672</v>
      </c>
      <c r="F7" s="523">
        <v>163.232</v>
      </c>
      <c r="G7" s="523">
        <v>2.7577931963368485</v>
      </c>
      <c r="H7" s="529">
        <v>-24.664008270565645</v>
      </c>
    </row>
    <row r="8" spans="2:8" ht="15" customHeight="1">
      <c r="B8" s="528">
        <v>2</v>
      </c>
      <c r="C8" s="522" t="s">
        <v>796</v>
      </c>
      <c r="D8" s="523">
        <v>30.3</v>
      </c>
      <c r="E8" s="523">
        <v>36.7</v>
      </c>
      <c r="F8" s="523">
        <v>8.4</v>
      </c>
      <c r="G8" s="523">
        <v>21.122112211221136</v>
      </c>
      <c r="H8" s="529">
        <v>-77.11171662125341</v>
      </c>
    </row>
    <row r="9" spans="2:8" ht="15" customHeight="1">
      <c r="B9" s="528">
        <v>3</v>
      </c>
      <c r="C9" s="522" t="s">
        <v>1399</v>
      </c>
      <c r="D9" s="523">
        <v>0</v>
      </c>
      <c r="E9" s="523">
        <v>0</v>
      </c>
      <c r="F9" s="523">
        <v>0</v>
      </c>
      <c r="G9" s="523" t="s">
        <v>699</v>
      </c>
      <c r="H9" s="529" t="s">
        <v>699</v>
      </c>
    </row>
    <row r="10" spans="2:8" ht="15" customHeight="1">
      <c r="B10" s="528">
        <v>4</v>
      </c>
      <c r="C10" s="522" t="s">
        <v>1400</v>
      </c>
      <c r="D10" s="523">
        <v>54.2</v>
      </c>
      <c r="E10" s="523">
        <v>34.6</v>
      </c>
      <c r="F10" s="523">
        <v>57.3</v>
      </c>
      <c r="G10" s="523">
        <v>-36.16236162361625</v>
      </c>
      <c r="H10" s="529">
        <v>65.606936416185</v>
      </c>
    </row>
    <row r="11" spans="2:8" ht="15" customHeight="1">
      <c r="B11" s="528">
        <v>5</v>
      </c>
      <c r="C11" s="522" t="s">
        <v>1401</v>
      </c>
      <c r="D11" s="523">
        <v>32.6</v>
      </c>
      <c r="E11" s="523">
        <v>4.9</v>
      </c>
      <c r="F11" s="523">
        <v>39.5</v>
      </c>
      <c r="G11" s="523">
        <v>-84.96932515337423</v>
      </c>
      <c r="H11" s="529">
        <v>706.1224489795917</v>
      </c>
    </row>
    <row r="12" spans="2:8" ht="15" customHeight="1">
      <c r="B12" s="528">
        <v>6</v>
      </c>
      <c r="C12" s="522" t="s">
        <v>1403</v>
      </c>
      <c r="D12" s="523">
        <v>936.7</v>
      </c>
      <c r="E12" s="523">
        <v>1184.4</v>
      </c>
      <c r="F12" s="523">
        <v>1540.6</v>
      </c>
      <c r="G12" s="523">
        <v>26.443898793637246</v>
      </c>
      <c r="H12" s="529">
        <v>30.074299223235357</v>
      </c>
    </row>
    <row r="13" spans="2:8" ht="15" customHeight="1">
      <c r="B13" s="528">
        <v>7</v>
      </c>
      <c r="C13" s="522" t="s">
        <v>1404</v>
      </c>
      <c r="D13" s="523">
        <v>880.1</v>
      </c>
      <c r="E13" s="523">
        <v>705.4</v>
      </c>
      <c r="F13" s="523">
        <v>557</v>
      </c>
      <c r="G13" s="523">
        <v>-19.850017043517767</v>
      </c>
      <c r="H13" s="529">
        <v>-21.037709101219164</v>
      </c>
    </row>
    <row r="14" spans="2:8" ht="15" customHeight="1">
      <c r="B14" s="528">
        <v>8</v>
      </c>
      <c r="C14" s="522" t="s">
        <v>1405</v>
      </c>
      <c r="D14" s="523">
        <v>78.6</v>
      </c>
      <c r="E14" s="523">
        <v>40.3</v>
      </c>
      <c r="F14" s="523">
        <v>13.6</v>
      </c>
      <c r="G14" s="523">
        <v>-48.72773536895675</v>
      </c>
      <c r="H14" s="529">
        <v>-66.2531017369727</v>
      </c>
    </row>
    <row r="15" spans="2:8" ht="15" customHeight="1">
      <c r="B15" s="528">
        <v>9</v>
      </c>
      <c r="C15" s="522" t="s">
        <v>1406</v>
      </c>
      <c r="D15" s="523">
        <v>65.4</v>
      </c>
      <c r="E15" s="523">
        <v>35.6</v>
      </c>
      <c r="F15" s="523">
        <v>3.7</v>
      </c>
      <c r="G15" s="523">
        <v>-45.56574923547401</v>
      </c>
      <c r="H15" s="529">
        <v>-89.6067415730337</v>
      </c>
    </row>
    <row r="16" spans="2:8" ht="15" customHeight="1">
      <c r="B16" s="528">
        <v>10</v>
      </c>
      <c r="C16" s="522" t="s">
        <v>1407</v>
      </c>
      <c r="D16" s="523">
        <v>7</v>
      </c>
      <c r="E16" s="523">
        <v>16.6</v>
      </c>
      <c r="F16" s="523">
        <v>40.6</v>
      </c>
      <c r="G16" s="523">
        <v>137.14285714285714</v>
      </c>
      <c r="H16" s="529">
        <v>144.57831325301203</v>
      </c>
    </row>
    <row r="17" spans="2:8" ht="15" customHeight="1">
      <c r="B17" s="528">
        <v>11</v>
      </c>
      <c r="C17" s="522" t="s">
        <v>1408</v>
      </c>
      <c r="D17" s="523">
        <v>544.7</v>
      </c>
      <c r="E17" s="523">
        <v>144.5</v>
      </c>
      <c r="F17" s="523">
        <v>699.9</v>
      </c>
      <c r="G17" s="523">
        <v>-73.47163576280522</v>
      </c>
      <c r="H17" s="529">
        <v>384.35986159169556</v>
      </c>
    </row>
    <row r="18" spans="2:8" ht="15" customHeight="1">
      <c r="B18" s="528">
        <v>12</v>
      </c>
      <c r="C18" s="522" t="s">
        <v>1409</v>
      </c>
      <c r="D18" s="523">
        <v>37.9</v>
      </c>
      <c r="E18" s="523">
        <v>2.9</v>
      </c>
      <c r="F18" s="523">
        <v>7.8</v>
      </c>
      <c r="G18" s="523">
        <v>-92.34828496042216</v>
      </c>
      <c r="H18" s="529">
        <v>168.96551724137925</v>
      </c>
    </row>
    <row r="19" spans="2:8" ht="15" customHeight="1">
      <c r="B19" s="528">
        <v>13</v>
      </c>
      <c r="C19" s="522" t="s">
        <v>1410</v>
      </c>
      <c r="D19" s="523">
        <v>1.8</v>
      </c>
      <c r="E19" s="523">
        <v>0.3</v>
      </c>
      <c r="F19" s="523">
        <v>0</v>
      </c>
      <c r="G19" s="523">
        <v>-83.33333333333333</v>
      </c>
      <c r="H19" s="529">
        <v>-100</v>
      </c>
    </row>
    <row r="20" spans="2:8" ht="15" customHeight="1">
      <c r="B20" s="528">
        <v>14</v>
      </c>
      <c r="C20" s="522" t="s">
        <v>1411</v>
      </c>
      <c r="D20" s="523">
        <v>330.3</v>
      </c>
      <c r="E20" s="523">
        <v>383.8</v>
      </c>
      <c r="F20" s="523">
        <v>1016.1</v>
      </c>
      <c r="G20" s="523">
        <v>16.19739630638813</v>
      </c>
      <c r="H20" s="529">
        <v>164.7472642001042</v>
      </c>
    </row>
    <row r="21" spans="2:8" ht="15" customHeight="1">
      <c r="B21" s="528">
        <v>15</v>
      </c>
      <c r="C21" s="522" t="s">
        <v>1412</v>
      </c>
      <c r="D21" s="523">
        <v>0</v>
      </c>
      <c r="E21" s="523">
        <v>0</v>
      </c>
      <c r="F21" s="523">
        <v>0</v>
      </c>
      <c r="G21" s="523" t="s">
        <v>699</v>
      </c>
      <c r="H21" s="529" t="s">
        <v>699</v>
      </c>
    </row>
    <row r="22" spans="2:8" ht="15" customHeight="1">
      <c r="B22" s="528">
        <v>16</v>
      </c>
      <c r="C22" s="522" t="s">
        <v>1413</v>
      </c>
      <c r="D22" s="523">
        <v>66.3</v>
      </c>
      <c r="E22" s="523">
        <v>113.9</v>
      </c>
      <c r="F22" s="523">
        <v>226.2</v>
      </c>
      <c r="G22" s="523">
        <v>71.7948717948718</v>
      </c>
      <c r="H22" s="529">
        <v>98.59525899912205</v>
      </c>
    </row>
    <row r="23" spans="2:8" ht="15" customHeight="1">
      <c r="B23" s="528">
        <v>17</v>
      </c>
      <c r="C23" s="522" t="s">
        <v>1414</v>
      </c>
      <c r="D23" s="523">
        <v>256.2</v>
      </c>
      <c r="E23" s="523">
        <v>157.3</v>
      </c>
      <c r="F23" s="523">
        <v>248.8</v>
      </c>
      <c r="G23" s="523">
        <v>-38.602654176424686</v>
      </c>
      <c r="H23" s="529">
        <v>58.16910362364911</v>
      </c>
    </row>
    <row r="24" spans="2:8" ht="15" customHeight="1">
      <c r="B24" s="528">
        <v>18</v>
      </c>
      <c r="C24" s="522" t="s">
        <v>1415</v>
      </c>
      <c r="D24" s="523">
        <v>11.1</v>
      </c>
      <c r="E24" s="523">
        <v>14.7</v>
      </c>
      <c r="F24" s="523">
        <v>56.9</v>
      </c>
      <c r="G24" s="523">
        <v>32.43243243243242</v>
      </c>
      <c r="H24" s="529">
        <v>287.0748299319728</v>
      </c>
    </row>
    <row r="25" spans="2:8" ht="15" customHeight="1">
      <c r="B25" s="528">
        <v>19</v>
      </c>
      <c r="C25" s="522" t="s">
        <v>1416</v>
      </c>
      <c r="D25" s="523">
        <v>103.3</v>
      </c>
      <c r="E25" s="523">
        <v>95.9</v>
      </c>
      <c r="F25" s="523">
        <v>42.5</v>
      </c>
      <c r="G25" s="523">
        <v>-7.163601161665042</v>
      </c>
      <c r="H25" s="529">
        <v>-55.683003128258605</v>
      </c>
    </row>
    <row r="26" spans="2:8" ht="15" customHeight="1">
      <c r="B26" s="528">
        <v>20</v>
      </c>
      <c r="C26" s="522" t="s">
        <v>1417</v>
      </c>
      <c r="D26" s="523">
        <v>968.4</v>
      </c>
      <c r="E26" s="523">
        <v>1238.4</v>
      </c>
      <c r="F26" s="523">
        <v>1540.1</v>
      </c>
      <c r="G26" s="523">
        <v>27.881040892193326</v>
      </c>
      <c r="H26" s="529">
        <v>24.36208010335919</v>
      </c>
    </row>
    <row r="27" spans="2:8" ht="15" customHeight="1">
      <c r="B27" s="528">
        <v>21</v>
      </c>
      <c r="C27" s="522" t="s">
        <v>1418</v>
      </c>
      <c r="D27" s="523">
        <v>1709.6</v>
      </c>
      <c r="E27" s="523">
        <v>2324.7</v>
      </c>
      <c r="F27" s="523">
        <v>2365</v>
      </c>
      <c r="G27" s="523">
        <v>35.97917641553579</v>
      </c>
      <c r="H27" s="529">
        <v>1.7335570181098632</v>
      </c>
    </row>
    <row r="28" spans="2:8" ht="15" customHeight="1">
      <c r="B28" s="528"/>
      <c r="C28" s="522" t="s">
        <v>1450</v>
      </c>
      <c r="D28" s="523">
        <v>285.3</v>
      </c>
      <c r="E28" s="523">
        <v>480.6</v>
      </c>
      <c r="F28" s="523">
        <v>584.1</v>
      </c>
      <c r="G28" s="523">
        <v>68.45425867507885</v>
      </c>
      <c r="H28" s="529">
        <v>21.535580524344567</v>
      </c>
    </row>
    <row r="29" spans="2:8" ht="15" customHeight="1">
      <c r="B29" s="528"/>
      <c r="C29" s="522" t="s">
        <v>1451</v>
      </c>
      <c r="D29" s="523">
        <v>1208.8</v>
      </c>
      <c r="E29" s="523">
        <v>1035.8</v>
      </c>
      <c r="F29" s="523">
        <v>1157</v>
      </c>
      <c r="G29" s="523">
        <v>-14.311714096624755</v>
      </c>
      <c r="H29" s="529">
        <v>11.701100598571173</v>
      </c>
    </row>
    <row r="30" spans="2:8" ht="15" customHeight="1">
      <c r="B30" s="528"/>
      <c r="C30" s="522" t="s">
        <v>1452</v>
      </c>
      <c r="D30" s="523">
        <v>215.5</v>
      </c>
      <c r="E30" s="523">
        <v>808.3</v>
      </c>
      <c r="F30" s="523">
        <v>623.9</v>
      </c>
      <c r="G30" s="523">
        <v>275.0812064965197</v>
      </c>
      <c r="H30" s="529">
        <v>-22.81331188915007</v>
      </c>
    </row>
    <row r="31" spans="2:8" ht="15" customHeight="1">
      <c r="B31" s="528">
        <v>22</v>
      </c>
      <c r="C31" s="522" t="s">
        <v>1419</v>
      </c>
      <c r="D31" s="523">
        <v>24.4</v>
      </c>
      <c r="E31" s="523">
        <v>15.1</v>
      </c>
      <c r="F31" s="523">
        <v>133.2</v>
      </c>
      <c r="G31" s="523">
        <v>-38.11475409836065</v>
      </c>
      <c r="H31" s="529">
        <v>782.1192052980132</v>
      </c>
    </row>
    <row r="32" spans="2:8" ht="15" customHeight="1">
      <c r="B32" s="528">
        <v>23</v>
      </c>
      <c r="C32" s="522" t="s">
        <v>1420</v>
      </c>
      <c r="D32" s="523">
        <v>334.4</v>
      </c>
      <c r="E32" s="523">
        <v>770.6</v>
      </c>
      <c r="F32" s="523">
        <v>193.6</v>
      </c>
      <c r="G32" s="523">
        <v>130.44258373205747</v>
      </c>
      <c r="H32" s="529">
        <v>-74.87671943939787</v>
      </c>
    </row>
    <row r="33" spans="2:8" ht="15" customHeight="1">
      <c r="B33" s="528">
        <v>24</v>
      </c>
      <c r="C33" s="522" t="s">
        <v>1421</v>
      </c>
      <c r="D33" s="523">
        <v>31.1</v>
      </c>
      <c r="E33" s="523">
        <v>43.3</v>
      </c>
      <c r="F33" s="523">
        <v>1.4</v>
      </c>
      <c r="G33" s="523">
        <v>39.22829581993568</v>
      </c>
      <c r="H33" s="529">
        <v>-96.76674364896074</v>
      </c>
    </row>
    <row r="34" spans="2:8" ht="15" customHeight="1">
      <c r="B34" s="528">
        <v>25</v>
      </c>
      <c r="C34" s="522" t="s">
        <v>1422</v>
      </c>
      <c r="D34" s="523">
        <v>83</v>
      </c>
      <c r="E34" s="523">
        <v>331.7</v>
      </c>
      <c r="F34" s="523">
        <v>533.4</v>
      </c>
      <c r="G34" s="523">
        <v>299.6385542168674</v>
      </c>
      <c r="H34" s="529">
        <v>60.807958999095575</v>
      </c>
    </row>
    <row r="35" spans="2:8" ht="15" customHeight="1">
      <c r="B35" s="528">
        <v>26</v>
      </c>
      <c r="C35" s="522" t="s">
        <v>1423</v>
      </c>
      <c r="D35" s="523">
        <v>8.1</v>
      </c>
      <c r="E35" s="523">
        <v>18.5</v>
      </c>
      <c r="F35" s="523">
        <v>6.3</v>
      </c>
      <c r="G35" s="523">
        <v>128.39506172839506</v>
      </c>
      <c r="H35" s="529">
        <v>-65.94594594594595</v>
      </c>
    </row>
    <row r="36" spans="2:8" ht="15" customHeight="1">
      <c r="B36" s="528">
        <v>27</v>
      </c>
      <c r="C36" s="522" t="s">
        <v>1424</v>
      </c>
      <c r="D36" s="523">
        <v>383.2</v>
      </c>
      <c r="E36" s="523">
        <v>359.2</v>
      </c>
      <c r="F36" s="523">
        <v>341.8</v>
      </c>
      <c r="G36" s="523">
        <v>-6.263048016701461</v>
      </c>
      <c r="H36" s="529">
        <v>-4.844097995545653</v>
      </c>
    </row>
    <row r="37" spans="2:8" ht="15" customHeight="1">
      <c r="B37" s="528">
        <v>28</v>
      </c>
      <c r="C37" s="522" t="s">
        <v>1425</v>
      </c>
      <c r="D37" s="523">
        <v>291.8</v>
      </c>
      <c r="E37" s="523">
        <v>306.5</v>
      </c>
      <c r="F37" s="523">
        <v>395.9</v>
      </c>
      <c r="G37" s="523">
        <v>5.037697052775883</v>
      </c>
      <c r="H37" s="529">
        <v>29.16802610114192</v>
      </c>
    </row>
    <row r="38" spans="2:8" ht="15" customHeight="1">
      <c r="B38" s="528">
        <v>29</v>
      </c>
      <c r="C38" s="522" t="s">
        <v>1426</v>
      </c>
      <c r="D38" s="523">
        <v>17.4</v>
      </c>
      <c r="E38" s="523">
        <v>4.2</v>
      </c>
      <c r="F38" s="523">
        <v>6.4</v>
      </c>
      <c r="G38" s="523">
        <v>-75.86206896551724</v>
      </c>
      <c r="H38" s="529">
        <v>52.38095238095238</v>
      </c>
    </row>
    <row r="39" spans="2:8" ht="15" customHeight="1">
      <c r="B39" s="528">
        <v>30</v>
      </c>
      <c r="C39" s="522" t="s">
        <v>1427</v>
      </c>
      <c r="D39" s="523">
        <v>57.2</v>
      </c>
      <c r="E39" s="523">
        <v>26.3</v>
      </c>
      <c r="F39" s="523">
        <v>120.8</v>
      </c>
      <c r="G39" s="523">
        <v>-54.02097902097901</v>
      </c>
      <c r="H39" s="529">
        <v>359.3155893536121</v>
      </c>
    </row>
    <row r="40" spans="2:8" ht="15" customHeight="1">
      <c r="B40" s="528">
        <v>31</v>
      </c>
      <c r="C40" s="522" t="s">
        <v>1428</v>
      </c>
      <c r="D40" s="523">
        <v>50.9</v>
      </c>
      <c r="E40" s="523">
        <v>34.1</v>
      </c>
      <c r="F40" s="523">
        <v>21.4</v>
      </c>
      <c r="G40" s="523">
        <v>-33.00589390962672</v>
      </c>
      <c r="H40" s="529">
        <v>-37.243401759530805</v>
      </c>
    </row>
    <row r="41" spans="2:8" ht="15" customHeight="1">
      <c r="B41" s="528">
        <v>32</v>
      </c>
      <c r="C41" s="522" t="s">
        <v>1429</v>
      </c>
      <c r="D41" s="523">
        <v>1</v>
      </c>
      <c r="E41" s="523">
        <v>347.6</v>
      </c>
      <c r="F41" s="523">
        <v>380.3</v>
      </c>
      <c r="G41" s="523" t="s">
        <v>699</v>
      </c>
      <c r="H41" s="529">
        <v>9.40736478711159</v>
      </c>
    </row>
    <row r="42" spans="2:8" ht="15" customHeight="1">
      <c r="B42" s="528">
        <v>33</v>
      </c>
      <c r="C42" s="522" t="s">
        <v>1430</v>
      </c>
      <c r="D42" s="523">
        <v>2312.5</v>
      </c>
      <c r="E42" s="523">
        <v>1472.1</v>
      </c>
      <c r="F42" s="523">
        <v>2301.7</v>
      </c>
      <c r="G42" s="523">
        <v>-36.34162162162162</v>
      </c>
      <c r="H42" s="529">
        <v>56.35486719652195</v>
      </c>
    </row>
    <row r="43" spans="2:8" ht="15" customHeight="1">
      <c r="B43" s="528">
        <v>34</v>
      </c>
      <c r="C43" s="522" t="s">
        <v>251</v>
      </c>
      <c r="D43" s="523">
        <v>10.6</v>
      </c>
      <c r="E43" s="523">
        <v>4.6</v>
      </c>
      <c r="F43" s="523">
        <v>78.1</v>
      </c>
      <c r="G43" s="523">
        <v>-56.60377358490565</v>
      </c>
      <c r="H43" s="529" t="s">
        <v>699</v>
      </c>
    </row>
    <row r="44" spans="2:8" ht="15" customHeight="1">
      <c r="B44" s="528">
        <v>35</v>
      </c>
      <c r="C44" s="522" t="s">
        <v>1431</v>
      </c>
      <c r="D44" s="523">
        <v>64.5</v>
      </c>
      <c r="E44" s="523">
        <v>0</v>
      </c>
      <c r="F44" s="523">
        <v>0</v>
      </c>
      <c r="G44" s="523">
        <v>-100</v>
      </c>
      <c r="H44" s="529" t="s">
        <v>699</v>
      </c>
    </row>
    <row r="45" spans="2:8" ht="15" customHeight="1">
      <c r="B45" s="528">
        <v>36</v>
      </c>
      <c r="C45" s="522" t="s">
        <v>1432</v>
      </c>
      <c r="D45" s="523">
        <v>216.2</v>
      </c>
      <c r="E45" s="523">
        <v>237</v>
      </c>
      <c r="F45" s="523">
        <v>347.6</v>
      </c>
      <c r="G45" s="523">
        <v>9.620721554116571</v>
      </c>
      <c r="H45" s="529">
        <v>46.66666666666666</v>
      </c>
    </row>
    <row r="46" spans="2:8" ht="15" customHeight="1">
      <c r="B46" s="528">
        <v>37</v>
      </c>
      <c r="C46" s="522" t="s">
        <v>1433</v>
      </c>
      <c r="D46" s="523">
        <v>69.7</v>
      </c>
      <c r="E46" s="523">
        <v>77.4</v>
      </c>
      <c r="F46" s="523">
        <v>73.5</v>
      </c>
      <c r="G46" s="523">
        <v>11.047345767575337</v>
      </c>
      <c r="H46" s="529">
        <v>-5.038759689922486</v>
      </c>
    </row>
    <row r="47" spans="2:8" ht="15" customHeight="1">
      <c r="B47" s="528">
        <v>38</v>
      </c>
      <c r="C47" s="522" t="s">
        <v>1434</v>
      </c>
      <c r="D47" s="523">
        <v>173.4</v>
      </c>
      <c r="E47" s="523">
        <v>158.6</v>
      </c>
      <c r="F47" s="523">
        <v>159.3</v>
      </c>
      <c r="G47" s="523">
        <v>-8.535178777393313</v>
      </c>
      <c r="H47" s="529">
        <v>0.4413619167717542</v>
      </c>
    </row>
    <row r="48" spans="2:8" ht="15" customHeight="1">
      <c r="B48" s="528">
        <v>39</v>
      </c>
      <c r="C48" s="522" t="s">
        <v>1435</v>
      </c>
      <c r="D48" s="523">
        <v>356.6</v>
      </c>
      <c r="E48" s="523">
        <v>425.7</v>
      </c>
      <c r="F48" s="523">
        <v>849.7</v>
      </c>
      <c r="G48" s="523">
        <v>19.377453729669085</v>
      </c>
      <c r="H48" s="529">
        <v>99.60065774019267</v>
      </c>
    </row>
    <row r="49" spans="2:8" ht="15" customHeight="1">
      <c r="B49" s="528">
        <v>40</v>
      </c>
      <c r="C49" s="522" t="s">
        <v>1436</v>
      </c>
      <c r="D49" s="523">
        <v>127.6</v>
      </c>
      <c r="E49" s="523">
        <v>200.7</v>
      </c>
      <c r="F49" s="523">
        <v>230.2</v>
      </c>
      <c r="G49" s="523">
        <v>57.28840125391852</v>
      </c>
      <c r="H49" s="529">
        <v>14.698555057299444</v>
      </c>
    </row>
    <row r="50" spans="2:8" ht="15" customHeight="1">
      <c r="B50" s="528">
        <v>41</v>
      </c>
      <c r="C50" s="522" t="s">
        <v>1437</v>
      </c>
      <c r="D50" s="523">
        <v>238.3</v>
      </c>
      <c r="E50" s="523">
        <v>262.2</v>
      </c>
      <c r="F50" s="523">
        <v>154.5</v>
      </c>
      <c r="G50" s="523">
        <v>10.029374737725533</v>
      </c>
      <c r="H50" s="529">
        <v>-41.075514874141874</v>
      </c>
    </row>
    <row r="51" spans="2:8" ht="15" customHeight="1">
      <c r="B51" s="528">
        <v>42</v>
      </c>
      <c r="C51" s="522" t="s">
        <v>1438</v>
      </c>
      <c r="D51" s="523">
        <v>27.1</v>
      </c>
      <c r="E51" s="523">
        <v>16.8</v>
      </c>
      <c r="F51" s="523">
        <v>541.1</v>
      </c>
      <c r="G51" s="523">
        <v>-38.00738007380073</v>
      </c>
      <c r="H51" s="529" t="s">
        <v>699</v>
      </c>
    </row>
    <row r="52" spans="2:8" ht="15" customHeight="1">
      <c r="B52" s="528">
        <v>43</v>
      </c>
      <c r="C52" s="522" t="s">
        <v>1439</v>
      </c>
      <c r="D52" s="523">
        <v>39.5</v>
      </c>
      <c r="E52" s="523">
        <v>38</v>
      </c>
      <c r="F52" s="523">
        <v>40.4</v>
      </c>
      <c r="G52" s="523">
        <v>-3.7974683544303787</v>
      </c>
      <c r="H52" s="529">
        <v>6.315789473684234</v>
      </c>
    </row>
    <row r="53" spans="2:8" ht="15" customHeight="1">
      <c r="B53" s="528">
        <v>44</v>
      </c>
      <c r="C53" s="522" t="s">
        <v>1440</v>
      </c>
      <c r="D53" s="523">
        <v>1717.5</v>
      </c>
      <c r="E53" s="523">
        <v>1761.7</v>
      </c>
      <c r="F53" s="523">
        <v>2639.9</v>
      </c>
      <c r="G53" s="523">
        <v>2.5735080058224185</v>
      </c>
      <c r="H53" s="529">
        <v>49.84957711301584</v>
      </c>
    </row>
    <row r="54" spans="2:8" ht="15" customHeight="1">
      <c r="B54" s="528">
        <v>45</v>
      </c>
      <c r="C54" s="522" t="s">
        <v>1441</v>
      </c>
      <c r="D54" s="523">
        <v>1460.5</v>
      </c>
      <c r="E54" s="523">
        <v>2159.9</v>
      </c>
      <c r="F54" s="523">
        <v>1681.4</v>
      </c>
      <c r="G54" s="523">
        <v>47.88770968846282</v>
      </c>
      <c r="H54" s="529">
        <v>-22.15380341682483</v>
      </c>
    </row>
    <row r="55" spans="2:8" ht="15" customHeight="1">
      <c r="B55" s="528">
        <v>46</v>
      </c>
      <c r="C55" s="522" t="s">
        <v>1442</v>
      </c>
      <c r="D55" s="523">
        <v>350.9</v>
      </c>
      <c r="E55" s="523">
        <v>486.3</v>
      </c>
      <c r="F55" s="523">
        <v>593.6</v>
      </c>
      <c r="G55" s="523">
        <v>38.58649187802794</v>
      </c>
      <c r="H55" s="529">
        <v>22.064569195969554</v>
      </c>
    </row>
    <row r="56" spans="2:8" ht="15" customHeight="1">
      <c r="B56" s="528">
        <v>47</v>
      </c>
      <c r="C56" s="522" t="s">
        <v>1443</v>
      </c>
      <c r="D56" s="523">
        <v>1.8</v>
      </c>
      <c r="E56" s="523">
        <v>0.4</v>
      </c>
      <c r="F56" s="523">
        <v>2.2</v>
      </c>
      <c r="G56" s="523">
        <v>-77.77777777777777</v>
      </c>
      <c r="H56" s="529">
        <v>450</v>
      </c>
    </row>
    <row r="57" spans="2:8" ht="15" customHeight="1">
      <c r="B57" s="528">
        <v>48</v>
      </c>
      <c r="C57" s="522" t="s">
        <v>1444</v>
      </c>
      <c r="D57" s="523">
        <v>14.1</v>
      </c>
      <c r="E57" s="523">
        <v>31.1</v>
      </c>
      <c r="F57" s="523">
        <v>61</v>
      </c>
      <c r="G57" s="523">
        <v>120.56737588652487</v>
      </c>
      <c r="H57" s="529">
        <v>96.14147909967843</v>
      </c>
    </row>
    <row r="58" spans="2:8" ht="15" customHeight="1">
      <c r="B58" s="528">
        <v>49</v>
      </c>
      <c r="C58" s="522" t="s">
        <v>1445</v>
      </c>
      <c r="D58" s="523">
        <v>539.2</v>
      </c>
      <c r="E58" s="523">
        <v>810.4</v>
      </c>
      <c r="F58" s="523">
        <v>863.4</v>
      </c>
      <c r="G58" s="523">
        <v>50.2967359050445</v>
      </c>
      <c r="H58" s="529">
        <v>6.539980256663384</v>
      </c>
    </row>
    <row r="59" spans="2:8" ht="15" customHeight="1">
      <c r="B59" s="528">
        <v>50</v>
      </c>
      <c r="C59" s="522" t="s">
        <v>1446</v>
      </c>
      <c r="D59" s="523">
        <v>0</v>
      </c>
      <c r="E59" s="523">
        <v>0</v>
      </c>
      <c r="F59" s="523">
        <v>0</v>
      </c>
      <c r="G59" s="523" t="s">
        <v>699</v>
      </c>
      <c r="H59" s="529" t="s">
        <v>699</v>
      </c>
    </row>
    <row r="60" spans="2:8" ht="15" customHeight="1">
      <c r="B60" s="528">
        <v>51</v>
      </c>
      <c r="C60" s="522" t="s">
        <v>1447</v>
      </c>
      <c r="D60" s="523">
        <v>1391.7</v>
      </c>
      <c r="E60" s="523">
        <v>1922.7</v>
      </c>
      <c r="F60" s="523">
        <v>2852.2</v>
      </c>
      <c r="G60" s="523">
        <v>38.15477473593444</v>
      </c>
      <c r="H60" s="529">
        <v>48.34347532116294</v>
      </c>
    </row>
    <row r="61" spans="2:8" ht="15" customHeight="1">
      <c r="B61" s="528"/>
      <c r="C61" s="520" t="s">
        <v>1448</v>
      </c>
      <c r="D61" s="520">
        <v>5922.3429999999935</v>
      </c>
      <c r="E61" s="520">
        <v>5817.427999999989</v>
      </c>
      <c r="F61" s="523">
        <v>3901.8679999999986</v>
      </c>
      <c r="G61" s="521">
        <v>-1.7715117141983256</v>
      </c>
      <c r="H61" s="527">
        <v>-32.92795372800478</v>
      </c>
    </row>
    <row r="62" spans="2:8" ht="13.5" thickBot="1">
      <c r="B62" s="535"/>
      <c r="C62" s="536" t="s">
        <v>1449</v>
      </c>
      <c r="D62" s="537">
        <v>22641.9</v>
      </c>
      <c r="E62" s="537">
        <v>24891.7</v>
      </c>
      <c r="F62" s="538">
        <v>28133.4</v>
      </c>
      <c r="G62" s="539">
        <v>9.93644526298587</v>
      </c>
      <c r="H62" s="540">
        <v>13.023216574199452</v>
      </c>
    </row>
    <row r="63" spans="2:8" ht="13.5" thickTop="1">
      <c r="B63" s="530" t="s">
        <v>797</v>
      </c>
      <c r="C63" s="531"/>
      <c r="D63" s="532"/>
      <c r="E63" s="532"/>
      <c r="F63" s="533"/>
      <c r="G63" s="534"/>
      <c r="H63" s="534"/>
    </row>
    <row r="64" spans="2:8" ht="15" customHeight="1">
      <c r="B64" s="10" t="s">
        <v>271</v>
      </c>
      <c r="C64" s="530"/>
      <c r="D64" s="530"/>
      <c r="E64" s="530"/>
      <c r="F64" s="530"/>
      <c r="G64" s="530"/>
      <c r="H64" s="530"/>
    </row>
    <row r="65" spans="2:8" ht="15" customHeight="1">
      <c r="B65" s="12"/>
      <c r="C65" s="12"/>
      <c r="D65" s="12"/>
      <c r="E65" s="12"/>
      <c r="F65" s="12"/>
      <c r="G65" s="12"/>
      <c r="H65" s="12"/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workbookViewId="0" topLeftCell="A1">
      <selection activeCell="B1" sqref="B1:H1"/>
    </sheetView>
  </sheetViews>
  <sheetFormatPr defaultColWidth="9.140625" defaultRowHeight="12.75"/>
  <cols>
    <col min="1" max="1" width="4.00390625" style="10" customWidth="1"/>
    <col min="2" max="2" width="6.00390625" style="10" customWidth="1"/>
    <col min="3" max="3" width="27.421875" style="10" customWidth="1"/>
    <col min="4" max="8" width="11.7109375" style="10" customWidth="1"/>
    <col min="9" max="16384" width="9.140625" style="10" customWidth="1"/>
  </cols>
  <sheetData>
    <row r="1" spans="2:8" ht="15" customHeight="1">
      <c r="B1" s="1679" t="s">
        <v>907</v>
      </c>
      <c r="C1" s="1679"/>
      <c r="D1" s="1679"/>
      <c r="E1" s="1679"/>
      <c r="F1" s="1679"/>
      <c r="G1" s="1679"/>
      <c r="H1" s="1679"/>
    </row>
    <row r="2" spans="2:8" ht="15" customHeight="1">
      <c r="B2" s="1914" t="s">
        <v>346</v>
      </c>
      <c r="C2" s="1914"/>
      <c r="D2" s="1914"/>
      <c r="E2" s="1914"/>
      <c r="F2" s="1914"/>
      <c r="G2" s="1914"/>
      <c r="H2" s="1914"/>
    </row>
    <row r="3" spans="2:8" ht="15" customHeight="1" thickBot="1">
      <c r="B3" s="1915" t="s">
        <v>1513</v>
      </c>
      <c r="C3" s="1915"/>
      <c r="D3" s="1915"/>
      <c r="E3" s="1915"/>
      <c r="F3" s="1915"/>
      <c r="G3" s="1915"/>
      <c r="H3" s="1915"/>
    </row>
    <row r="4" spans="2:8" ht="15" customHeight="1" thickTop="1">
      <c r="B4" s="543"/>
      <c r="C4" s="544"/>
      <c r="D4" s="1916" t="s">
        <v>112</v>
      </c>
      <c r="E4" s="1916"/>
      <c r="F4" s="1916"/>
      <c r="G4" s="1917" t="s">
        <v>771</v>
      </c>
      <c r="H4" s="1918"/>
    </row>
    <row r="5" spans="2:8" ht="15" customHeight="1">
      <c r="B5" s="545"/>
      <c r="C5" s="546"/>
      <c r="D5" s="547" t="s">
        <v>767</v>
      </c>
      <c r="E5" s="547" t="s">
        <v>268</v>
      </c>
      <c r="F5" s="547" t="s">
        <v>269</v>
      </c>
      <c r="G5" s="547" t="s">
        <v>624</v>
      </c>
      <c r="H5" s="548" t="s">
        <v>253</v>
      </c>
    </row>
    <row r="6" spans="2:8" ht="15" customHeight="1">
      <c r="B6" s="549"/>
      <c r="C6" s="550" t="s">
        <v>795</v>
      </c>
      <c r="D6" s="551">
        <v>9870.3</v>
      </c>
      <c r="E6" s="551">
        <v>9626.5</v>
      </c>
      <c r="F6" s="551">
        <v>11482</v>
      </c>
      <c r="G6" s="551">
        <v>-2.470036371741486</v>
      </c>
      <c r="H6" s="552">
        <v>19.27491819456708</v>
      </c>
    </row>
    <row r="7" spans="2:8" ht="15" customHeight="1">
      <c r="B7" s="553">
        <v>1</v>
      </c>
      <c r="C7" s="554" t="s">
        <v>1453</v>
      </c>
      <c r="D7" s="555">
        <v>637.1</v>
      </c>
      <c r="E7" s="555">
        <v>238.6</v>
      </c>
      <c r="F7" s="555">
        <v>249.4</v>
      </c>
      <c r="G7" s="555">
        <v>-62.549050384555</v>
      </c>
      <c r="H7" s="556">
        <v>4.526404023470221</v>
      </c>
    </row>
    <row r="8" spans="2:8" ht="15" customHeight="1">
      <c r="B8" s="553">
        <v>2</v>
      </c>
      <c r="C8" s="554" t="s">
        <v>1416</v>
      </c>
      <c r="D8" s="555">
        <v>181.2</v>
      </c>
      <c r="E8" s="555">
        <v>92.3</v>
      </c>
      <c r="F8" s="555">
        <v>113</v>
      </c>
      <c r="G8" s="555">
        <v>-49.061810154525396</v>
      </c>
      <c r="H8" s="556">
        <v>22.426868905742154</v>
      </c>
    </row>
    <row r="9" spans="2:8" ht="15" customHeight="1">
      <c r="B9" s="553">
        <v>3</v>
      </c>
      <c r="C9" s="554" t="s">
        <v>1454</v>
      </c>
      <c r="D9" s="555">
        <v>408.7</v>
      </c>
      <c r="E9" s="555">
        <v>225.3</v>
      </c>
      <c r="F9" s="555">
        <v>375.2</v>
      </c>
      <c r="G9" s="555">
        <v>-44.873990702226564</v>
      </c>
      <c r="H9" s="556">
        <v>66.53351087438969</v>
      </c>
    </row>
    <row r="10" spans="2:8" ht="15" customHeight="1">
      <c r="B10" s="553">
        <v>4</v>
      </c>
      <c r="C10" s="554" t="s">
        <v>1455</v>
      </c>
      <c r="D10" s="555">
        <v>0</v>
      </c>
      <c r="E10" s="555">
        <v>0</v>
      </c>
      <c r="F10" s="555">
        <v>0</v>
      </c>
      <c r="G10" s="555" t="s">
        <v>699</v>
      </c>
      <c r="H10" s="556" t="s">
        <v>699</v>
      </c>
    </row>
    <row r="11" spans="2:8" ht="15" customHeight="1">
      <c r="B11" s="553">
        <v>5</v>
      </c>
      <c r="C11" s="554" t="s">
        <v>1428</v>
      </c>
      <c r="D11" s="555">
        <v>943.9</v>
      </c>
      <c r="E11" s="555">
        <v>1124.7</v>
      </c>
      <c r="F11" s="555">
        <v>1877.1</v>
      </c>
      <c r="G11" s="555">
        <v>19.154571458841005</v>
      </c>
      <c r="H11" s="556">
        <v>66.89783942384636</v>
      </c>
    </row>
    <row r="12" spans="2:8" ht="15" customHeight="1">
      <c r="B12" s="553">
        <v>6</v>
      </c>
      <c r="C12" s="554" t="s">
        <v>251</v>
      </c>
      <c r="D12" s="555">
        <v>2717.5</v>
      </c>
      <c r="E12" s="555">
        <v>2963.1</v>
      </c>
      <c r="F12" s="555">
        <v>1318.4</v>
      </c>
      <c r="G12" s="555">
        <v>9.037718491260335</v>
      </c>
      <c r="H12" s="556">
        <v>-55.506057844824674</v>
      </c>
    </row>
    <row r="13" spans="2:8" ht="15" customHeight="1">
      <c r="B13" s="553">
        <v>7</v>
      </c>
      <c r="C13" s="554" t="s">
        <v>1456</v>
      </c>
      <c r="D13" s="555">
        <v>2292.8</v>
      </c>
      <c r="E13" s="555">
        <v>1896.3</v>
      </c>
      <c r="F13" s="555">
        <v>2802.7</v>
      </c>
      <c r="G13" s="555">
        <v>-17.293265875785067</v>
      </c>
      <c r="H13" s="556">
        <v>47.79834414385908</v>
      </c>
    </row>
    <row r="14" spans="2:8" ht="15" customHeight="1">
      <c r="B14" s="553">
        <v>8</v>
      </c>
      <c r="C14" s="554" t="s">
        <v>1457</v>
      </c>
      <c r="D14" s="555">
        <v>17.3</v>
      </c>
      <c r="E14" s="555">
        <v>22.3</v>
      </c>
      <c r="F14" s="555">
        <v>28.8</v>
      </c>
      <c r="G14" s="555">
        <v>28.901734104046227</v>
      </c>
      <c r="H14" s="556">
        <v>29.147982062780244</v>
      </c>
    </row>
    <row r="15" spans="2:8" ht="15" customHeight="1">
      <c r="B15" s="553">
        <v>9</v>
      </c>
      <c r="C15" s="554" t="s">
        <v>1458</v>
      </c>
      <c r="D15" s="555">
        <v>109.1</v>
      </c>
      <c r="E15" s="555">
        <v>46</v>
      </c>
      <c r="F15" s="555">
        <v>69.9</v>
      </c>
      <c r="G15" s="555">
        <v>-57.83684692942255</v>
      </c>
      <c r="H15" s="556">
        <v>51.956521739130466</v>
      </c>
    </row>
    <row r="16" spans="2:8" ht="15" customHeight="1">
      <c r="B16" s="553">
        <v>10</v>
      </c>
      <c r="C16" s="554" t="s">
        <v>1459</v>
      </c>
      <c r="D16" s="555">
        <v>175.3</v>
      </c>
      <c r="E16" s="555">
        <v>230.1</v>
      </c>
      <c r="F16" s="555">
        <v>356.5</v>
      </c>
      <c r="G16" s="555">
        <v>31.260695949800322</v>
      </c>
      <c r="H16" s="556">
        <v>54.93263798348545</v>
      </c>
    </row>
    <row r="17" spans="2:8" ht="15" customHeight="1">
      <c r="B17" s="553">
        <v>11</v>
      </c>
      <c r="C17" s="554" t="s">
        <v>1460</v>
      </c>
      <c r="D17" s="555">
        <v>53.9</v>
      </c>
      <c r="E17" s="555">
        <v>70.9</v>
      </c>
      <c r="F17" s="555">
        <v>169.6</v>
      </c>
      <c r="G17" s="555">
        <v>31.539888682745868</v>
      </c>
      <c r="H17" s="556">
        <v>139.21015514809585</v>
      </c>
    </row>
    <row r="18" spans="2:8" ht="15" customHeight="1">
      <c r="B18" s="553">
        <v>12</v>
      </c>
      <c r="C18" s="554" t="s">
        <v>1461</v>
      </c>
      <c r="D18" s="555">
        <v>2333.5</v>
      </c>
      <c r="E18" s="555">
        <v>2716.9</v>
      </c>
      <c r="F18" s="555">
        <v>4121.4</v>
      </c>
      <c r="G18" s="555">
        <v>16.43025498178703</v>
      </c>
      <c r="H18" s="556">
        <v>51.694946446317516</v>
      </c>
    </row>
    <row r="19" spans="2:8" ht="15" customHeight="1">
      <c r="B19" s="549"/>
      <c r="C19" s="550" t="s">
        <v>1448</v>
      </c>
      <c r="D19" s="557">
        <v>3062.1</v>
      </c>
      <c r="E19" s="557">
        <v>3020.6</v>
      </c>
      <c r="F19" s="557">
        <v>2970.6</v>
      </c>
      <c r="G19" s="551">
        <v>-1.3552790568564603</v>
      </c>
      <c r="H19" s="552">
        <v>-1.655300271469244</v>
      </c>
    </row>
    <row r="20" spans="2:8" ht="15" customHeight="1" thickBot="1">
      <c r="B20" s="558"/>
      <c r="C20" s="559" t="s">
        <v>1462</v>
      </c>
      <c r="D20" s="560">
        <v>12932.4</v>
      </c>
      <c r="E20" s="560">
        <v>12647.1</v>
      </c>
      <c r="F20" s="560">
        <v>14452.6</v>
      </c>
      <c r="G20" s="561">
        <v>-2.2060870372088743</v>
      </c>
      <c r="H20" s="562">
        <v>14.276000031627817</v>
      </c>
    </row>
    <row r="21" ht="13.5" thickTop="1">
      <c r="B21" s="10" t="s">
        <v>271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0" customWidth="1"/>
    <col min="2" max="2" width="6.140625" style="10" customWidth="1"/>
    <col min="3" max="3" width="29.421875" style="10" bestFit="1" customWidth="1"/>
    <col min="4" max="6" width="11.7109375" style="10" customWidth="1"/>
    <col min="7" max="7" width="9.00390625" style="10" customWidth="1"/>
    <col min="8" max="8" width="8.421875" style="10" customWidth="1"/>
    <col min="9" max="16384" width="9.140625" style="10" customWidth="1"/>
  </cols>
  <sheetData>
    <row r="1" spans="2:8" ht="12.75">
      <c r="B1" s="1679" t="s">
        <v>908</v>
      </c>
      <c r="C1" s="1679"/>
      <c r="D1" s="1679"/>
      <c r="E1" s="1679"/>
      <c r="F1" s="1679"/>
      <c r="G1" s="1679"/>
      <c r="H1" s="1679"/>
    </row>
    <row r="2" spans="2:8" ht="15" customHeight="1">
      <c r="B2" s="1914" t="s">
        <v>978</v>
      </c>
      <c r="C2" s="1914"/>
      <c r="D2" s="1914"/>
      <c r="E2" s="1914"/>
      <c r="F2" s="1914"/>
      <c r="G2" s="1914"/>
      <c r="H2" s="1914"/>
    </row>
    <row r="3" spans="2:8" ht="15" customHeight="1" thickBot="1">
      <c r="B3" s="1915" t="s">
        <v>1513</v>
      </c>
      <c r="C3" s="1915"/>
      <c r="D3" s="1915"/>
      <c r="E3" s="1915"/>
      <c r="F3" s="1915"/>
      <c r="G3" s="1915"/>
      <c r="H3" s="1915"/>
    </row>
    <row r="4" spans="2:8" ht="15" customHeight="1" thickTop="1">
      <c r="B4" s="566"/>
      <c r="C4" s="575"/>
      <c r="D4" s="1919" t="s">
        <v>112</v>
      </c>
      <c r="E4" s="1916"/>
      <c r="F4" s="1920"/>
      <c r="G4" s="1921" t="s">
        <v>771</v>
      </c>
      <c r="H4" s="1918"/>
    </row>
    <row r="5" spans="2:8" ht="15" customHeight="1">
      <c r="B5" s="545"/>
      <c r="C5" s="576"/>
      <c r="D5" s="570" t="s">
        <v>767</v>
      </c>
      <c r="E5" s="547" t="s">
        <v>268</v>
      </c>
      <c r="F5" s="584" t="s">
        <v>269</v>
      </c>
      <c r="G5" s="570" t="s">
        <v>624</v>
      </c>
      <c r="H5" s="548" t="s">
        <v>253</v>
      </c>
    </row>
    <row r="6" spans="2:8" ht="15" customHeight="1">
      <c r="B6" s="567"/>
      <c r="C6" s="577" t="s">
        <v>795</v>
      </c>
      <c r="D6" s="571">
        <v>93898.68400000001</v>
      </c>
      <c r="E6" s="563">
        <v>118746.33</v>
      </c>
      <c r="F6" s="585">
        <v>130018.78</v>
      </c>
      <c r="G6" s="581">
        <v>26.462187691576162</v>
      </c>
      <c r="H6" s="552">
        <v>9.49288285372694</v>
      </c>
    </row>
    <row r="7" spans="2:8" ht="15" customHeight="1">
      <c r="B7" s="553">
        <v>1</v>
      </c>
      <c r="C7" s="578" t="s">
        <v>1463</v>
      </c>
      <c r="D7" s="572">
        <v>2395</v>
      </c>
      <c r="E7" s="564">
        <v>1351</v>
      </c>
      <c r="F7" s="586">
        <v>2300.1</v>
      </c>
      <c r="G7" s="582">
        <v>-43.590814196242164</v>
      </c>
      <c r="H7" s="556">
        <v>70.25166543301259</v>
      </c>
    </row>
    <row r="8" spans="2:8" ht="15" customHeight="1">
      <c r="B8" s="553">
        <v>2</v>
      </c>
      <c r="C8" s="578" t="s">
        <v>979</v>
      </c>
      <c r="D8" s="572">
        <v>700.69</v>
      </c>
      <c r="E8" s="564">
        <v>672.196</v>
      </c>
      <c r="F8" s="586">
        <v>674.865</v>
      </c>
      <c r="G8" s="582">
        <v>-4.066562959368625</v>
      </c>
      <c r="H8" s="556">
        <v>0.3970568108111223</v>
      </c>
    </row>
    <row r="9" spans="2:8" ht="15" customHeight="1">
      <c r="B9" s="553">
        <v>3</v>
      </c>
      <c r="C9" s="578" t="s">
        <v>1464</v>
      </c>
      <c r="D9" s="572">
        <v>402.9</v>
      </c>
      <c r="E9" s="564">
        <v>575.9</v>
      </c>
      <c r="F9" s="586">
        <v>559</v>
      </c>
      <c r="G9" s="582">
        <v>42.93869446512784</v>
      </c>
      <c r="H9" s="556">
        <v>-2.9345372460496577</v>
      </c>
    </row>
    <row r="10" spans="2:8" ht="15" customHeight="1">
      <c r="B10" s="553">
        <v>4</v>
      </c>
      <c r="C10" s="578" t="s">
        <v>1465</v>
      </c>
      <c r="D10" s="572">
        <v>153.6</v>
      </c>
      <c r="E10" s="564">
        <v>202.3</v>
      </c>
      <c r="F10" s="586">
        <v>338.6</v>
      </c>
      <c r="G10" s="582">
        <v>31.705729166666686</v>
      </c>
      <c r="H10" s="556">
        <v>67.37518536826491</v>
      </c>
    </row>
    <row r="11" spans="2:8" ht="15" customHeight="1">
      <c r="B11" s="553">
        <v>5</v>
      </c>
      <c r="C11" s="578" t="s">
        <v>1466</v>
      </c>
      <c r="D11" s="572">
        <v>320.4</v>
      </c>
      <c r="E11" s="564">
        <v>556.5</v>
      </c>
      <c r="F11" s="586">
        <v>374.2</v>
      </c>
      <c r="G11" s="582">
        <v>73.68913857677904</v>
      </c>
      <c r="H11" s="556">
        <v>-32.75831087151843</v>
      </c>
    </row>
    <row r="12" spans="2:8" ht="15" customHeight="1">
      <c r="B12" s="553">
        <v>6</v>
      </c>
      <c r="C12" s="578" t="s">
        <v>1467</v>
      </c>
      <c r="D12" s="572">
        <v>2546.8</v>
      </c>
      <c r="E12" s="564">
        <v>2513.4</v>
      </c>
      <c r="F12" s="586">
        <v>1803.6</v>
      </c>
      <c r="G12" s="582">
        <v>-1.3114496623213228</v>
      </c>
      <c r="H12" s="556">
        <v>-28.240630222010026</v>
      </c>
    </row>
    <row r="13" spans="2:8" ht="15" customHeight="1">
      <c r="B13" s="553">
        <v>7</v>
      </c>
      <c r="C13" s="578" t="s">
        <v>1468</v>
      </c>
      <c r="D13" s="572">
        <v>419.1</v>
      </c>
      <c r="E13" s="564">
        <v>1825</v>
      </c>
      <c r="F13" s="586">
        <v>3161.8</v>
      </c>
      <c r="G13" s="582">
        <v>335.4569315199237</v>
      </c>
      <c r="H13" s="556">
        <v>73.24931506849316</v>
      </c>
    </row>
    <row r="14" spans="2:8" ht="15" customHeight="1">
      <c r="B14" s="553">
        <v>8</v>
      </c>
      <c r="C14" s="578" t="s">
        <v>1406</v>
      </c>
      <c r="D14" s="572">
        <v>1787.4</v>
      </c>
      <c r="E14" s="564">
        <v>1873.1</v>
      </c>
      <c r="F14" s="586">
        <v>2216.4</v>
      </c>
      <c r="G14" s="582">
        <v>4.794673827906436</v>
      </c>
      <c r="H14" s="556">
        <v>18.327905611019176</v>
      </c>
    </row>
    <row r="15" spans="2:8" ht="15" customHeight="1">
      <c r="B15" s="553">
        <v>9</v>
      </c>
      <c r="C15" s="578" t="s">
        <v>1469</v>
      </c>
      <c r="D15" s="572">
        <v>1250.8</v>
      </c>
      <c r="E15" s="564">
        <v>1622.1</v>
      </c>
      <c r="F15" s="586">
        <v>2551.5</v>
      </c>
      <c r="G15" s="582">
        <v>29.68500159897664</v>
      </c>
      <c r="H15" s="556">
        <v>57.296097651192895</v>
      </c>
    </row>
    <row r="16" spans="2:8" ht="15" customHeight="1">
      <c r="B16" s="553">
        <v>10</v>
      </c>
      <c r="C16" s="578" t="s">
        <v>980</v>
      </c>
      <c r="D16" s="572">
        <v>3699.373</v>
      </c>
      <c r="E16" s="564">
        <v>5394.511</v>
      </c>
      <c r="F16" s="586">
        <v>3800.5170000000003</v>
      </c>
      <c r="G16" s="582">
        <v>45.82230556367256</v>
      </c>
      <c r="H16" s="556">
        <v>-29.548442852373455</v>
      </c>
    </row>
    <row r="17" spans="2:8" ht="15" customHeight="1">
      <c r="B17" s="553">
        <v>11</v>
      </c>
      <c r="C17" s="578" t="s">
        <v>1470</v>
      </c>
      <c r="D17" s="572">
        <v>65.5</v>
      </c>
      <c r="E17" s="564">
        <v>83.7</v>
      </c>
      <c r="F17" s="586">
        <v>100</v>
      </c>
      <c r="G17" s="582">
        <v>27.786259541984748</v>
      </c>
      <c r="H17" s="556">
        <v>19.474313022700102</v>
      </c>
    </row>
    <row r="18" spans="2:8" ht="15" customHeight="1">
      <c r="B18" s="553">
        <v>12</v>
      </c>
      <c r="C18" s="578" t="s">
        <v>1471</v>
      </c>
      <c r="D18" s="572">
        <v>833.8</v>
      </c>
      <c r="E18" s="564">
        <v>934.1</v>
      </c>
      <c r="F18" s="586">
        <v>1029.8</v>
      </c>
      <c r="G18" s="582">
        <v>12.029263612377065</v>
      </c>
      <c r="H18" s="556">
        <v>10.245155764907409</v>
      </c>
    </row>
    <row r="19" spans="2:8" ht="15" customHeight="1">
      <c r="B19" s="553">
        <v>13</v>
      </c>
      <c r="C19" s="578" t="s">
        <v>1472</v>
      </c>
      <c r="D19" s="572">
        <v>140.5</v>
      </c>
      <c r="E19" s="564">
        <v>237.4</v>
      </c>
      <c r="F19" s="586">
        <v>390.2</v>
      </c>
      <c r="G19" s="582">
        <v>68.96797153024914</v>
      </c>
      <c r="H19" s="556">
        <v>64.36394271272115</v>
      </c>
    </row>
    <row r="20" spans="2:8" ht="15" customHeight="1">
      <c r="B20" s="553">
        <v>14</v>
      </c>
      <c r="C20" s="578" t="s">
        <v>1473</v>
      </c>
      <c r="D20" s="572">
        <v>138.7</v>
      </c>
      <c r="E20" s="564">
        <v>349</v>
      </c>
      <c r="F20" s="586">
        <v>804.6</v>
      </c>
      <c r="G20" s="582">
        <v>151.6222062004326</v>
      </c>
      <c r="H20" s="556">
        <v>130.54441260744989</v>
      </c>
    </row>
    <row r="21" spans="2:8" ht="15" customHeight="1">
      <c r="B21" s="553">
        <v>15</v>
      </c>
      <c r="C21" s="578" t="s">
        <v>1474</v>
      </c>
      <c r="D21" s="572">
        <v>3238.1</v>
      </c>
      <c r="E21" s="564">
        <v>4202.1</v>
      </c>
      <c r="F21" s="586">
        <v>3485.4</v>
      </c>
      <c r="G21" s="582">
        <v>29.770544455081705</v>
      </c>
      <c r="H21" s="556">
        <v>-17.05575783536804</v>
      </c>
    </row>
    <row r="22" spans="2:8" ht="15" customHeight="1">
      <c r="B22" s="553">
        <v>16</v>
      </c>
      <c r="C22" s="578" t="s">
        <v>1475</v>
      </c>
      <c r="D22" s="572">
        <v>480.9</v>
      </c>
      <c r="E22" s="564">
        <v>506.1</v>
      </c>
      <c r="F22" s="586">
        <v>622.8</v>
      </c>
      <c r="G22" s="582">
        <v>5.240174672489076</v>
      </c>
      <c r="H22" s="556">
        <v>23.05868405453468</v>
      </c>
    </row>
    <row r="23" spans="2:8" ht="15" customHeight="1">
      <c r="B23" s="553">
        <v>17</v>
      </c>
      <c r="C23" s="578" t="s">
        <v>1410</v>
      </c>
      <c r="D23" s="572">
        <v>101.2</v>
      </c>
      <c r="E23" s="564">
        <v>457.8</v>
      </c>
      <c r="F23" s="586">
        <v>450.1</v>
      </c>
      <c r="G23" s="582">
        <v>352.37154150197625</v>
      </c>
      <c r="H23" s="556">
        <v>-1.6819571865443237</v>
      </c>
    </row>
    <row r="24" spans="2:8" ht="15" customHeight="1">
      <c r="B24" s="553">
        <v>18</v>
      </c>
      <c r="C24" s="578" t="s">
        <v>1476</v>
      </c>
      <c r="D24" s="572">
        <v>646.7</v>
      </c>
      <c r="E24" s="564">
        <v>913.9</v>
      </c>
      <c r="F24" s="586">
        <v>967.8</v>
      </c>
      <c r="G24" s="582">
        <v>41.31745786299675</v>
      </c>
      <c r="H24" s="556">
        <v>5.897800634642763</v>
      </c>
    </row>
    <row r="25" spans="2:8" ht="15" customHeight="1">
      <c r="B25" s="553">
        <v>19</v>
      </c>
      <c r="C25" s="578" t="s">
        <v>981</v>
      </c>
      <c r="D25" s="572">
        <v>2887.469</v>
      </c>
      <c r="E25" s="564">
        <v>3967.1169999999997</v>
      </c>
      <c r="F25" s="586">
        <v>2964.291</v>
      </c>
      <c r="G25" s="582">
        <v>37.390808351535554</v>
      </c>
      <c r="H25" s="556">
        <v>-25.27845788263869</v>
      </c>
    </row>
    <row r="26" spans="2:8" ht="15" customHeight="1">
      <c r="B26" s="553">
        <v>20</v>
      </c>
      <c r="C26" s="578" t="s">
        <v>1477</v>
      </c>
      <c r="D26" s="572">
        <v>73.3</v>
      </c>
      <c r="E26" s="564">
        <v>99.2</v>
      </c>
      <c r="F26" s="586">
        <v>204.4</v>
      </c>
      <c r="G26" s="582">
        <v>35.33424283765345</v>
      </c>
      <c r="H26" s="556">
        <v>106.04838709677423</v>
      </c>
    </row>
    <row r="27" spans="2:8" ht="15" customHeight="1">
      <c r="B27" s="553">
        <v>21</v>
      </c>
      <c r="C27" s="578" t="s">
        <v>1478</v>
      </c>
      <c r="D27" s="572">
        <v>254.6</v>
      </c>
      <c r="E27" s="564">
        <v>460.9</v>
      </c>
      <c r="F27" s="586">
        <v>516.4</v>
      </c>
      <c r="G27" s="582">
        <v>81.0290652003142</v>
      </c>
      <c r="H27" s="556">
        <v>12.041657626383184</v>
      </c>
    </row>
    <row r="28" spans="2:8" ht="15" customHeight="1">
      <c r="B28" s="553">
        <v>22</v>
      </c>
      <c r="C28" s="578" t="s">
        <v>1419</v>
      </c>
      <c r="D28" s="572">
        <v>208.1</v>
      </c>
      <c r="E28" s="564">
        <v>294.3</v>
      </c>
      <c r="F28" s="586">
        <v>187.8</v>
      </c>
      <c r="G28" s="582">
        <v>41.42239308024986</v>
      </c>
      <c r="H28" s="556">
        <v>-36.18756371049947</v>
      </c>
    </row>
    <row r="29" spans="2:8" ht="15" customHeight="1">
      <c r="B29" s="553">
        <v>23</v>
      </c>
      <c r="C29" s="578" t="s">
        <v>1479</v>
      </c>
      <c r="D29" s="572">
        <v>9048.407</v>
      </c>
      <c r="E29" s="564">
        <v>10879.765</v>
      </c>
      <c r="F29" s="586">
        <v>10599.998</v>
      </c>
      <c r="G29" s="582">
        <v>20.23956261030257</v>
      </c>
      <c r="H29" s="556">
        <v>-2.5714434089339306</v>
      </c>
    </row>
    <row r="30" spans="2:8" ht="15" customHeight="1">
      <c r="B30" s="553">
        <v>24</v>
      </c>
      <c r="C30" s="578" t="s">
        <v>982</v>
      </c>
      <c r="D30" s="572">
        <v>4273.145</v>
      </c>
      <c r="E30" s="564">
        <v>3277.741</v>
      </c>
      <c r="F30" s="586">
        <v>3773.809</v>
      </c>
      <c r="G30" s="582">
        <v>-23.294411961213584</v>
      </c>
      <c r="H30" s="556">
        <v>15.13444777973612</v>
      </c>
    </row>
    <row r="31" spans="2:8" ht="15" customHeight="1">
      <c r="B31" s="553">
        <v>25</v>
      </c>
      <c r="C31" s="578" t="s">
        <v>1480</v>
      </c>
      <c r="D31" s="572">
        <v>4487.1</v>
      </c>
      <c r="E31" s="564">
        <v>5405.9</v>
      </c>
      <c r="F31" s="586">
        <v>5860.5</v>
      </c>
      <c r="G31" s="582">
        <v>20.476477011878472</v>
      </c>
      <c r="H31" s="556">
        <v>8.409330546255035</v>
      </c>
    </row>
    <row r="32" spans="2:8" ht="15" customHeight="1">
      <c r="B32" s="553">
        <v>26</v>
      </c>
      <c r="C32" s="578" t="s">
        <v>1481</v>
      </c>
      <c r="D32" s="572">
        <v>15.8</v>
      </c>
      <c r="E32" s="564">
        <v>33.6</v>
      </c>
      <c r="F32" s="586">
        <v>42.3</v>
      </c>
      <c r="G32" s="582">
        <v>112.6582278481012</v>
      </c>
      <c r="H32" s="556">
        <v>25.892857142857167</v>
      </c>
    </row>
    <row r="33" spans="2:8" ht="15" customHeight="1">
      <c r="B33" s="553">
        <v>27</v>
      </c>
      <c r="C33" s="578" t="s">
        <v>1482</v>
      </c>
      <c r="D33" s="572">
        <v>4487.7</v>
      </c>
      <c r="E33" s="564">
        <v>5557.2</v>
      </c>
      <c r="F33" s="586">
        <v>4754.4</v>
      </c>
      <c r="G33" s="582">
        <v>23.83180693896651</v>
      </c>
      <c r="H33" s="556">
        <v>-14.446123947311591</v>
      </c>
    </row>
    <row r="34" spans="2:8" ht="15" customHeight="1">
      <c r="B34" s="553">
        <v>28</v>
      </c>
      <c r="C34" s="578" t="s">
        <v>272</v>
      </c>
      <c r="D34" s="572">
        <v>147</v>
      </c>
      <c r="E34" s="564">
        <v>393.8</v>
      </c>
      <c r="F34" s="586">
        <v>223.3</v>
      </c>
      <c r="G34" s="582">
        <v>167.891156462585</v>
      </c>
      <c r="H34" s="556">
        <v>-43.29608938547486</v>
      </c>
    </row>
    <row r="35" spans="2:8" ht="15" customHeight="1">
      <c r="B35" s="553">
        <v>29</v>
      </c>
      <c r="C35" s="578" t="s">
        <v>1426</v>
      </c>
      <c r="D35" s="572">
        <v>729.4</v>
      </c>
      <c r="E35" s="564">
        <v>1270.6</v>
      </c>
      <c r="F35" s="586">
        <v>1238.5</v>
      </c>
      <c r="G35" s="582">
        <v>74.19797093501506</v>
      </c>
      <c r="H35" s="556">
        <v>-2.526365496615739</v>
      </c>
    </row>
    <row r="36" spans="2:8" ht="15" customHeight="1">
      <c r="B36" s="553">
        <v>30</v>
      </c>
      <c r="C36" s="578" t="s">
        <v>1483</v>
      </c>
      <c r="D36" s="572">
        <v>23840.8</v>
      </c>
      <c r="E36" s="564">
        <v>37170.6</v>
      </c>
      <c r="F36" s="586">
        <v>48878.1</v>
      </c>
      <c r="G36" s="582">
        <v>55.911714372000944</v>
      </c>
      <c r="H36" s="556">
        <v>31.496666720472632</v>
      </c>
    </row>
    <row r="37" spans="2:8" ht="15" customHeight="1">
      <c r="B37" s="553">
        <v>31</v>
      </c>
      <c r="C37" s="578" t="s">
        <v>1484</v>
      </c>
      <c r="D37" s="572">
        <v>290.8</v>
      </c>
      <c r="E37" s="564">
        <v>625.3</v>
      </c>
      <c r="F37" s="586">
        <v>442.7</v>
      </c>
      <c r="G37" s="582">
        <v>115.0275103163687</v>
      </c>
      <c r="H37" s="556">
        <v>-29.201983048136896</v>
      </c>
    </row>
    <row r="38" spans="2:8" ht="15" customHeight="1">
      <c r="B38" s="553">
        <v>32</v>
      </c>
      <c r="C38" s="578" t="s">
        <v>1429</v>
      </c>
      <c r="D38" s="572">
        <v>77.9</v>
      </c>
      <c r="E38" s="564">
        <v>176.7</v>
      </c>
      <c r="F38" s="586">
        <v>142.7</v>
      </c>
      <c r="G38" s="582">
        <v>126.82926829268294</v>
      </c>
      <c r="H38" s="556">
        <v>-19.241652518392755</v>
      </c>
    </row>
    <row r="39" spans="2:8" ht="15" customHeight="1">
      <c r="B39" s="553">
        <v>33</v>
      </c>
      <c r="C39" s="578" t="s">
        <v>1485</v>
      </c>
      <c r="D39" s="572">
        <v>522.6</v>
      </c>
      <c r="E39" s="564">
        <v>615.2</v>
      </c>
      <c r="F39" s="586">
        <v>660.5</v>
      </c>
      <c r="G39" s="582">
        <v>17.719096823574418</v>
      </c>
      <c r="H39" s="556">
        <v>7.363459037711323</v>
      </c>
    </row>
    <row r="40" spans="2:8" ht="15" customHeight="1">
      <c r="B40" s="553">
        <v>34</v>
      </c>
      <c r="C40" s="578" t="s">
        <v>1486</v>
      </c>
      <c r="D40" s="572">
        <v>43.7</v>
      </c>
      <c r="E40" s="564">
        <v>73.6</v>
      </c>
      <c r="F40" s="586">
        <v>53.9</v>
      </c>
      <c r="G40" s="582">
        <v>68.42105263157896</v>
      </c>
      <c r="H40" s="556">
        <v>-26.766304347826093</v>
      </c>
    </row>
    <row r="41" spans="2:8" ht="15" customHeight="1">
      <c r="B41" s="553">
        <v>35</v>
      </c>
      <c r="C41" s="578" t="s">
        <v>1456</v>
      </c>
      <c r="D41" s="572">
        <v>755.3</v>
      </c>
      <c r="E41" s="564">
        <v>1022.5</v>
      </c>
      <c r="F41" s="586">
        <v>2151.3</v>
      </c>
      <c r="G41" s="582">
        <v>35.37667152124985</v>
      </c>
      <c r="H41" s="556">
        <v>110.39608801955993</v>
      </c>
    </row>
    <row r="42" spans="2:8" ht="15" customHeight="1">
      <c r="B42" s="553">
        <v>36</v>
      </c>
      <c r="C42" s="578" t="s">
        <v>1487</v>
      </c>
      <c r="D42" s="572">
        <v>621.9</v>
      </c>
      <c r="E42" s="564">
        <v>1177.5</v>
      </c>
      <c r="F42" s="586">
        <v>1635.9</v>
      </c>
      <c r="G42" s="582">
        <v>89.33912204534491</v>
      </c>
      <c r="H42" s="556">
        <v>38.92993630573247</v>
      </c>
    </row>
    <row r="43" spans="2:8" ht="15" customHeight="1">
      <c r="B43" s="553">
        <v>37</v>
      </c>
      <c r="C43" s="578" t="s">
        <v>1488</v>
      </c>
      <c r="D43" s="572">
        <v>85.3</v>
      </c>
      <c r="E43" s="564">
        <v>85.7</v>
      </c>
      <c r="F43" s="586">
        <v>89.6</v>
      </c>
      <c r="G43" s="582">
        <v>0.4689331770222793</v>
      </c>
      <c r="H43" s="556">
        <v>4.550758459743292</v>
      </c>
    </row>
    <row r="44" spans="2:8" ht="15" customHeight="1">
      <c r="B44" s="553">
        <v>38</v>
      </c>
      <c r="C44" s="578" t="s">
        <v>1489</v>
      </c>
      <c r="D44" s="572">
        <v>250.7</v>
      </c>
      <c r="E44" s="564">
        <v>397.3</v>
      </c>
      <c r="F44" s="586">
        <v>673.6</v>
      </c>
      <c r="G44" s="582">
        <v>58.476266453929014</v>
      </c>
      <c r="H44" s="556">
        <v>69.54442486785803</v>
      </c>
    </row>
    <row r="45" spans="2:8" ht="15" customHeight="1">
      <c r="B45" s="553">
        <v>39</v>
      </c>
      <c r="C45" s="578" t="s">
        <v>1490</v>
      </c>
      <c r="D45" s="572">
        <v>86</v>
      </c>
      <c r="E45" s="564">
        <v>113.9</v>
      </c>
      <c r="F45" s="586">
        <v>183</v>
      </c>
      <c r="G45" s="582">
        <v>32.44186046511629</v>
      </c>
      <c r="H45" s="556">
        <v>60.66725197541706</v>
      </c>
    </row>
    <row r="46" spans="2:8" ht="15" customHeight="1">
      <c r="B46" s="553">
        <v>40</v>
      </c>
      <c r="C46" s="578" t="s">
        <v>1491</v>
      </c>
      <c r="D46" s="572">
        <v>0</v>
      </c>
      <c r="E46" s="564">
        <v>0</v>
      </c>
      <c r="F46" s="586">
        <v>0</v>
      </c>
      <c r="G46" s="582" t="s">
        <v>699</v>
      </c>
      <c r="H46" s="556" t="s">
        <v>699</v>
      </c>
    </row>
    <row r="47" spans="2:8" ht="15" customHeight="1">
      <c r="B47" s="553">
        <v>41</v>
      </c>
      <c r="C47" s="578" t="s">
        <v>1492</v>
      </c>
      <c r="D47" s="572">
        <v>478.5</v>
      </c>
      <c r="E47" s="564">
        <v>772.8</v>
      </c>
      <c r="F47" s="586">
        <v>62.2</v>
      </c>
      <c r="G47" s="582">
        <v>61.50470219435735</v>
      </c>
      <c r="H47" s="556">
        <v>-91.95134575569358</v>
      </c>
    </row>
    <row r="48" spans="2:8" ht="15" customHeight="1">
      <c r="B48" s="553">
        <v>42</v>
      </c>
      <c r="C48" s="578" t="s">
        <v>1460</v>
      </c>
      <c r="D48" s="572">
        <v>18.6</v>
      </c>
      <c r="E48" s="564">
        <v>22.8</v>
      </c>
      <c r="F48" s="586">
        <v>22.5</v>
      </c>
      <c r="G48" s="582">
        <v>22.58064516129032</v>
      </c>
      <c r="H48" s="556">
        <v>-1.3157894736842195</v>
      </c>
    </row>
    <row r="49" spans="2:8" ht="15" customHeight="1">
      <c r="B49" s="553">
        <v>43</v>
      </c>
      <c r="C49" s="578" t="s">
        <v>1493</v>
      </c>
      <c r="D49" s="572">
        <v>1570.9</v>
      </c>
      <c r="E49" s="564">
        <v>1142.3</v>
      </c>
      <c r="F49" s="586">
        <v>1395.6</v>
      </c>
      <c r="G49" s="582">
        <v>-27.283722706728625</v>
      </c>
      <c r="H49" s="556">
        <v>22.17456009804779</v>
      </c>
    </row>
    <row r="50" spans="2:8" ht="15" customHeight="1">
      <c r="B50" s="553">
        <v>44</v>
      </c>
      <c r="C50" s="578" t="s">
        <v>1441</v>
      </c>
      <c r="D50" s="572">
        <v>1798.1</v>
      </c>
      <c r="E50" s="564">
        <v>1970.1</v>
      </c>
      <c r="F50" s="586">
        <v>2385.3</v>
      </c>
      <c r="G50" s="582">
        <v>9.56565263333519</v>
      </c>
      <c r="H50" s="556">
        <v>21.075072331353752</v>
      </c>
    </row>
    <row r="51" spans="2:8" ht="15" customHeight="1">
      <c r="B51" s="553">
        <v>45</v>
      </c>
      <c r="C51" s="578" t="s">
        <v>1494</v>
      </c>
      <c r="D51" s="572">
        <v>954</v>
      </c>
      <c r="E51" s="564">
        <v>1112.9</v>
      </c>
      <c r="F51" s="586">
        <v>1111.2</v>
      </c>
      <c r="G51" s="582">
        <v>16.656184486373164</v>
      </c>
      <c r="H51" s="556">
        <v>-0.15275406595380048</v>
      </c>
    </row>
    <row r="52" spans="2:8" ht="15" customHeight="1">
      <c r="B52" s="553">
        <v>46</v>
      </c>
      <c r="C52" s="578" t="s">
        <v>798</v>
      </c>
      <c r="D52" s="572">
        <v>476.7</v>
      </c>
      <c r="E52" s="564">
        <v>628.4</v>
      </c>
      <c r="F52" s="586">
        <v>1073.6</v>
      </c>
      <c r="G52" s="582">
        <v>31.82294944409483</v>
      </c>
      <c r="H52" s="556">
        <v>70.84659452577975</v>
      </c>
    </row>
    <row r="53" spans="2:8" ht="15" customHeight="1">
      <c r="B53" s="553">
        <v>47</v>
      </c>
      <c r="C53" s="578" t="s">
        <v>1495</v>
      </c>
      <c r="D53" s="572">
        <v>1150.8</v>
      </c>
      <c r="E53" s="564">
        <v>1330.2</v>
      </c>
      <c r="F53" s="586">
        <v>1739.1</v>
      </c>
      <c r="G53" s="582">
        <v>15.589155370177266</v>
      </c>
      <c r="H53" s="556">
        <v>30.739738385205214</v>
      </c>
    </row>
    <row r="54" spans="2:8" ht="15" customHeight="1">
      <c r="B54" s="553">
        <v>48</v>
      </c>
      <c r="C54" s="578" t="s">
        <v>1496</v>
      </c>
      <c r="D54" s="572">
        <v>14628.6</v>
      </c>
      <c r="E54" s="564">
        <v>14111.2</v>
      </c>
      <c r="F54" s="586">
        <v>10839.9</v>
      </c>
      <c r="G54" s="582">
        <v>-3.5369071544782145</v>
      </c>
      <c r="H54" s="556">
        <v>-23.182294914677698</v>
      </c>
    </row>
    <row r="55" spans="2:8" ht="15" customHeight="1">
      <c r="B55" s="553">
        <v>49</v>
      </c>
      <c r="C55" s="578" t="s">
        <v>1497</v>
      </c>
      <c r="D55" s="572">
        <v>314</v>
      </c>
      <c r="E55" s="564">
        <v>287.1</v>
      </c>
      <c r="F55" s="586">
        <v>481.1</v>
      </c>
      <c r="G55" s="582">
        <v>-8.566878980891744</v>
      </c>
      <c r="H55" s="556">
        <v>67.57227446882621</v>
      </c>
    </row>
    <row r="56" spans="2:8" ht="15" customHeight="1">
      <c r="B56" s="553"/>
      <c r="C56" s="579" t="s">
        <v>1448</v>
      </c>
      <c r="D56" s="573">
        <v>24933.915999999997</v>
      </c>
      <c r="E56" s="565">
        <v>28893.47</v>
      </c>
      <c r="F56" s="587">
        <v>34689.42</v>
      </c>
      <c r="G56" s="581">
        <v>15.880193067146052</v>
      </c>
      <c r="H56" s="552">
        <v>20.059722837028502</v>
      </c>
    </row>
    <row r="57" spans="2:8" ht="15" customHeight="1" thickBot="1">
      <c r="B57" s="568"/>
      <c r="C57" s="580" t="s">
        <v>1498</v>
      </c>
      <c r="D57" s="574">
        <v>118832.6</v>
      </c>
      <c r="E57" s="569">
        <v>147639.8</v>
      </c>
      <c r="F57" s="588">
        <v>164708.2</v>
      </c>
      <c r="G57" s="583">
        <v>24.24183262842014</v>
      </c>
      <c r="H57" s="562">
        <v>11.560839285883603</v>
      </c>
    </row>
    <row r="58" ht="13.5" thickTop="1">
      <c r="B58" s="10" t="s">
        <v>271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2" width="9.421875" style="10" customWidth="1"/>
    <col min="3" max="3" width="10.421875" style="10" customWidth="1"/>
    <col min="4" max="5" width="10.28125" style="4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707" t="s">
        <v>244</v>
      </c>
      <c r="B1" s="1707"/>
      <c r="C1" s="1707"/>
      <c r="D1" s="1707"/>
      <c r="E1" s="1707"/>
      <c r="F1" s="1707"/>
      <c r="G1" s="1707"/>
      <c r="H1" s="1707"/>
      <c r="I1" s="1707"/>
      <c r="J1" s="1707"/>
      <c r="K1" s="1707"/>
    </row>
    <row r="2" spans="1:11" ht="16.5" customHeight="1">
      <c r="A2" s="1701" t="s">
        <v>120</v>
      </c>
      <c r="B2" s="1701"/>
      <c r="C2" s="1701"/>
      <c r="D2" s="1701"/>
      <c r="E2" s="1701"/>
      <c r="F2" s="1701"/>
      <c r="G2" s="1701"/>
      <c r="H2" s="1701"/>
      <c r="I2" s="1701"/>
      <c r="J2" s="1701"/>
      <c r="K2" s="1701"/>
    </row>
    <row r="3" spans="4:11" ht="16.5" customHeight="1" thickBot="1">
      <c r="D3" s="10"/>
      <c r="E3" s="10"/>
      <c r="G3" s="10"/>
      <c r="I3" s="1702" t="s">
        <v>255</v>
      </c>
      <c r="J3" s="1702"/>
      <c r="K3" s="1702"/>
    </row>
    <row r="4" spans="1:11" ht="16.5" customHeight="1" thickTop="1">
      <c r="A4" s="1306"/>
      <c r="B4" s="1307"/>
      <c r="C4" s="1439" t="s">
        <v>171</v>
      </c>
      <c r="D4" s="1439"/>
      <c r="E4" s="1440"/>
      <c r="F4" s="1708" t="s">
        <v>1151</v>
      </c>
      <c r="G4" s="1708"/>
      <c r="H4" s="1708"/>
      <c r="I4" s="1708"/>
      <c r="J4" s="1708"/>
      <c r="K4" s="1684"/>
    </row>
    <row r="5" spans="1:11" ht="12.75">
      <c r="A5" s="1309"/>
      <c r="B5" s="1450">
        <v>2010</v>
      </c>
      <c r="C5" s="1451">
        <v>2011</v>
      </c>
      <c r="D5" s="1451">
        <v>2011</v>
      </c>
      <c r="E5" s="1452">
        <v>2012</v>
      </c>
      <c r="F5" s="1704" t="s">
        <v>624</v>
      </c>
      <c r="G5" s="1705"/>
      <c r="H5" s="1706"/>
      <c r="I5" s="1444"/>
      <c r="J5" s="1246" t="s">
        <v>253</v>
      </c>
      <c r="K5" s="1418"/>
    </row>
    <row r="6" spans="1:11" ht="12.75">
      <c r="A6" s="1097"/>
      <c r="B6" s="1446" t="s">
        <v>93</v>
      </c>
      <c r="C6" s="1447" t="s">
        <v>1149</v>
      </c>
      <c r="D6" s="1447" t="s">
        <v>93</v>
      </c>
      <c r="E6" s="1448" t="s">
        <v>1149</v>
      </c>
      <c r="F6" s="1435" t="s">
        <v>175</v>
      </c>
      <c r="G6" s="1436" t="s">
        <v>171</v>
      </c>
      <c r="H6" s="1437" t="s">
        <v>156</v>
      </c>
      <c r="I6" s="1490" t="s">
        <v>175</v>
      </c>
      <c r="J6" s="1436" t="s">
        <v>171</v>
      </c>
      <c r="K6" s="1438" t="s">
        <v>156</v>
      </c>
    </row>
    <row r="7" spans="1:11" ht="16.5" customHeight="1">
      <c r="A7" s="1318" t="s">
        <v>213</v>
      </c>
      <c r="B7" s="1249">
        <v>729100.6135861251</v>
      </c>
      <c r="C7" s="1273">
        <v>761929.8048148782</v>
      </c>
      <c r="D7" s="1273">
        <v>823234.4774307599</v>
      </c>
      <c r="E7" s="1273">
        <v>913195.4382281242</v>
      </c>
      <c r="F7" s="1255">
        <v>32829.19122875307</v>
      </c>
      <c r="G7" s="1303"/>
      <c r="H7" s="1267">
        <v>4.502696968979456</v>
      </c>
      <c r="I7" s="1254">
        <v>89960.96079736424</v>
      </c>
      <c r="J7" s="1314"/>
      <c r="K7" s="1310">
        <v>10.927744556827143</v>
      </c>
    </row>
    <row r="8" spans="1:11" ht="16.5" customHeight="1">
      <c r="A8" s="1319" t="s">
        <v>214</v>
      </c>
      <c r="B8" s="1244">
        <v>80498.90121163422</v>
      </c>
      <c r="C8" s="1272">
        <v>75458.08357181444</v>
      </c>
      <c r="D8" s="1272">
        <v>82212.36750010483</v>
      </c>
      <c r="E8" s="1272">
        <v>78470.66242703739</v>
      </c>
      <c r="F8" s="1244">
        <v>-5040.817639819783</v>
      </c>
      <c r="G8" s="1247"/>
      <c r="H8" s="1248">
        <v>-6.2619707399077535</v>
      </c>
      <c r="I8" s="1273">
        <v>-3741.705073067438</v>
      </c>
      <c r="J8" s="1273"/>
      <c r="K8" s="1280">
        <v>-4.55126787713864</v>
      </c>
    </row>
    <row r="9" spans="1:11" ht="16.5" customHeight="1">
      <c r="A9" s="1320" t="s">
        <v>217</v>
      </c>
      <c r="B9" s="1255">
        <v>68929.56313196938</v>
      </c>
      <c r="C9" s="1253">
        <v>64801.370503644604</v>
      </c>
      <c r="D9" s="1253">
        <v>71929.33289121925</v>
      </c>
      <c r="E9" s="1253">
        <v>69099.57438829789</v>
      </c>
      <c r="F9" s="1261">
        <v>-4128.192628324774</v>
      </c>
      <c r="G9" s="1300"/>
      <c r="H9" s="1269">
        <v>-5.989001584735313</v>
      </c>
      <c r="I9" s="1259">
        <v>-2829.758502921366</v>
      </c>
      <c r="J9" s="1259"/>
      <c r="K9" s="1282">
        <v>-3.934081395139434</v>
      </c>
    </row>
    <row r="10" spans="1:11" ht="16.5" customHeight="1">
      <c r="A10" s="1321" t="s">
        <v>218</v>
      </c>
      <c r="B10" s="1262">
        <v>11569.338079664834</v>
      </c>
      <c r="C10" s="1242">
        <v>10656.713068169838</v>
      </c>
      <c r="D10" s="1242">
        <v>10283.034608885579</v>
      </c>
      <c r="E10" s="1242">
        <v>9371.088038739503</v>
      </c>
      <c r="F10" s="1261">
        <v>-912.6250114949962</v>
      </c>
      <c r="G10" s="1300"/>
      <c r="H10" s="1269">
        <v>-7.888307915377603</v>
      </c>
      <c r="I10" s="1259">
        <v>-911.9465701460758</v>
      </c>
      <c r="J10" s="1259"/>
      <c r="K10" s="1282">
        <v>-8.868457657023367</v>
      </c>
    </row>
    <row r="11" spans="1:11" ht="16.5" customHeight="1">
      <c r="A11" s="1319" t="s">
        <v>219</v>
      </c>
      <c r="B11" s="1244">
        <v>300847.5336402644</v>
      </c>
      <c r="C11" s="1272">
        <v>301746.87570886075</v>
      </c>
      <c r="D11" s="1272">
        <v>302587.2638896918</v>
      </c>
      <c r="E11" s="1272">
        <v>343123.67269070796</v>
      </c>
      <c r="F11" s="1244">
        <v>899.3420685963356</v>
      </c>
      <c r="G11" s="1247"/>
      <c r="H11" s="1248">
        <v>0.2989361613553114</v>
      </c>
      <c r="I11" s="1273">
        <v>40536.408801016165</v>
      </c>
      <c r="J11" s="1273"/>
      <c r="K11" s="1280">
        <v>13.396601125880075</v>
      </c>
    </row>
    <row r="12" spans="1:11" ht="16.5" customHeight="1">
      <c r="A12" s="1322" t="s">
        <v>217</v>
      </c>
      <c r="B12" s="1255">
        <v>295416.03642370994</v>
      </c>
      <c r="C12" s="1253">
        <v>295910.0486061675</v>
      </c>
      <c r="D12" s="1253">
        <v>296814.720093358</v>
      </c>
      <c r="E12" s="1253">
        <v>337682.91910363495</v>
      </c>
      <c r="F12" s="1261">
        <v>494.01218245754717</v>
      </c>
      <c r="G12" s="1300"/>
      <c r="H12" s="1269">
        <v>0.16722591922836386</v>
      </c>
      <c r="I12" s="1259">
        <v>40868.199010276934</v>
      </c>
      <c r="J12" s="1259"/>
      <c r="K12" s="1282">
        <v>13.768925947278671</v>
      </c>
    </row>
    <row r="13" spans="1:11" ht="16.5" customHeight="1">
      <c r="A13" s="1322" t="s">
        <v>218</v>
      </c>
      <c r="B13" s="1262">
        <v>5431.497216554477</v>
      </c>
      <c r="C13" s="1242">
        <v>5836.827102693287</v>
      </c>
      <c r="D13" s="1242">
        <v>5772.54379633377</v>
      </c>
      <c r="E13" s="1242">
        <v>5440.753587072994</v>
      </c>
      <c r="F13" s="1261">
        <v>405.32988613881025</v>
      </c>
      <c r="G13" s="1300"/>
      <c r="H13" s="1269">
        <v>7.462581125944776</v>
      </c>
      <c r="I13" s="1259">
        <v>-331.79020926077555</v>
      </c>
      <c r="J13" s="1259"/>
      <c r="K13" s="1282">
        <v>-5.7477296139615355</v>
      </c>
    </row>
    <row r="14" spans="1:11" ht="16.5" customHeight="1">
      <c r="A14" s="1319" t="s">
        <v>220</v>
      </c>
      <c r="B14" s="1244">
        <v>256386.26911035</v>
      </c>
      <c r="C14" s="1272">
        <v>292872.54690708604</v>
      </c>
      <c r="D14" s="1272">
        <v>323746.35024089</v>
      </c>
      <c r="E14" s="1272">
        <v>354887.7784901114</v>
      </c>
      <c r="F14" s="1244">
        <v>36486.277796736045</v>
      </c>
      <c r="G14" s="1247"/>
      <c r="H14" s="1248">
        <v>14.230979655557203</v>
      </c>
      <c r="I14" s="1273">
        <v>31141.42824922141</v>
      </c>
      <c r="J14" s="1273"/>
      <c r="K14" s="1280">
        <v>9.619082416234193</v>
      </c>
    </row>
    <row r="15" spans="1:11" ht="16.5" customHeight="1">
      <c r="A15" s="1322" t="s">
        <v>217</v>
      </c>
      <c r="B15" s="1255">
        <v>225852.15630765</v>
      </c>
      <c r="C15" s="1253">
        <v>261510.07570060005</v>
      </c>
      <c r="D15" s="1253">
        <v>293642.67070098</v>
      </c>
      <c r="E15" s="1253">
        <v>324498.079305118</v>
      </c>
      <c r="F15" s="1255">
        <v>35657.91939295005</v>
      </c>
      <c r="G15" s="1303"/>
      <c r="H15" s="1267">
        <v>15.788168674545549</v>
      </c>
      <c r="I15" s="1259">
        <v>30855.408604138007</v>
      </c>
      <c r="J15" s="1259"/>
      <c r="K15" s="1282">
        <v>10.507808190982724</v>
      </c>
    </row>
    <row r="16" spans="1:11" ht="16.5" customHeight="1">
      <c r="A16" s="1322" t="s">
        <v>218</v>
      </c>
      <c r="B16" s="1262">
        <v>30534.112802700005</v>
      </c>
      <c r="C16" s="1242">
        <v>31362.471206486</v>
      </c>
      <c r="D16" s="1242">
        <v>30103.67953991</v>
      </c>
      <c r="E16" s="1242">
        <v>30389.699184993402</v>
      </c>
      <c r="F16" s="1261">
        <v>828.3584037859946</v>
      </c>
      <c r="G16" s="1300"/>
      <c r="H16" s="1269">
        <v>2.712894948474633</v>
      </c>
      <c r="I16" s="1259">
        <v>286.019645083401</v>
      </c>
      <c r="J16" s="1259"/>
      <c r="K16" s="1282">
        <v>0.9501152332697734</v>
      </c>
    </row>
    <row r="17" spans="1:11" ht="16.5" customHeight="1">
      <c r="A17" s="1319" t="s">
        <v>114</v>
      </c>
      <c r="B17" s="1244">
        <v>86159.36064291638</v>
      </c>
      <c r="C17" s="1272">
        <v>86156.423406777</v>
      </c>
      <c r="D17" s="1272">
        <v>109336.9916508533</v>
      </c>
      <c r="E17" s="1272">
        <v>130401.04074966742</v>
      </c>
      <c r="F17" s="1244">
        <v>-2.937236139376182</v>
      </c>
      <c r="G17" s="1247"/>
      <c r="H17" s="1248">
        <v>-0.0034090737413308187</v>
      </c>
      <c r="I17" s="1273">
        <v>21064.04909881411</v>
      </c>
      <c r="J17" s="1273"/>
      <c r="K17" s="1280">
        <v>19.265253946329626</v>
      </c>
    </row>
    <row r="18" spans="1:11" ht="16.5" customHeight="1">
      <c r="A18" s="1322" t="s">
        <v>217</v>
      </c>
      <c r="B18" s="1255">
        <v>82412.96529512</v>
      </c>
      <c r="C18" s="1253">
        <v>81801.06126429001</v>
      </c>
      <c r="D18" s="1253">
        <v>103159.82678415003</v>
      </c>
      <c r="E18" s="1253">
        <v>123388.36955169117</v>
      </c>
      <c r="F18" s="1255">
        <v>-611.9040308299882</v>
      </c>
      <c r="G18" s="1303"/>
      <c r="H18" s="1267">
        <v>-0.7424851522315282</v>
      </c>
      <c r="I18" s="1259">
        <v>20228.542767541134</v>
      </c>
      <c r="J18" s="1259"/>
      <c r="K18" s="1282">
        <v>19.60893440609106</v>
      </c>
    </row>
    <row r="19" spans="1:11" ht="16.5" customHeight="1">
      <c r="A19" s="1322" t="s">
        <v>218</v>
      </c>
      <c r="B19" s="1262">
        <v>3746.395347796378</v>
      </c>
      <c r="C19" s="1242">
        <v>4355.3621424869925</v>
      </c>
      <c r="D19" s="1242">
        <v>6177.164866703274</v>
      </c>
      <c r="E19" s="1242">
        <v>7012.671197976249</v>
      </c>
      <c r="F19" s="1261">
        <v>608.9667946906147</v>
      </c>
      <c r="G19" s="1300"/>
      <c r="H19" s="1269">
        <v>16.254739240182108</v>
      </c>
      <c r="I19" s="1259">
        <v>835.5063312729744</v>
      </c>
      <c r="J19" s="1259"/>
      <c r="K19" s="1282">
        <v>13.525724977434194</v>
      </c>
    </row>
    <row r="20" spans="1:11" ht="16.5" customHeight="1">
      <c r="A20" s="1319" t="s">
        <v>115</v>
      </c>
      <c r="B20" s="1255">
        <v>5208.54898096</v>
      </c>
      <c r="C20" s="1253">
        <v>5695.87522034</v>
      </c>
      <c r="D20" s="1253">
        <v>5351.50414922</v>
      </c>
      <c r="E20" s="1253">
        <v>6312.283870599999</v>
      </c>
      <c r="F20" s="1244">
        <v>487.3262393799996</v>
      </c>
      <c r="G20" s="1247"/>
      <c r="H20" s="1248">
        <v>9.356276405606142</v>
      </c>
      <c r="I20" s="1273">
        <v>960.7797213799995</v>
      </c>
      <c r="J20" s="1273"/>
      <c r="K20" s="1280">
        <v>17.953451863062398</v>
      </c>
    </row>
    <row r="21" spans="1:11" ht="16.5" customHeight="1">
      <c r="A21" s="1323" t="s">
        <v>256</v>
      </c>
      <c r="B21" s="1255">
        <v>4783.251</v>
      </c>
      <c r="C21" s="1253">
        <v>16745.53</v>
      </c>
      <c r="D21" s="1253">
        <v>8327.68</v>
      </c>
      <c r="E21" s="1253">
        <v>1603.98186871</v>
      </c>
      <c r="F21" s="1262">
        <v>11962.278999999999</v>
      </c>
      <c r="G21" s="1264"/>
      <c r="H21" s="1271">
        <v>250.08679243468507</v>
      </c>
      <c r="I21" s="1243">
        <v>-6723.698131290001</v>
      </c>
      <c r="J21" s="1243"/>
      <c r="K21" s="1280">
        <v>-80.73915101552895</v>
      </c>
    </row>
    <row r="22" spans="1:11" ht="16.5" customHeight="1">
      <c r="A22" s="1323" t="s">
        <v>221</v>
      </c>
      <c r="B22" s="1255">
        <v>2043.4739488200034</v>
      </c>
      <c r="C22" s="1253">
        <v>2040.2</v>
      </c>
      <c r="D22" s="1253">
        <v>2227.89023374</v>
      </c>
      <c r="E22" s="1253">
        <v>2657.0811264500003</v>
      </c>
      <c r="F22" s="1262">
        <v>-3.2739488200033975</v>
      </c>
      <c r="G22" s="1264"/>
      <c r="H22" s="1271">
        <v>-0.16021485480125292</v>
      </c>
      <c r="I22" s="1243">
        <v>429.1908927100003</v>
      </c>
      <c r="J22" s="1243"/>
      <c r="K22" s="1285">
        <v>19.264454155333755</v>
      </c>
    </row>
    <row r="23" spans="1:11" ht="16.5" customHeight="1">
      <c r="A23" s="1324" t="s">
        <v>222</v>
      </c>
      <c r="B23" s="1255">
        <v>194442.17386487086</v>
      </c>
      <c r="C23" s="1253">
        <v>211130.05562604684</v>
      </c>
      <c r="D23" s="1253">
        <v>225879.68528217328</v>
      </c>
      <c r="E23" s="1253">
        <v>251310.0840059974</v>
      </c>
      <c r="F23" s="1255">
        <v>16687.881761175988</v>
      </c>
      <c r="G23" s="1303"/>
      <c r="H23" s="1267">
        <v>8.582439410893114</v>
      </c>
      <c r="I23" s="1254">
        <v>25430.398723824124</v>
      </c>
      <c r="J23" s="1254"/>
      <c r="K23" s="1310">
        <v>11.258382395944983</v>
      </c>
    </row>
    <row r="24" spans="1:11" ht="16.5" customHeight="1">
      <c r="A24" s="1325" t="s">
        <v>223</v>
      </c>
      <c r="B24" s="1261">
        <v>79808.80674213</v>
      </c>
      <c r="C24" s="1257">
        <v>93047.91103176</v>
      </c>
      <c r="D24" s="1257">
        <v>98705.74745013002</v>
      </c>
      <c r="E24" s="1257">
        <v>101860.86988142999</v>
      </c>
      <c r="F24" s="1261">
        <v>13239.104289630006</v>
      </c>
      <c r="G24" s="1300"/>
      <c r="H24" s="1269">
        <v>16.58852554005329</v>
      </c>
      <c r="I24" s="1259">
        <v>3155.1224312999693</v>
      </c>
      <c r="J24" s="1259"/>
      <c r="K24" s="1282">
        <v>3.196493125077706</v>
      </c>
    </row>
    <row r="25" spans="1:11" ht="16.5" customHeight="1">
      <c r="A25" s="1325" t="s">
        <v>224</v>
      </c>
      <c r="B25" s="1261">
        <v>21720.372955284136</v>
      </c>
      <c r="C25" s="1257">
        <v>31277.900692911568</v>
      </c>
      <c r="D25" s="1257">
        <v>35207.753525598324</v>
      </c>
      <c r="E25" s="1257">
        <v>47510.729209769044</v>
      </c>
      <c r="F25" s="1261">
        <v>9557.527737627432</v>
      </c>
      <c r="G25" s="1300"/>
      <c r="H25" s="1269">
        <v>44.00259497064609</v>
      </c>
      <c r="I25" s="1259">
        <v>12302.97568417072</v>
      </c>
      <c r="J25" s="1259"/>
      <c r="K25" s="1282">
        <v>34.94393834365393</v>
      </c>
    </row>
    <row r="26" spans="1:11" ht="16.5" customHeight="1">
      <c r="A26" s="1325" t="s">
        <v>225</v>
      </c>
      <c r="B26" s="1261">
        <v>92912.99416745672</v>
      </c>
      <c r="C26" s="1257">
        <v>86804.24390137526</v>
      </c>
      <c r="D26" s="1257">
        <v>91966.18430644495</v>
      </c>
      <c r="E26" s="1257">
        <v>101938.48491479836</v>
      </c>
      <c r="F26" s="1261">
        <v>-6108.750266081464</v>
      </c>
      <c r="G26" s="1300"/>
      <c r="H26" s="1269">
        <v>-6.5746996109841085</v>
      </c>
      <c r="I26" s="1259">
        <v>9972.300608353413</v>
      </c>
      <c r="J26" s="1259"/>
      <c r="K26" s="1282">
        <v>10.843442819291306</v>
      </c>
    </row>
    <row r="27" spans="1:11" ht="16.5" customHeight="1">
      <c r="A27" s="1326" t="s">
        <v>116</v>
      </c>
      <c r="B27" s="1244">
        <v>930369.512399816</v>
      </c>
      <c r="C27" s="1272">
        <v>991845.590440925</v>
      </c>
      <c r="D27" s="1272">
        <v>1059669.7329466732</v>
      </c>
      <c r="E27" s="1248">
        <v>1168766.5852292816</v>
      </c>
      <c r="F27" s="1272">
        <v>61476.07804110902</v>
      </c>
      <c r="G27" s="1247"/>
      <c r="H27" s="1248">
        <v>6.607705564484401</v>
      </c>
      <c r="I27" s="1273">
        <v>109096.8522826084</v>
      </c>
      <c r="J27" s="1273"/>
      <c r="K27" s="1280">
        <v>10.295363629877176</v>
      </c>
    </row>
    <row r="28" spans="1:11" ht="16.5" customHeight="1">
      <c r="A28" s="1323" t="s">
        <v>226</v>
      </c>
      <c r="B28" s="1262">
        <v>138593.494940233</v>
      </c>
      <c r="C28" s="1242">
        <v>121332.23414740247</v>
      </c>
      <c r="D28" s="1242">
        <v>140541.85284036596</v>
      </c>
      <c r="E28" s="1242">
        <v>157841.3333798883</v>
      </c>
      <c r="F28" s="1262">
        <v>-17261.260792830537</v>
      </c>
      <c r="G28" s="1264"/>
      <c r="H28" s="1271">
        <v>-12.454596660741021</v>
      </c>
      <c r="I28" s="1243">
        <v>17299.480539522337</v>
      </c>
      <c r="J28" s="1243"/>
      <c r="K28" s="1285">
        <v>12.309130831775713</v>
      </c>
    </row>
    <row r="29" spans="1:11" ht="16.5" customHeight="1">
      <c r="A29" s="1320" t="s">
        <v>227</v>
      </c>
      <c r="B29" s="1255">
        <v>19696.879199649997</v>
      </c>
      <c r="C29" s="1253">
        <v>18974.066202209993</v>
      </c>
      <c r="D29" s="1253">
        <v>23431.563178128</v>
      </c>
      <c r="E29" s="1253">
        <v>22954.139372501006</v>
      </c>
      <c r="F29" s="1255">
        <v>-722.8129974400035</v>
      </c>
      <c r="G29" s="1303"/>
      <c r="H29" s="1267">
        <v>-3.669682847285003</v>
      </c>
      <c r="I29" s="1254">
        <v>-477.42380562699327</v>
      </c>
      <c r="J29" s="1254"/>
      <c r="K29" s="1310">
        <v>-2.0375243512248495</v>
      </c>
    </row>
    <row r="30" spans="1:11" ht="16.5" customHeight="1">
      <c r="A30" s="1322" t="s">
        <v>228</v>
      </c>
      <c r="B30" s="1261">
        <v>55682.72601641</v>
      </c>
      <c r="C30" s="1257">
        <v>47122.34294831</v>
      </c>
      <c r="D30" s="1257">
        <v>59611.945390479996</v>
      </c>
      <c r="E30" s="1257">
        <v>75885.54939011</v>
      </c>
      <c r="F30" s="1261">
        <v>-8560.383068100004</v>
      </c>
      <c r="G30" s="1300"/>
      <c r="H30" s="1269">
        <v>-15.373498534495623</v>
      </c>
      <c r="I30" s="1259">
        <v>16273.603999630002</v>
      </c>
      <c r="J30" s="1259"/>
      <c r="K30" s="1282">
        <v>27.29923322084518</v>
      </c>
    </row>
    <row r="31" spans="1:11" ht="16.5" customHeight="1">
      <c r="A31" s="1322" t="s">
        <v>229</v>
      </c>
      <c r="B31" s="1261">
        <v>476.5093035750001</v>
      </c>
      <c r="C31" s="1257">
        <v>700.2236032327501</v>
      </c>
      <c r="D31" s="1257">
        <v>539.9387125645001</v>
      </c>
      <c r="E31" s="1257">
        <v>815.1150653227495</v>
      </c>
      <c r="F31" s="1261">
        <v>223.71429965774996</v>
      </c>
      <c r="G31" s="1300"/>
      <c r="H31" s="1269">
        <v>46.94856910019145</v>
      </c>
      <c r="I31" s="1259">
        <v>275.17635275824944</v>
      </c>
      <c r="J31" s="1259"/>
      <c r="K31" s="1282">
        <v>50.964368057861265</v>
      </c>
    </row>
    <row r="32" spans="1:11" ht="16.5" customHeight="1">
      <c r="A32" s="1322" t="s">
        <v>230</v>
      </c>
      <c r="B32" s="1261">
        <v>62299.629785498</v>
      </c>
      <c r="C32" s="1257">
        <v>52654.60146164973</v>
      </c>
      <c r="D32" s="1257">
        <v>56783.51974979347</v>
      </c>
      <c r="E32" s="1257">
        <v>57201.19615208452</v>
      </c>
      <c r="F32" s="1261">
        <v>-9645.028323848273</v>
      </c>
      <c r="G32" s="1300"/>
      <c r="H32" s="1269">
        <v>-15.48167839368674</v>
      </c>
      <c r="I32" s="1259">
        <v>417.6764022910502</v>
      </c>
      <c r="J32" s="1259"/>
      <c r="K32" s="1282">
        <v>0.7355591976888142</v>
      </c>
    </row>
    <row r="33" spans="1:11" ht="16.5" customHeight="1">
      <c r="A33" s="1321" t="s">
        <v>231</v>
      </c>
      <c r="B33" s="1262">
        <v>437.7506351</v>
      </c>
      <c r="C33" s="1242">
        <v>1880.999932</v>
      </c>
      <c r="D33" s="1242">
        <v>174.8858094</v>
      </c>
      <c r="E33" s="1242">
        <v>985.33339987</v>
      </c>
      <c r="F33" s="1262">
        <v>1443.2492969</v>
      </c>
      <c r="G33" s="1264"/>
      <c r="H33" s="1271">
        <v>329.6966768695386</v>
      </c>
      <c r="I33" s="1243">
        <v>810.44759047</v>
      </c>
      <c r="J33" s="1243"/>
      <c r="K33" s="1285">
        <v>463.41529552940386</v>
      </c>
    </row>
    <row r="34" spans="1:11" ht="16.5" customHeight="1">
      <c r="A34" s="1321" t="s">
        <v>232</v>
      </c>
      <c r="B34" s="1244">
        <v>742964.3768725059</v>
      </c>
      <c r="C34" s="1272">
        <v>815387.9330217064</v>
      </c>
      <c r="D34" s="1272">
        <v>854870.055005844</v>
      </c>
      <c r="E34" s="1272">
        <v>917175.2729529773</v>
      </c>
      <c r="F34" s="1262">
        <v>72423.55614920054</v>
      </c>
      <c r="G34" s="1264"/>
      <c r="H34" s="1271">
        <v>9.747917720371209</v>
      </c>
      <c r="I34" s="1243">
        <v>62305.21794713335</v>
      </c>
      <c r="J34" s="1243"/>
      <c r="K34" s="1285">
        <v>7.288267682590359</v>
      </c>
    </row>
    <row r="35" spans="1:11" ht="16.5" customHeight="1">
      <c r="A35" s="1320" t="s">
        <v>233</v>
      </c>
      <c r="B35" s="1255">
        <v>86389.9689</v>
      </c>
      <c r="C35" s="1253">
        <v>86974.89</v>
      </c>
      <c r="D35" s="1253">
        <v>111002.99299999999</v>
      </c>
      <c r="E35" s="1253">
        <v>127641.7</v>
      </c>
      <c r="F35" s="1255">
        <v>584.9211000000068</v>
      </c>
      <c r="G35" s="1303"/>
      <c r="H35" s="1267">
        <v>0.6770706222583289</v>
      </c>
      <c r="I35" s="1254">
        <v>16638.70700000001</v>
      </c>
      <c r="J35" s="1254"/>
      <c r="K35" s="1310">
        <v>14.989421951892783</v>
      </c>
    </row>
    <row r="36" spans="1:11" ht="16.5" customHeight="1">
      <c r="A36" s="1322" t="s">
        <v>234</v>
      </c>
      <c r="B36" s="1261">
        <v>5864.617</v>
      </c>
      <c r="C36" s="1257">
        <v>5898.591</v>
      </c>
      <c r="D36" s="1257">
        <v>6347.6535</v>
      </c>
      <c r="E36" s="1257">
        <v>8456.55345836</v>
      </c>
      <c r="F36" s="1261">
        <v>33.97400000000016</v>
      </c>
      <c r="G36" s="1300"/>
      <c r="H36" s="1269">
        <v>0.5793046672954117</v>
      </c>
      <c r="I36" s="1259">
        <v>2108.89995836</v>
      </c>
      <c r="J36" s="1259"/>
      <c r="K36" s="1282">
        <v>33.22329989121176</v>
      </c>
    </row>
    <row r="37" spans="1:11" ht="16.5" customHeight="1">
      <c r="A37" s="1318" t="s">
        <v>235</v>
      </c>
      <c r="B37" s="1261">
        <v>14928.885257588214</v>
      </c>
      <c r="C37" s="1257">
        <v>9659.24598689121</v>
      </c>
      <c r="D37" s="1257">
        <v>12884.695125481616</v>
      </c>
      <c r="E37" s="1257">
        <v>14012.845836562752</v>
      </c>
      <c r="F37" s="1261">
        <v>-5269.639270697004</v>
      </c>
      <c r="G37" s="1300"/>
      <c r="H37" s="1269">
        <v>-35.298276996391905</v>
      </c>
      <c r="I37" s="1259">
        <v>1128.1507110811363</v>
      </c>
      <c r="J37" s="1259"/>
      <c r="K37" s="1282">
        <v>8.75574237569682</v>
      </c>
    </row>
    <row r="38" spans="1:11" ht="16.5" customHeight="1">
      <c r="A38" s="1327" t="s">
        <v>117</v>
      </c>
      <c r="B38" s="1261">
        <v>1892.96053847</v>
      </c>
      <c r="C38" s="1257">
        <v>2446.436</v>
      </c>
      <c r="D38" s="1257">
        <v>2854.7570000000005</v>
      </c>
      <c r="E38" s="1257">
        <v>3240.1877635964383</v>
      </c>
      <c r="F38" s="1261">
        <v>553.4754615300001</v>
      </c>
      <c r="G38" s="1300"/>
      <c r="H38" s="1269">
        <v>29.23861592895914</v>
      </c>
      <c r="I38" s="1259">
        <v>385.4307635964378</v>
      </c>
      <c r="J38" s="1259"/>
      <c r="K38" s="1282">
        <v>13.501351029052131</v>
      </c>
    </row>
    <row r="39" spans="1:11" ht="16.5" customHeight="1">
      <c r="A39" s="1327" t="s">
        <v>118</v>
      </c>
      <c r="B39" s="1261">
        <v>13035.924719118213</v>
      </c>
      <c r="C39" s="1257">
        <v>7212.80998689121</v>
      </c>
      <c r="D39" s="1257">
        <v>10029.938125481616</v>
      </c>
      <c r="E39" s="1257">
        <v>10772.658072966315</v>
      </c>
      <c r="F39" s="1261">
        <v>-5823.114732227003</v>
      </c>
      <c r="G39" s="1300"/>
      <c r="H39" s="1269">
        <v>-44.66974808228944</v>
      </c>
      <c r="I39" s="1259">
        <v>742.7199474846984</v>
      </c>
      <c r="J39" s="1259"/>
      <c r="K39" s="1282">
        <v>7.405030202507203</v>
      </c>
    </row>
    <row r="40" spans="1:11" ht="16.5" customHeight="1">
      <c r="A40" s="1322" t="s">
        <v>119</v>
      </c>
      <c r="B40" s="1261">
        <v>635039.6299856477</v>
      </c>
      <c r="C40" s="1257">
        <v>710343.4094039751</v>
      </c>
      <c r="D40" s="1257">
        <v>722900.1464051999</v>
      </c>
      <c r="E40" s="1257">
        <v>765231.7379982246</v>
      </c>
      <c r="F40" s="1261">
        <v>75303.77941832738</v>
      </c>
      <c r="G40" s="1300"/>
      <c r="H40" s="1269">
        <v>11.858122841881427</v>
      </c>
      <c r="I40" s="1259">
        <v>42331.59159302467</v>
      </c>
      <c r="J40" s="1259"/>
      <c r="K40" s="1282">
        <v>5.855800666735095</v>
      </c>
    </row>
    <row r="41" spans="1:11" ht="16.5" customHeight="1">
      <c r="A41" s="1318" t="s">
        <v>236</v>
      </c>
      <c r="B41" s="1261">
        <v>606902.9893834699</v>
      </c>
      <c r="C41" s="1257">
        <v>676981.3388736125</v>
      </c>
      <c r="D41" s="1257">
        <v>694399.071558579</v>
      </c>
      <c r="E41" s="1257">
        <v>729806.61101383</v>
      </c>
      <c r="F41" s="1261">
        <v>70078.34949014254</v>
      </c>
      <c r="G41" s="1300"/>
      <c r="H41" s="1269">
        <v>11.546878284671578</v>
      </c>
      <c r="I41" s="1259">
        <v>35407.53945525107</v>
      </c>
      <c r="J41" s="1259"/>
      <c r="K41" s="1282">
        <v>5.099018835923676</v>
      </c>
    </row>
    <row r="42" spans="1:11" ht="16.5" customHeight="1">
      <c r="A42" s="1318" t="s">
        <v>237</v>
      </c>
      <c r="B42" s="1262">
        <v>28136.640602177875</v>
      </c>
      <c r="C42" s="1242">
        <v>33362.07053036268</v>
      </c>
      <c r="D42" s="1242">
        <v>28501.07484662093</v>
      </c>
      <c r="E42" s="1242">
        <v>35425.12698439452</v>
      </c>
      <c r="F42" s="1261">
        <v>5225.429928184807</v>
      </c>
      <c r="G42" s="1300"/>
      <c r="H42" s="1269">
        <v>18.57161983929361</v>
      </c>
      <c r="I42" s="1259">
        <v>6924.0521377735895</v>
      </c>
      <c r="J42" s="1259"/>
      <c r="K42" s="1282">
        <v>24.29400355963944</v>
      </c>
    </row>
    <row r="43" spans="1:11" ht="16.5" customHeight="1">
      <c r="A43" s="1319" t="s">
        <v>238</v>
      </c>
      <c r="B43" s="1255">
        <v>741.2757292699999</v>
      </c>
      <c r="C43" s="1253">
        <v>2511.79663084</v>
      </c>
      <c r="D43" s="1253">
        <v>1734.5669751625092</v>
      </c>
      <c r="E43" s="1253">
        <v>1832.4356598299998</v>
      </c>
      <c r="F43" s="1244">
        <v>1770.5209015700002</v>
      </c>
      <c r="G43" s="1247"/>
      <c r="H43" s="1248">
        <v>238.84781757438483</v>
      </c>
      <c r="I43" s="1273">
        <v>97.8686846674907</v>
      </c>
      <c r="J43" s="1273"/>
      <c r="K43" s="1280">
        <v>5.642254583932772</v>
      </c>
    </row>
    <row r="44" spans="1:11" ht="16.5" customHeight="1" hidden="1">
      <c r="A44" s="1328" t="s">
        <v>257</v>
      </c>
      <c r="B44" s="1244">
        <v>0</v>
      </c>
      <c r="C44" s="1272">
        <v>0</v>
      </c>
      <c r="D44" s="1272">
        <v>0</v>
      </c>
      <c r="E44" s="1272">
        <v>1</v>
      </c>
      <c r="F44" s="1262">
        <v>0</v>
      </c>
      <c r="G44" s="1264"/>
      <c r="H44" s="1271"/>
      <c r="I44" s="1243">
        <v>1</v>
      </c>
      <c r="J44" s="1243"/>
      <c r="K44" s="1429" t="e">
        <v>#DIV/0!</v>
      </c>
    </row>
    <row r="45" spans="1:11" s="1251" customFormat="1" ht="16.5" customHeight="1">
      <c r="A45" s="1339" t="s">
        <v>1085</v>
      </c>
      <c r="B45" s="1255">
        <v>48811.61420471702</v>
      </c>
      <c r="C45" s="1253">
        <v>55125.40604466155</v>
      </c>
      <c r="D45" s="1253">
        <v>64257.85687766676</v>
      </c>
      <c r="E45" s="1253">
        <v>93748.93292527187</v>
      </c>
      <c r="F45" s="1255">
        <v>6313.791839944526</v>
      </c>
      <c r="G45" s="1303"/>
      <c r="H45" s="1267">
        <v>12.935019549782433</v>
      </c>
      <c r="I45" s="1254">
        <v>29491.076047605115</v>
      </c>
      <c r="J45" s="1254"/>
      <c r="K45" s="1310">
        <v>45.89489516239209</v>
      </c>
    </row>
    <row r="46" spans="1:11" ht="16.5" customHeight="1">
      <c r="A46" s="1318" t="s">
        <v>239</v>
      </c>
      <c r="B46" s="1258">
        <v>90.05264784281354</v>
      </c>
      <c r="C46" s="1259">
        <v>95.60106960229557</v>
      </c>
      <c r="D46" s="1259">
        <v>90.35907537878948</v>
      </c>
      <c r="E46" s="1260">
        <v>86.45833519327601</v>
      </c>
      <c r="F46" s="12"/>
      <c r="G46" s="37"/>
      <c r="H46" s="42"/>
      <c r="I46" s="37"/>
      <c r="J46" s="37"/>
      <c r="K46" s="751"/>
    </row>
    <row r="47" spans="1:11" ht="16.5" customHeight="1">
      <c r="A47" s="1322" t="s">
        <v>240</v>
      </c>
      <c r="B47" s="1332">
        <v>30.85767034725679</v>
      </c>
      <c r="C47" s="946">
        <v>27.339411430166287</v>
      </c>
      <c r="D47" s="946">
        <v>30.555674323239547</v>
      </c>
      <c r="E47" s="1333">
        <v>31.26198636447548</v>
      </c>
      <c r="F47" s="12"/>
      <c r="G47" s="37"/>
      <c r="H47" s="42"/>
      <c r="I47" s="37"/>
      <c r="J47" s="37"/>
      <c r="K47" s="751"/>
    </row>
    <row r="48" spans="1:11" ht="16.5" customHeight="1">
      <c r="A48" s="415" t="s">
        <v>206</v>
      </c>
      <c r="B48" s="1334">
        <v>10192.59742280731</v>
      </c>
      <c r="C48" s="1305">
        <v>1615.0481758863607</v>
      </c>
      <c r="D48" s="1305">
        <v>4493.712391947862</v>
      </c>
      <c r="E48" s="1335">
        <v>4977.453742005127</v>
      </c>
      <c r="F48" s="1257">
        <v>-8637.557193448449</v>
      </c>
      <c r="G48" s="1259" t="s">
        <v>73</v>
      </c>
      <c r="H48" s="1269">
        <v>-84.74343521231155</v>
      </c>
      <c r="I48" s="1259">
        <v>413.16118912226545</v>
      </c>
      <c r="J48" s="1259" t="s">
        <v>74</v>
      </c>
      <c r="K48" s="1282">
        <v>9.194206328437833</v>
      </c>
    </row>
    <row r="49" spans="1:11" ht="16.5" customHeight="1">
      <c r="A49" s="415" t="s">
        <v>207</v>
      </c>
      <c r="B49" s="1332">
        <v>667626.6463342421</v>
      </c>
      <c r="C49" s="946">
        <v>708103.365892001</v>
      </c>
      <c r="D49" s="946">
        <v>766404.3740041829</v>
      </c>
      <c r="E49" s="1333">
        <v>856003.7265061928</v>
      </c>
      <c r="F49" s="1257">
        <v>40536.727504286384</v>
      </c>
      <c r="G49" s="1259" t="s">
        <v>73</v>
      </c>
      <c r="H49" s="1269">
        <v>6.071765967829868</v>
      </c>
      <c r="I49" s="1259">
        <v>89669.93266294495</v>
      </c>
      <c r="J49" s="1259" t="s">
        <v>74</v>
      </c>
      <c r="K49" s="1282">
        <v>11.70008101525469</v>
      </c>
    </row>
    <row r="50" spans="1:11" ht="16.5" customHeight="1">
      <c r="A50" s="1318" t="s">
        <v>212</v>
      </c>
      <c r="B50" s="1261">
        <v>145192.80902505384</v>
      </c>
      <c r="C50" s="1257">
        <v>154123.6496493853</v>
      </c>
      <c r="D50" s="1257">
        <v>161446.94259510652</v>
      </c>
      <c r="E50" s="1269">
        <v>156575.8176808555</v>
      </c>
      <c r="F50" s="1257">
        <v>8870.832677803968</v>
      </c>
      <c r="G50" s="1259" t="s">
        <v>73</v>
      </c>
      <c r="H50" s="1269">
        <v>6.109691476713048</v>
      </c>
      <c r="I50" s="1259">
        <v>-4941.705075186006</v>
      </c>
      <c r="J50" s="1259" t="s">
        <v>74</v>
      </c>
      <c r="K50" s="1282">
        <v>-3.0608848924313974</v>
      </c>
    </row>
    <row r="51" spans="1:11" ht="16.5" customHeight="1">
      <c r="A51" s="415" t="s">
        <v>241</v>
      </c>
      <c r="B51" s="1334">
        <v>677819.2701394093</v>
      </c>
      <c r="C51" s="1305">
        <v>709718.4312950422</v>
      </c>
      <c r="D51" s="1305">
        <v>770898.0546189272</v>
      </c>
      <c r="E51" s="1335">
        <v>860981.2262193422</v>
      </c>
      <c r="F51" s="1257">
        <v>31899.161155632813</v>
      </c>
      <c r="G51" s="1259"/>
      <c r="H51" s="1269">
        <v>4.7061455111879615</v>
      </c>
      <c r="I51" s="1259">
        <v>90083.17160041502</v>
      </c>
      <c r="J51" s="1259"/>
      <c r="K51" s="1282">
        <v>11.685484359529903</v>
      </c>
    </row>
    <row r="52" spans="1:11" ht="16.5" customHeight="1" thickBot="1">
      <c r="A52" s="1289" t="s">
        <v>242</v>
      </c>
      <c r="B52" s="1336">
        <v>51281.34344671569</v>
      </c>
      <c r="C52" s="1331">
        <v>52211.37351983612</v>
      </c>
      <c r="D52" s="1331">
        <v>52336.42281183262</v>
      </c>
      <c r="E52" s="1337">
        <v>52214.212008782146</v>
      </c>
      <c r="F52" s="1292">
        <v>930.0300731204261</v>
      </c>
      <c r="G52" s="1294"/>
      <c r="H52" s="1338">
        <v>1.813583675097712</v>
      </c>
      <c r="I52" s="1294">
        <v>-122.21080305047508</v>
      </c>
      <c r="J52" s="1294"/>
      <c r="K52" s="1295">
        <v>-0.2335100423081356</v>
      </c>
    </row>
    <row r="53" spans="1:11" ht="16.5" customHeight="1" thickTop="1">
      <c r="A53" s="940" t="s">
        <v>948</v>
      </c>
      <c r="B53" s="943"/>
      <c r="C53" s="944"/>
      <c r="D53" s="1340"/>
      <c r="E53" s="1340"/>
      <c r="F53" s="756"/>
      <c r="G53" s="1341"/>
      <c r="H53" s="756"/>
      <c r="I53" s="1341"/>
      <c r="J53" s="1341"/>
      <c r="K53" s="1341"/>
    </row>
    <row r="54" spans="1:11" s="41" customFormat="1" ht="16.5" customHeight="1">
      <c r="A54" s="720" t="s">
        <v>949</v>
      </c>
      <c r="B54" s="942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77" t="s">
        <v>103</v>
      </c>
      <c r="B55" s="942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5">
    <mergeCell ref="F5:H5"/>
    <mergeCell ref="A1:K1"/>
    <mergeCell ref="A2:K2"/>
    <mergeCell ref="I3:K3"/>
    <mergeCell ref="F4:K4"/>
  </mergeCells>
  <printOptions/>
  <pageMargins left="0.75" right="0.75" top="1" bottom="1" header="0.5" footer="0.5"/>
  <pageSetup fitToHeight="1" fitToWidth="1" horizontalDpi="600" verticalDpi="600" orientation="portrait" scale="73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workbookViewId="0" topLeftCell="A1">
      <selection activeCell="B1" sqref="B1:H1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s="456" customFormat="1" ht="12.75">
      <c r="B1" s="1679" t="s">
        <v>1607</v>
      </c>
      <c r="C1" s="1679"/>
      <c r="D1" s="1679"/>
      <c r="E1" s="1679"/>
      <c r="F1" s="1679"/>
      <c r="G1" s="1679"/>
      <c r="H1" s="1679"/>
    </row>
    <row r="2" spans="2:8" ht="15" customHeight="1">
      <c r="B2" s="1914" t="s">
        <v>983</v>
      </c>
      <c r="C2" s="1914"/>
      <c r="D2" s="1914"/>
      <c r="E2" s="1914"/>
      <c r="F2" s="1914"/>
      <c r="G2" s="1914"/>
      <c r="H2" s="1914"/>
    </row>
    <row r="3" spans="2:8" ht="15" customHeight="1" thickBot="1">
      <c r="B3" s="1922" t="s">
        <v>1513</v>
      </c>
      <c r="C3" s="1922"/>
      <c r="D3" s="1922"/>
      <c r="E3" s="1922"/>
      <c r="F3" s="1922"/>
      <c r="G3" s="1922"/>
      <c r="H3" s="1922"/>
    </row>
    <row r="4" spans="2:8" ht="15" customHeight="1" thickBot="1" thickTop="1">
      <c r="B4" s="566"/>
      <c r="C4" s="575"/>
      <c r="D4" s="1919" t="s">
        <v>112</v>
      </c>
      <c r="E4" s="1916"/>
      <c r="F4" s="1920"/>
      <c r="G4" s="1921" t="s">
        <v>771</v>
      </c>
      <c r="H4" s="1918"/>
    </row>
    <row r="5" spans="2:8" ht="15" customHeight="1" thickTop="1">
      <c r="B5" s="595"/>
      <c r="C5" s="596"/>
      <c r="D5" s="570" t="s">
        <v>767</v>
      </c>
      <c r="E5" s="547" t="s">
        <v>268</v>
      </c>
      <c r="F5" s="584" t="s">
        <v>269</v>
      </c>
      <c r="G5" s="570" t="s">
        <v>624</v>
      </c>
      <c r="H5" s="548" t="s">
        <v>253</v>
      </c>
    </row>
    <row r="6" spans="2:8" ht="15" customHeight="1">
      <c r="B6" s="567"/>
      <c r="C6" s="577" t="s">
        <v>795</v>
      </c>
      <c r="D6" s="581">
        <v>84658.1</v>
      </c>
      <c r="E6" s="551">
        <v>57015.6</v>
      </c>
      <c r="F6" s="589">
        <v>68142.4</v>
      </c>
      <c r="G6" s="581">
        <v>-32.65192580509128</v>
      </c>
      <c r="H6" s="552">
        <v>19.51536070829735</v>
      </c>
    </row>
    <row r="7" spans="2:8" ht="15" customHeight="1">
      <c r="B7" s="553">
        <v>1</v>
      </c>
      <c r="C7" s="578" t="s">
        <v>1499</v>
      </c>
      <c r="D7" s="582">
        <v>1314</v>
      </c>
      <c r="E7" s="555">
        <v>1454.7</v>
      </c>
      <c r="F7" s="590">
        <v>464.3</v>
      </c>
      <c r="G7" s="582">
        <v>10.707762557077643</v>
      </c>
      <c r="H7" s="556">
        <v>-68.0827662060906</v>
      </c>
    </row>
    <row r="8" spans="2:8" ht="15" customHeight="1">
      <c r="B8" s="553">
        <v>2</v>
      </c>
      <c r="C8" s="578" t="s">
        <v>1500</v>
      </c>
      <c r="D8" s="582">
        <v>144.2</v>
      </c>
      <c r="E8" s="555">
        <v>144.4</v>
      </c>
      <c r="F8" s="590">
        <v>96.8</v>
      </c>
      <c r="G8" s="582">
        <v>0.1386962552011255</v>
      </c>
      <c r="H8" s="556">
        <v>-32.9639889196676</v>
      </c>
    </row>
    <row r="9" spans="2:8" ht="15" customHeight="1">
      <c r="B9" s="553">
        <v>3</v>
      </c>
      <c r="C9" s="578" t="s">
        <v>1501</v>
      </c>
      <c r="D9" s="582">
        <v>1550.8</v>
      </c>
      <c r="E9" s="555">
        <v>830.2</v>
      </c>
      <c r="F9" s="590">
        <v>477.8</v>
      </c>
      <c r="G9" s="582">
        <v>-46.46633995357236</v>
      </c>
      <c r="H9" s="556">
        <v>-42.447602987232</v>
      </c>
    </row>
    <row r="10" spans="2:8" ht="15" customHeight="1">
      <c r="B10" s="553">
        <v>4</v>
      </c>
      <c r="C10" s="578" t="s">
        <v>1502</v>
      </c>
      <c r="D10" s="582">
        <v>10.4</v>
      </c>
      <c r="E10" s="555">
        <v>9.3</v>
      </c>
      <c r="F10" s="590">
        <v>1</v>
      </c>
      <c r="G10" s="582">
        <v>-10.576923076923094</v>
      </c>
      <c r="H10" s="556">
        <v>-89.24731182795699</v>
      </c>
    </row>
    <row r="11" spans="2:8" ht="15" customHeight="1">
      <c r="B11" s="553">
        <v>5</v>
      </c>
      <c r="C11" s="578" t="s">
        <v>1503</v>
      </c>
      <c r="D11" s="582">
        <v>60.8</v>
      </c>
      <c r="E11" s="555">
        <v>211</v>
      </c>
      <c r="F11" s="590">
        <v>279.4</v>
      </c>
      <c r="G11" s="582">
        <v>247.03947368421052</v>
      </c>
      <c r="H11" s="556">
        <v>32.41706161137438</v>
      </c>
    </row>
    <row r="12" spans="2:8" ht="15" customHeight="1">
      <c r="B12" s="553">
        <v>6</v>
      </c>
      <c r="C12" s="578" t="s">
        <v>1468</v>
      </c>
      <c r="D12" s="582">
        <v>486.4</v>
      </c>
      <c r="E12" s="555">
        <v>821.8</v>
      </c>
      <c r="F12" s="590">
        <v>2273.9</v>
      </c>
      <c r="G12" s="582">
        <v>68.95559210526315</v>
      </c>
      <c r="H12" s="556">
        <v>176.6974933073741</v>
      </c>
    </row>
    <row r="13" spans="2:8" ht="15" customHeight="1">
      <c r="B13" s="553">
        <v>7</v>
      </c>
      <c r="C13" s="578" t="s">
        <v>1504</v>
      </c>
      <c r="D13" s="582">
        <v>29.4</v>
      </c>
      <c r="E13" s="555">
        <v>14.2</v>
      </c>
      <c r="F13" s="590">
        <v>0</v>
      </c>
      <c r="G13" s="582">
        <v>-51.70068027210884</v>
      </c>
      <c r="H13" s="556">
        <v>-100</v>
      </c>
    </row>
    <row r="14" spans="2:8" ht="15" customHeight="1">
      <c r="B14" s="553">
        <v>8</v>
      </c>
      <c r="C14" s="578" t="s">
        <v>1505</v>
      </c>
      <c r="D14" s="582">
        <v>14.3</v>
      </c>
      <c r="E14" s="555">
        <v>25.7</v>
      </c>
      <c r="F14" s="590">
        <v>0.1</v>
      </c>
      <c r="G14" s="582">
        <v>79.7202797202797</v>
      </c>
      <c r="H14" s="556">
        <v>-99.61089494163424</v>
      </c>
    </row>
    <row r="15" spans="2:8" ht="15" customHeight="1">
      <c r="B15" s="553">
        <v>9</v>
      </c>
      <c r="C15" s="578" t="s">
        <v>1506</v>
      </c>
      <c r="D15" s="582">
        <v>10.2</v>
      </c>
      <c r="E15" s="555">
        <v>7.3</v>
      </c>
      <c r="F15" s="590">
        <v>19.3</v>
      </c>
      <c r="G15" s="582">
        <v>-28.4313725490196</v>
      </c>
      <c r="H15" s="556">
        <v>164.3835616438356</v>
      </c>
    </row>
    <row r="16" spans="2:8" ht="15" customHeight="1">
      <c r="B16" s="553">
        <v>10</v>
      </c>
      <c r="C16" s="578" t="s">
        <v>799</v>
      </c>
      <c r="D16" s="582">
        <v>3020.1</v>
      </c>
      <c r="E16" s="555">
        <v>3785.3</v>
      </c>
      <c r="F16" s="590">
        <v>3616.8</v>
      </c>
      <c r="G16" s="582">
        <v>25.3369093738618</v>
      </c>
      <c r="H16" s="556">
        <v>-4.451430533907484</v>
      </c>
    </row>
    <row r="17" spans="2:8" ht="15" customHeight="1">
      <c r="B17" s="553">
        <v>11</v>
      </c>
      <c r="C17" s="578" t="s">
        <v>1507</v>
      </c>
      <c r="D17" s="582">
        <v>893</v>
      </c>
      <c r="E17" s="555">
        <v>872.5</v>
      </c>
      <c r="F17" s="590">
        <v>1027.2</v>
      </c>
      <c r="G17" s="582">
        <v>-2.295632698768202</v>
      </c>
      <c r="H17" s="556">
        <v>17.730659025787944</v>
      </c>
    </row>
    <row r="18" spans="2:8" ht="15" customHeight="1">
      <c r="B18" s="553">
        <v>12</v>
      </c>
      <c r="C18" s="578" t="s">
        <v>1508</v>
      </c>
      <c r="D18" s="582">
        <v>458.5</v>
      </c>
      <c r="E18" s="555">
        <v>465.3</v>
      </c>
      <c r="F18" s="590">
        <v>548.6</v>
      </c>
      <c r="G18" s="582">
        <v>1.4830970556161276</v>
      </c>
      <c r="H18" s="556">
        <v>17.902428540726433</v>
      </c>
    </row>
    <row r="19" spans="2:8" ht="15" customHeight="1">
      <c r="B19" s="553">
        <v>13</v>
      </c>
      <c r="C19" s="578" t="s">
        <v>1509</v>
      </c>
      <c r="D19" s="582">
        <v>241.1</v>
      </c>
      <c r="E19" s="555">
        <v>24.9</v>
      </c>
      <c r="F19" s="590">
        <v>5.6</v>
      </c>
      <c r="G19" s="582">
        <v>-89.67233513065118</v>
      </c>
      <c r="H19" s="556">
        <v>-77.51004016064257</v>
      </c>
    </row>
    <row r="20" spans="2:8" ht="15" customHeight="1">
      <c r="B20" s="553">
        <v>14</v>
      </c>
      <c r="C20" s="578" t="s">
        <v>1514</v>
      </c>
      <c r="D20" s="582">
        <v>968.3</v>
      </c>
      <c r="E20" s="555">
        <v>4399.9</v>
      </c>
      <c r="F20" s="590">
        <v>2738.9</v>
      </c>
      <c r="G20" s="582">
        <v>354.39429928741094</v>
      </c>
      <c r="H20" s="556">
        <v>-37.75085797404487</v>
      </c>
    </row>
    <row r="21" spans="2:8" ht="15" customHeight="1">
      <c r="B21" s="553">
        <v>15</v>
      </c>
      <c r="C21" s="578" t="s">
        <v>1515</v>
      </c>
      <c r="D21" s="582">
        <v>2018.5</v>
      </c>
      <c r="E21" s="555">
        <v>2357.1</v>
      </c>
      <c r="F21" s="590">
        <v>6381.3</v>
      </c>
      <c r="G21" s="582">
        <v>16.774832796631188</v>
      </c>
      <c r="H21" s="556">
        <v>170.72674048619064</v>
      </c>
    </row>
    <row r="22" spans="2:8" ht="15" customHeight="1">
      <c r="B22" s="553">
        <v>16</v>
      </c>
      <c r="C22" s="578" t="s">
        <v>1516</v>
      </c>
      <c r="D22" s="582">
        <v>0</v>
      </c>
      <c r="E22" s="555">
        <v>0</v>
      </c>
      <c r="F22" s="590">
        <v>0.3</v>
      </c>
      <c r="G22" s="582" t="s">
        <v>699</v>
      </c>
      <c r="H22" s="556" t="s">
        <v>699</v>
      </c>
    </row>
    <row r="23" spans="2:8" ht="15" customHeight="1">
      <c r="B23" s="553">
        <v>17</v>
      </c>
      <c r="C23" s="578" t="s">
        <v>1517</v>
      </c>
      <c r="D23" s="582">
        <v>38.9</v>
      </c>
      <c r="E23" s="555">
        <v>32</v>
      </c>
      <c r="F23" s="590">
        <v>37.7</v>
      </c>
      <c r="G23" s="582">
        <v>-17.737789203084816</v>
      </c>
      <c r="H23" s="556">
        <v>17.8125</v>
      </c>
    </row>
    <row r="24" spans="2:8" ht="15" customHeight="1">
      <c r="B24" s="553">
        <v>18</v>
      </c>
      <c r="C24" s="578" t="s">
        <v>1518</v>
      </c>
      <c r="D24" s="582">
        <v>5.3</v>
      </c>
      <c r="E24" s="555">
        <v>78.2</v>
      </c>
      <c r="F24" s="590">
        <v>20.2</v>
      </c>
      <c r="G24" s="582" t="s">
        <v>699</v>
      </c>
      <c r="H24" s="556">
        <v>-74.1687979539642</v>
      </c>
    </row>
    <row r="25" spans="2:8" ht="15" customHeight="1">
      <c r="B25" s="553">
        <v>19</v>
      </c>
      <c r="C25" s="578" t="s">
        <v>1519</v>
      </c>
      <c r="D25" s="582">
        <v>358.5</v>
      </c>
      <c r="E25" s="555">
        <v>102.4</v>
      </c>
      <c r="F25" s="590">
        <v>650</v>
      </c>
      <c r="G25" s="582">
        <v>-71.43654114365411</v>
      </c>
      <c r="H25" s="556">
        <v>534.765625</v>
      </c>
    </row>
    <row r="26" spans="2:8" ht="15" customHeight="1">
      <c r="B26" s="553">
        <v>20</v>
      </c>
      <c r="C26" s="578" t="s">
        <v>1522</v>
      </c>
      <c r="D26" s="582">
        <v>3924.5</v>
      </c>
      <c r="E26" s="555">
        <v>3957.5</v>
      </c>
      <c r="F26" s="590">
        <v>4213.5</v>
      </c>
      <c r="G26" s="582">
        <v>0.8408714485921678</v>
      </c>
      <c r="H26" s="556">
        <v>6.468730259001902</v>
      </c>
    </row>
    <row r="27" spans="2:8" ht="15" customHeight="1">
      <c r="B27" s="553">
        <v>21</v>
      </c>
      <c r="C27" s="578" t="s">
        <v>1523</v>
      </c>
      <c r="D27" s="582">
        <v>57.3</v>
      </c>
      <c r="E27" s="555">
        <v>33.7</v>
      </c>
      <c r="F27" s="590">
        <v>23</v>
      </c>
      <c r="G27" s="582">
        <v>-41.1867364746946</v>
      </c>
      <c r="H27" s="556">
        <v>-31.750741839762597</v>
      </c>
    </row>
    <row r="28" spans="2:8" ht="15" customHeight="1">
      <c r="B28" s="553">
        <v>22</v>
      </c>
      <c r="C28" s="578" t="s">
        <v>1524</v>
      </c>
      <c r="D28" s="582">
        <v>31.8</v>
      </c>
      <c r="E28" s="555">
        <v>10.9</v>
      </c>
      <c r="F28" s="590">
        <v>25.9</v>
      </c>
      <c r="G28" s="582">
        <v>-65.72327044025158</v>
      </c>
      <c r="H28" s="556">
        <v>137.61467889908258</v>
      </c>
    </row>
    <row r="29" spans="2:8" ht="15" customHeight="1">
      <c r="B29" s="553">
        <v>23</v>
      </c>
      <c r="C29" s="578" t="s">
        <v>1525</v>
      </c>
      <c r="D29" s="582">
        <v>69.4</v>
      </c>
      <c r="E29" s="555">
        <v>12.1</v>
      </c>
      <c r="F29" s="590">
        <v>11.9</v>
      </c>
      <c r="G29" s="582">
        <v>-82.56484149855908</v>
      </c>
      <c r="H29" s="556">
        <v>-1.652892561983478</v>
      </c>
    </row>
    <row r="30" spans="2:8" ht="15" customHeight="1">
      <c r="B30" s="553">
        <v>24</v>
      </c>
      <c r="C30" s="578" t="s">
        <v>1526</v>
      </c>
      <c r="D30" s="582">
        <v>144.8</v>
      </c>
      <c r="E30" s="555">
        <v>522.3</v>
      </c>
      <c r="F30" s="590">
        <v>405.9</v>
      </c>
      <c r="G30" s="582">
        <v>260.70441988950284</v>
      </c>
      <c r="H30" s="556">
        <v>-22.286042504307872</v>
      </c>
    </row>
    <row r="31" spans="2:8" ht="15" customHeight="1">
      <c r="B31" s="553">
        <v>25</v>
      </c>
      <c r="C31" s="578" t="s">
        <v>1527</v>
      </c>
      <c r="D31" s="582">
        <v>35465.7</v>
      </c>
      <c r="E31" s="555">
        <v>1975.3</v>
      </c>
      <c r="F31" s="590">
        <v>13792.8</v>
      </c>
      <c r="G31" s="582">
        <v>-94.43039330959209</v>
      </c>
      <c r="H31" s="556">
        <v>598.2635549030526</v>
      </c>
    </row>
    <row r="32" spans="2:8" ht="15" customHeight="1">
      <c r="B32" s="553">
        <v>26</v>
      </c>
      <c r="C32" s="578" t="s">
        <v>1478</v>
      </c>
      <c r="D32" s="582">
        <v>37.1</v>
      </c>
      <c r="E32" s="555">
        <v>57.6</v>
      </c>
      <c r="F32" s="590">
        <v>86.4</v>
      </c>
      <c r="G32" s="582">
        <v>55.25606469002696</v>
      </c>
      <c r="H32" s="556">
        <v>50</v>
      </c>
    </row>
    <row r="33" spans="2:8" ht="15" customHeight="1">
      <c r="B33" s="553">
        <v>27</v>
      </c>
      <c r="C33" s="578" t="s">
        <v>1479</v>
      </c>
      <c r="D33" s="582">
        <v>67.4</v>
      </c>
      <c r="E33" s="555">
        <v>995.6</v>
      </c>
      <c r="F33" s="590">
        <v>501.1</v>
      </c>
      <c r="G33" s="582" t="s">
        <v>699</v>
      </c>
      <c r="H33" s="556">
        <v>-49.668541582965055</v>
      </c>
    </row>
    <row r="34" spans="2:8" ht="15" customHeight="1">
      <c r="B34" s="553">
        <v>28</v>
      </c>
      <c r="C34" s="578" t="s">
        <v>1528</v>
      </c>
      <c r="D34" s="582">
        <v>311.6</v>
      </c>
      <c r="E34" s="555">
        <v>8.5</v>
      </c>
      <c r="F34" s="590">
        <v>8.9</v>
      </c>
      <c r="G34" s="582">
        <v>-97.27214377406932</v>
      </c>
      <c r="H34" s="556">
        <v>4.70588235294116</v>
      </c>
    </row>
    <row r="35" spans="2:8" ht="15" customHeight="1">
      <c r="B35" s="553">
        <v>29</v>
      </c>
      <c r="C35" s="578" t="s">
        <v>1529</v>
      </c>
      <c r="D35" s="582">
        <v>1356.7</v>
      </c>
      <c r="E35" s="555">
        <v>1216.4</v>
      </c>
      <c r="F35" s="590">
        <v>1463</v>
      </c>
      <c r="G35" s="582">
        <v>-10.341269256283624</v>
      </c>
      <c r="H35" s="556">
        <v>20.27293653403484</v>
      </c>
    </row>
    <row r="36" spans="2:8" ht="15" customHeight="1">
      <c r="B36" s="553">
        <v>30</v>
      </c>
      <c r="C36" s="578" t="s">
        <v>1480</v>
      </c>
      <c r="D36" s="582">
        <v>1939.8</v>
      </c>
      <c r="E36" s="555">
        <v>1420.7</v>
      </c>
      <c r="F36" s="590">
        <v>1140.1</v>
      </c>
      <c r="G36" s="582">
        <v>-26.760490772244566</v>
      </c>
      <c r="H36" s="556">
        <v>-19.750827057084535</v>
      </c>
    </row>
    <row r="37" spans="2:8" ht="15" customHeight="1">
      <c r="B37" s="553">
        <v>31</v>
      </c>
      <c r="C37" s="578" t="s">
        <v>1530</v>
      </c>
      <c r="D37" s="582">
        <v>392.7</v>
      </c>
      <c r="E37" s="555">
        <v>353.5</v>
      </c>
      <c r="F37" s="590">
        <v>539.4</v>
      </c>
      <c r="G37" s="582">
        <v>-9.982174688057043</v>
      </c>
      <c r="H37" s="556">
        <v>52.58840169731258</v>
      </c>
    </row>
    <row r="38" spans="2:8" ht="15" customHeight="1">
      <c r="B38" s="553">
        <v>32</v>
      </c>
      <c r="C38" s="578" t="s">
        <v>1531</v>
      </c>
      <c r="D38" s="582">
        <v>4731.5</v>
      </c>
      <c r="E38" s="555">
        <v>3270.1</v>
      </c>
      <c r="F38" s="590">
        <v>4306.1</v>
      </c>
      <c r="G38" s="582">
        <v>-30.88661101130718</v>
      </c>
      <c r="H38" s="556">
        <v>31.680988348980122</v>
      </c>
    </row>
    <row r="39" spans="2:8" ht="15" customHeight="1">
      <c r="B39" s="553">
        <v>33</v>
      </c>
      <c r="C39" s="578" t="s">
        <v>1532</v>
      </c>
      <c r="D39" s="582">
        <v>356.6</v>
      </c>
      <c r="E39" s="555">
        <v>316.4</v>
      </c>
      <c r="F39" s="590">
        <v>346.9</v>
      </c>
      <c r="G39" s="582">
        <v>-11.273135165451492</v>
      </c>
      <c r="H39" s="556">
        <v>9.639696586599229</v>
      </c>
    </row>
    <row r="40" spans="2:8" ht="15" customHeight="1">
      <c r="B40" s="553">
        <v>34</v>
      </c>
      <c r="C40" s="578" t="s">
        <v>1533</v>
      </c>
      <c r="D40" s="582">
        <v>610.5</v>
      </c>
      <c r="E40" s="555">
        <v>303.9</v>
      </c>
      <c r="F40" s="590">
        <v>443.6</v>
      </c>
      <c r="G40" s="582">
        <v>-50.221130221130224</v>
      </c>
      <c r="H40" s="556">
        <v>45.96906877262259</v>
      </c>
    </row>
    <row r="41" spans="2:8" ht="15" customHeight="1">
      <c r="B41" s="553">
        <v>35</v>
      </c>
      <c r="C41" s="578" t="s">
        <v>1534</v>
      </c>
      <c r="D41" s="582">
        <v>346</v>
      </c>
      <c r="E41" s="555">
        <v>335.4</v>
      </c>
      <c r="F41" s="590">
        <v>117.1</v>
      </c>
      <c r="G41" s="582">
        <v>-3.0635838150289203</v>
      </c>
      <c r="H41" s="556">
        <v>-65.08646392367322</v>
      </c>
    </row>
    <row r="42" spans="2:8" ht="15" customHeight="1">
      <c r="B42" s="553">
        <v>36</v>
      </c>
      <c r="C42" s="578" t="s">
        <v>1535</v>
      </c>
      <c r="D42" s="582">
        <v>100.1</v>
      </c>
      <c r="E42" s="555">
        <v>97.6</v>
      </c>
      <c r="F42" s="590">
        <v>102.4</v>
      </c>
      <c r="G42" s="582">
        <v>-2.497502497502481</v>
      </c>
      <c r="H42" s="556">
        <v>4.918032786885249</v>
      </c>
    </row>
    <row r="43" spans="2:8" ht="15" customHeight="1">
      <c r="B43" s="553">
        <v>37</v>
      </c>
      <c r="C43" s="578" t="s">
        <v>1483</v>
      </c>
      <c r="D43" s="582">
        <v>740.1</v>
      </c>
      <c r="E43" s="555">
        <v>687.7</v>
      </c>
      <c r="F43" s="590">
        <v>849.6</v>
      </c>
      <c r="G43" s="582">
        <v>-7.080124307525992</v>
      </c>
      <c r="H43" s="556">
        <v>23.542242256798033</v>
      </c>
    </row>
    <row r="44" spans="2:8" ht="15" customHeight="1">
      <c r="B44" s="553">
        <v>38</v>
      </c>
      <c r="C44" s="578" t="s">
        <v>1536</v>
      </c>
      <c r="D44" s="582">
        <v>116.8</v>
      </c>
      <c r="E44" s="555">
        <v>553.5</v>
      </c>
      <c r="F44" s="590">
        <v>66.7</v>
      </c>
      <c r="G44" s="582">
        <v>373.8869863013699</v>
      </c>
      <c r="H44" s="556">
        <v>-87.9494128274616</v>
      </c>
    </row>
    <row r="45" spans="2:8" ht="15" customHeight="1">
      <c r="B45" s="553">
        <v>39</v>
      </c>
      <c r="C45" s="578" t="s">
        <v>1537</v>
      </c>
      <c r="D45" s="582">
        <v>3458.3</v>
      </c>
      <c r="E45" s="555">
        <v>2838.3</v>
      </c>
      <c r="F45" s="590">
        <v>3155</v>
      </c>
      <c r="G45" s="582">
        <v>-17.92788364225197</v>
      </c>
      <c r="H45" s="556">
        <v>11.15808758764048</v>
      </c>
    </row>
    <row r="46" spans="2:8" ht="15" customHeight="1">
      <c r="B46" s="553">
        <v>40</v>
      </c>
      <c r="C46" s="578" t="s">
        <v>1538</v>
      </c>
      <c r="D46" s="582">
        <v>116</v>
      </c>
      <c r="E46" s="555">
        <v>57.9</v>
      </c>
      <c r="F46" s="590">
        <v>221.5</v>
      </c>
      <c r="G46" s="582">
        <v>-50.08620689655173</v>
      </c>
      <c r="H46" s="556">
        <v>282.5561312607944</v>
      </c>
    </row>
    <row r="47" spans="2:8" ht="15" customHeight="1">
      <c r="B47" s="553">
        <v>41</v>
      </c>
      <c r="C47" s="578" t="s">
        <v>1539</v>
      </c>
      <c r="D47" s="582">
        <v>31.8</v>
      </c>
      <c r="E47" s="555">
        <v>0</v>
      </c>
      <c r="F47" s="590">
        <v>0</v>
      </c>
      <c r="G47" s="582">
        <v>-100</v>
      </c>
      <c r="H47" s="556" t="s">
        <v>699</v>
      </c>
    </row>
    <row r="48" spans="2:8" ht="15" customHeight="1">
      <c r="B48" s="553">
        <v>42</v>
      </c>
      <c r="C48" s="578" t="s">
        <v>1540</v>
      </c>
      <c r="D48" s="582">
        <v>494.8</v>
      </c>
      <c r="E48" s="555">
        <v>407.8</v>
      </c>
      <c r="F48" s="590">
        <v>376.8</v>
      </c>
      <c r="G48" s="582">
        <v>-17.58286176232822</v>
      </c>
      <c r="H48" s="556">
        <v>-7.601765571358527</v>
      </c>
    </row>
    <row r="49" spans="2:8" ht="15" customHeight="1">
      <c r="B49" s="553">
        <v>43</v>
      </c>
      <c r="C49" s="578" t="s">
        <v>1456</v>
      </c>
      <c r="D49" s="582">
        <v>2445.8</v>
      </c>
      <c r="E49" s="555">
        <v>2460.5</v>
      </c>
      <c r="F49" s="590">
        <v>619</v>
      </c>
      <c r="G49" s="582">
        <v>0.6010303377218236</v>
      </c>
      <c r="H49" s="556">
        <v>-74.84251168461695</v>
      </c>
    </row>
    <row r="50" spans="2:8" ht="15" customHeight="1">
      <c r="B50" s="553">
        <v>44</v>
      </c>
      <c r="C50" s="578" t="s">
        <v>1541</v>
      </c>
      <c r="D50" s="582">
        <v>839.1</v>
      </c>
      <c r="E50" s="555">
        <v>845.6</v>
      </c>
      <c r="F50" s="590">
        <v>290.4</v>
      </c>
      <c r="G50" s="582">
        <v>0.7746394946967001</v>
      </c>
      <c r="H50" s="556">
        <v>-65.65752128666037</v>
      </c>
    </row>
    <row r="51" spans="2:8" ht="15" customHeight="1">
      <c r="B51" s="553">
        <v>45</v>
      </c>
      <c r="C51" s="578" t="s">
        <v>1542</v>
      </c>
      <c r="D51" s="582">
        <v>661.7</v>
      </c>
      <c r="E51" s="555">
        <v>1262.2</v>
      </c>
      <c r="F51" s="590">
        <v>3053</v>
      </c>
      <c r="G51" s="582">
        <v>90.75109566268702</v>
      </c>
      <c r="H51" s="556">
        <v>141.87925843764853</v>
      </c>
    </row>
    <row r="52" spans="2:8" ht="15" customHeight="1">
      <c r="B52" s="553">
        <v>46</v>
      </c>
      <c r="C52" s="578" t="s">
        <v>1543</v>
      </c>
      <c r="D52" s="582">
        <v>64.2</v>
      </c>
      <c r="E52" s="555">
        <v>74.3</v>
      </c>
      <c r="F52" s="590">
        <v>5.5</v>
      </c>
      <c r="G52" s="582">
        <v>15.732087227414326</v>
      </c>
      <c r="H52" s="556">
        <v>-92.59757738896366</v>
      </c>
    </row>
    <row r="53" spans="2:8" ht="15" customHeight="1">
      <c r="B53" s="553">
        <v>47</v>
      </c>
      <c r="C53" s="578" t="s">
        <v>1544</v>
      </c>
      <c r="D53" s="582">
        <v>1523.2</v>
      </c>
      <c r="E53" s="555">
        <v>8.5</v>
      </c>
      <c r="F53" s="590">
        <v>169.5</v>
      </c>
      <c r="G53" s="582">
        <v>-99.44196428571429</v>
      </c>
      <c r="H53" s="556" t="s">
        <v>699</v>
      </c>
    </row>
    <row r="54" spans="2:8" ht="15" customHeight="1">
      <c r="B54" s="553">
        <v>48</v>
      </c>
      <c r="C54" s="578" t="s">
        <v>1545</v>
      </c>
      <c r="D54" s="582">
        <v>558.3</v>
      </c>
      <c r="E54" s="555">
        <v>432.6</v>
      </c>
      <c r="F54" s="590">
        <v>542.5</v>
      </c>
      <c r="G54" s="582">
        <v>-22.514777001612046</v>
      </c>
      <c r="H54" s="556">
        <v>25.40453074433657</v>
      </c>
    </row>
    <row r="55" spans="2:8" ht="15" customHeight="1">
      <c r="B55" s="553">
        <v>49</v>
      </c>
      <c r="C55" s="578" t="s">
        <v>1546</v>
      </c>
      <c r="D55" s="582">
        <v>33.9</v>
      </c>
      <c r="E55" s="555">
        <v>185.4</v>
      </c>
      <c r="F55" s="590">
        <v>8.7</v>
      </c>
      <c r="G55" s="582">
        <v>446.9026548672566</v>
      </c>
      <c r="H55" s="556">
        <v>-95.30744336569579</v>
      </c>
    </row>
    <row r="56" spans="2:8" ht="15" customHeight="1">
      <c r="B56" s="553">
        <v>50</v>
      </c>
      <c r="C56" s="578" t="s">
        <v>1547</v>
      </c>
      <c r="D56" s="582">
        <v>224.9</v>
      </c>
      <c r="E56" s="555">
        <v>190.3</v>
      </c>
      <c r="F56" s="590">
        <v>217</v>
      </c>
      <c r="G56" s="582">
        <v>-15.384615384615401</v>
      </c>
      <c r="H56" s="556">
        <v>14.030478192327905</v>
      </c>
    </row>
    <row r="57" spans="2:8" ht="15" customHeight="1">
      <c r="B57" s="553">
        <v>51</v>
      </c>
      <c r="C57" s="578" t="s">
        <v>1549</v>
      </c>
      <c r="D57" s="582">
        <v>4629.3</v>
      </c>
      <c r="E57" s="555">
        <v>5537.2</v>
      </c>
      <c r="F57" s="590">
        <v>5344.2</v>
      </c>
      <c r="G57" s="582">
        <v>19.612036376990048</v>
      </c>
      <c r="H57" s="556">
        <v>-3.485516145344235</v>
      </c>
    </row>
    <row r="58" spans="2:8" ht="15" customHeight="1">
      <c r="B58" s="553">
        <v>52</v>
      </c>
      <c r="C58" s="578" t="s">
        <v>1550</v>
      </c>
      <c r="D58" s="582">
        <v>124.2</v>
      </c>
      <c r="E58" s="555">
        <v>190.2</v>
      </c>
      <c r="F58" s="590">
        <v>267.5</v>
      </c>
      <c r="G58" s="582">
        <v>53.14009661835746</v>
      </c>
      <c r="H58" s="556">
        <v>40.641430073606756</v>
      </c>
    </row>
    <row r="59" spans="2:8" ht="15" customHeight="1">
      <c r="B59" s="553">
        <v>53</v>
      </c>
      <c r="C59" s="578" t="s">
        <v>1551</v>
      </c>
      <c r="D59" s="582">
        <v>17.3</v>
      </c>
      <c r="E59" s="555">
        <v>1886.8</v>
      </c>
      <c r="F59" s="590">
        <v>47.9</v>
      </c>
      <c r="G59" s="582" t="s">
        <v>699</v>
      </c>
      <c r="H59" s="556">
        <v>-97.46131015475939</v>
      </c>
    </row>
    <row r="60" spans="2:8" ht="15" customHeight="1">
      <c r="B60" s="553">
        <v>54</v>
      </c>
      <c r="C60" s="578" t="s">
        <v>1493</v>
      </c>
      <c r="D60" s="582">
        <v>1102.3</v>
      </c>
      <c r="E60" s="555">
        <v>1654.2</v>
      </c>
      <c r="F60" s="590">
        <v>634.1</v>
      </c>
      <c r="G60" s="582">
        <v>50.068039553660554</v>
      </c>
      <c r="H60" s="556">
        <v>-61.667271188489906</v>
      </c>
    </row>
    <row r="61" spans="2:8" ht="15" customHeight="1">
      <c r="B61" s="553">
        <v>55</v>
      </c>
      <c r="C61" s="578" t="s">
        <v>1552</v>
      </c>
      <c r="D61" s="582">
        <v>1428.3</v>
      </c>
      <c r="E61" s="555">
        <v>711.9</v>
      </c>
      <c r="F61" s="590">
        <v>1080.8</v>
      </c>
      <c r="G61" s="582">
        <v>-50.15752993068683</v>
      </c>
      <c r="H61" s="556">
        <v>51.81907571288099</v>
      </c>
    </row>
    <row r="62" spans="2:8" ht="15" customHeight="1">
      <c r="B62" s="553">
        <v>56</v>
      </c>
      <c r="C62" s="578" t="s">
        <v>1553</v>
      </c>
      <c r="D62" s="582">
        <v>133</v>
      </c>
      <c r="E62" s="555">
        <v>96</v>
      </c>
      <c r="F62" s="590">
        <v>152.6</v>
      </c>
      <c r="G62" s="582">
        <v>-27.819548872180462</v>
      </c>
      <c r="H62" s="556">
        <v>58.95833333333334</v>
      </c>
    </row>
    <row r="63" spans="2:8" ht="15" customHeight="1">
      <c r="B63" s="553">
        <v>57</v>
      </c>
      <c r="C63" s="578" t="s">
        <v>1554</v>
      </c>
      <c r="D63" s="582">
        <v>2206.8</v>
      </c>
      <c r="E63" s="555">
        <v>3000.7</v>
      </c>
      <c r="F63" s="590">
        <v>1440.7</v>
      </c>
      <c r="G63" s="582">
        <v>35.975167663585296</v>
      </c>
      <c r="H63" s="556">
        <v>-51.98786949711734</v>
      </c>
    </row>
    <row r="64" spans="2:8" ht="15" customHeight="1">
      <c r="B64" s="553">
        <v>58</v>
      </c>
      <c r="C64" s="578" t="s">
        <v>1555</v>
      </c>
      <c r="D64" s="582">
        <v>198.7</v>
      </c>
      <c r="E64" s="555">
        <v>211.3</v>
      </c>
      <c r="F64" s="590">
        <v>334.7</v>
      </c>
      <c r="G64" s="582">
        <v>6.3412179164569835</v>
      </c>
      <c r="H64" s="556">
        <v>58.40037860861332</v>
      </c>
    </row>
    <row r="65" spans="2:8" ht="15" customHeight="1">
      <c r="B65" s="553">
        <v>59</v>
      </c>
      <c r="C65" s="578" t="s">
        <v>1556</v>
      </c>
      <c r="D65" s="582">
        <v>33.6</v>
      </c>
      <c r="E65" s="555">
        <v>28.9</v>
      </c>
      <c r="F65" s="590">
        <v>44.8</v>
      </c>
      <c r="G65" s="582">
        <v>-13.98809523809524</v>
      </c>
      <c r="H65" s="556">
        <v>55.01730103806227</v>
      </c>
    </row>
    <row r="66" spans="2:8" ht="15" customHeight="1">
      <c r="B66" s="553">
        <v>60</v>
      </c>
      <c r="C66" s="578" t="s">
        <v>1557</v>
      </c>
      <c r="D66" s="582">
        <v>823.2</v>
      </c>
      <c r="E66" s="555">
        <v>1902.9</v>
      </c>
      <c r="F66" s="590">
        <v>1676.6</v>
      </c>
      <c r="G66" s="582">
        <v>131.1588921282799</v>
      </c>
      <c r="H66" s="556">
        <v>-11.89237479636347</v>
      </c>
    </row>
    <row r="67" spans="2:8" ht="15" customHeight="1">
      <c r="B67" s="553">
        <v>61</v>
      </c>
      <c r="C67" s="578" t="s">
        <v>1558</v>
      </c>
      <c r="D67" s="582">
        <v>124.7</v>
      </c>
      <c r="E67" s="555">
        <v>132</v>
      </c>
      <c r="F67" s="590">
        <v>138</v>
      </c>
      <c r="G67" s="582">
        <v>5.854049719326369</v>
      </c>
      <c r="H67" s="556">
        <v>4.545454545454547</v>
      </c>
    </row>
    <row r="68" spans="2:8" ht="15" customHeight="1">
      <c r="B68" s="553">
        <v>62</v>
      </c>
      <c r="C68" s="578" t="s">
        <v>1559</v>
      </c>
      <c r="D68" s="582">
        <v>663.6</v>
      </c>
      <c r="E68" s="555">
        <v>959.5</v>
      </c>
      <c r="F68" s="590">
        <v>1091.2</v>
      </c>
      <c r="G68" s="582">
        <v>44.59011452682341</v>
      </c>
      <c r="H68" s="556">
        <v>13.725898905680012</v>
      </c>
    </row>
    <row r="69" spans="2:8" ht="15" customHeight="1">
      <c r="B69" s="553">
        <v>63</v>
      </c>
      <c r="C69" s="578" t="s">
        <v>1560</v>
      </c>
      <c r="D69" s="582">
        <v>79.7</v>
      </c>
      <c r="E69" s="555">
        <v>86.3</v>
      </c>
      <c r="F69" s="590">
        <v>82.1</v>
      </c>
      <c r="G69" s="582">
        <v>8.281053952321216</v>
      </c>
      <c r="H69" s="556">
        <v>-4.866743916570087</v>
      </c>
    </row>
    <row r="70" spans="2:8" ht="15" customHeight="1">
      <c r="B70" s="553">
        <v>64</v>
      </c>
      <c r="C70" s="578" t="s">
        <v>1606</v>
      </c>
      <c r="D70" s="582">
        <v>218.3</v>
      </c>
      <c r="E70" s="555">
        <v>89.4</v>
      </c>
      <c r="F70" s="590">
        <v>64.8</v>
      </c>
      <c r="G70" s="582">
        <v>-59.04718277599634</v>
      </c>
      <c r="H70" s="556">
        <v>-27.516778523489933</v>
      </c>
    </row>
    <row r="71" spans="2:8" ht="15" customHeight="1">
      <c r="B71" s="553"/>
      <c r="C71" s="579" t="s">
        <v>1448</v>
      </c>
      <c r="D71" s="593">
        <v>15300.7</v>
      </c>
      <c r="E71" s="557">
        <v>13453.1</v>
      </c>
      <c r="F71" s="591">
        <v>22098.5</v>
      </c>
      <c r="G71" s="581">
        <v>-12.07526453038102</v>
      </c>
      <c r="H71" s="552">
        <v>64.26325530918541</v>
      </c>
    </row>
    <row r="72" spans="2:8" ht="15" customHeight="1" thickBot="1">
      <c r="B72" s="568"/>
      <c r="C72" s="580" t="s">
        <v>1498</v>
      </c>
      <c r="D72" s="594">
        <v>99958.8</v>
      </c>
      <c r="E72" s="560">
        <v>70468.7</v>
      </c>
      <c r="F72" s="592">
        <v>90240.9</v>
      </c>
      <c r="G72" s="583">
        <v>-29.502254929030755</v>
      </c>
      <c r="H72" s="562">
        <v>28.058130772953092</v>
      </c>
    </row>
    <row r="73" ht="13.5" thickTop="1">
      <c r="B73" s="10" t="s">
        <v>271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1">
      <selection activeCell="A1" sqref="A1:M1"/>
    </sheetView>
  </sheetViews>
  <sheetFormatPr defaultColWidth="9.140625" defaultRowHeight="12.75"/>
  <cols>
    <col min="1" max="1" width="9.140625" style="41" customWidth="1"/>
    <col min="2" max="2" width="3.28125" style="41" customWidth="1"/>
    <col min="3" max="3" width="4.8515625" style="41" customWidth="1"/>
    <col min="4" max="4" width="6.140625" style="41" customWidth="1"/>
    <col min="5" max="5" width="5.28125" style="41" customWidth="1"/>
    <col min="6" max="6" width="26.140625" style="41" customWidth="1"/>
    <col min="7" max="7" width="12.00390625" style="41" bestFit="1" customWidth="1"/>
    <col min="8" max="8" width="10.8515625" style="41" customWidth="1"/>
    <col min="9" max="9" width="12.00390625" style="41" bestFit="1" customWidth="1"/>
    <col min="10" max="10" width="10.7109375" style="41" customWidth="1"/>
    <col min="11" max="11" width="12.00390625" style="41" bestFit="1" customWidth="1"/>
    <col min="12" max="16384" width="9.140625" style="41" customWidth="1"/>
  </cols>
  <sheetData>
    <row r="1" spans="1:13" ht="12.75">
      <c r="A1" s="1662" t="s">
        <v>343</v>
      </c>
      <c r="B1" s="1662"/>
      <c r="C1" s="1662"/>
      <c r="D1" s="1662"/>
      <c r="E1" s="1662"/>
      <c r="F1" s="1662"/>
      <c r="G1" s="1662"/>
      <c r="H1" s="1662"/>
      <c r="I1" s="1662"/>
      <c r="J1" s="1662"/>
      <c r="K1" s="1662"/>
      <c r="L1" s="1662"/>
      <c r="M1" s="1662"/>
    </row>
    <row r="2" spans="1:13" ht="15.75">
      <c r="A2" s="1663" t="s">
        <v>170</v>
      </c>
      <c r="B2" s="1663"/>
      <c r="C2" s="1663"/>
      <c r="D2" s="1663"/>
      <c r="E2" s="1663"/>
      <c r="F2" s="1663"/>
      <c r="G2" s="1663"/>
      <c r="H2" s="1663"/>
      <c r="I2" s="1663"/>
      <c r="J2" s="1663"/>
      <c r="K2" s="1663"/>
      <c r="L2" s="1663"/>
      <c r="M2" s="1663"/>
    </row>
    <row r="3" spans="1:13" ht="16.5" thickBot="1">
      <c r="A3" s="1237"/>
      <c r="B3" s="1237"/>
      <c r="C3" s="1237"/>
      <c r="D3" s="1237"/>
      <c r="E3" s="1237"/>
      <c r="F3" s="1237"/>
      <c r="G3" s="1237"/>
      <c r="H3" s="1237"/>
      <c r="I3" s="1237"/>
      <c r="J3" s="1237"/>
      <c r="K3" s="1237"/>
      <c r="L3" s="1923" t="s">
        <v>1520</v>
      </c>
      <c r="M3" s="1923"/>
    </row>
    <row r="4" spans="1:13" ht="13.5" thickTop="1">
      <c r="A4" s="751"/>
      <c r="B4" s="1924" t="s">
        <v>598</v>
      </c>
      <c r="C4" s="1925"/>
      <c r="D4" s="1925"/>
      <c r="E4" s="1925"/>
      <c r="F4" s="1926"/>
      <c r="G4" s="1925" t="s">
        <v>767</v>
      </c>
      <c r="H4" s="1926"/>
      <c r="I4" s="1925" t="s">
        <v>624</v>
      </c>
      <c r="J4" s="1926"/>
      <c r="K4" s="1879" t="s">
        <v>1521</v>
      </c>
      <c r="L4" s="1928" t="s">
        <v>771</v>
      </c>
      <c r="M4" s="1929"/>
    </row>
    <row r="5" spans="1:13" ht="12.75">
      <c r="A5" s="751"/>
      <c r="B5" s="1812"/>
      <c r="C5" s="1813"/>
      <c r="D5" s="1813"/>
      <c r="E5" s="1813"/>
      <c r="F5" s="1814"/>
      <c r="G5" s="1793"/>
      <c r="H5" s="1794"/>
      <c r="I5" s="1793"/>
      <c r="J5" s="1794"/>
      <c r="K5" s="1927"/>
      <c r="L5" s="1930" t="s">
        <v>1300</v>
      </c>
      <c r="M5" s="1931"/>
    </row>
    <row r="6" spans="1:13" ht="12.75">
      <c r="A6" s="751"/>
      <c r="B6" s="1815"/>
      <c r="C6" s="1793"/>
      <c r="D6" s="1793"/>
      <c r="E6" s="1793"/>
      <c r="F6" s="1794"/>
      <c r="G6" s="177" t="s">
        <v>112</v>
      </c>
      <c r="H6" s="177" t="s">
        <v>811</v>
      </c>
      <c r="I6" s="177" t="s">
        <v>112</v>
      </c>
      <c r="J6" s="177" t="s">
        <v>811</v>
      </c>
      <c r="K6" s="177" t="s">
        <v>112</v>
      </c>
      <c r="L6" s="177" t="s">
        <v>273</v>
      </c>
      <c r="M6" s="1096" t="s">
        <v>1640</v>
      </c>
    </row>
    <row r="7" spans="1:13" ht="12.75">
      <c r="A7" s="751"/>
      <c r="B7" s="284" t="s">
        <v>812</v>
      </c>
      <c r="C7" s="37"/>
      <c r="D7" s="37"/>
      <c r="E7" s="37"/>
      <c r="F7" s="37"/>
      <c r="G7" s="268">
        <v>-28571.1</v>
      </c>
      <c r="H7" s="268">
        <v>-28135.199999999895</v>
      </c>
      <c r="I7" s="268">
        <v>-6660.099999999948</v>
      </c>
      <c r="J7" s="268">
        <v>-12936.4</v>
      </c>
      <c r="K7" s="268">
        <v>34669</v>
      </c>
      <c r="L7" s="268">
        <v>-76.68938192789236</v>
      </c>
      <c r="M7" s="231">
        <v>-620.5477395234346</v>
      </c>
    </row>
    <row r="8" spans="1:13" ht="12.75">
      <c r="A8" s="751"/>
      <c r="B8" s="284"/>
      <c r="C8" s="37" t="s">
        <v>818</v>
      </c>
      <c r="D8" s="37"/>
      <c r="E8" s="37"/>
      <c r="F8" s="37"/>
      <c r="G8" s="268">
        <v>36729.6</v>
      </c>
      <c r="H8" s="268">
        <v>63177.5</v>
      </c>
      <c r="I8" s="268">
        <v>39643.4</v>
      </c>
      <c r="J8" s="268">
        <v>68701.5</v>
      </c>
      <c r="K8" s="268">
        <v>46589</v>
      </c>
      <c r="L8" s="268">
        <v>7.933111169193248</v>
      </c>
      <c r="M8" s="231">
        <v>17.520192516282656</v>
      </c>
    </row>
    <row r="9" spans="1:13" ht="12.75">
      <c r="A9" s="751"/>
      <c r="B9" s="284"/>
      <c r="C9" s="37"/>
      <c r="D9" s="37" t="s">
        <v>819</v>
      </c>
      <c r="E9" s="37"/>
      <c r="F9" s="37"/>
      <c r="G9" s="268">
        <v>0</v>
      </c>
      <c r="H9" s="268">
        <v>0</v>
      </c>
      <c r="I9" s="268">
        <v>0</v>
      </c>
      <c r="J9" s="268">
        <v>0</v>
      </c>
      <c r="K9" s="268">
        <v>0</v>
      </c>
      <c r="L9" s="100" t="s">
        <v>699</v>
      </c>
      <c r="M9" s="646" t="s">
        <v>699</v>
      </c>
    </row>
    <row r="10" spans="1:13" ht="12.75">
      <c r="A10" s="751"/>
      <c r="B10" s="284"/>
      <c r="C10" s="37"/>
      <c r="D10" s="37" t="s">
        <v>820</v>
      </c>
      <c r="E10" s="37"/>
      <c r="F10" s="37"/>
      <c r="G10" s="268">
        <v>36729.6</v>
      </c>
      <c r="H10" s="268">
        <v>63177.5</v>
      </c>
      <c r="I10" s="268">
        <v>39643.4</v>
      </c>
      <c r="J10" s="268">
        <v>68701.5</v>
      </c>
      <c r="K10" s="268">
        <v>46589</v>
      </c>
      <c r="L10" s="268">
        <v>7.933111169193248</v>
      </c>
      <c r="M10" s="231">
        <v>17.520192516282656</v>
      </c>
    </row>
    <row r="11" spans="1:13" ht="12.75">
      <c r="A11" s="751"/>
      <c r="B11" s="284"/>
      <c r="C11" s="37" t="s">
        <v>821</v>
      </c>
      <c r="D11" s="37"/>
      <c r="E11" s="37"/>
      <c r="F11" s="37"/>
      <c r="G11" s="268">
        <v>-214175.2</v>
      </c>
      <c r="H11" s="268">
        <v>-366692.5</v>
      </c>
      <c r="I11" s="268">
        <v>-214098.3</v>
      </c>
      <c r="J11" s="268">
        <v>-388371.4</v>
      </c>
      <c r="K11" s="268">
        <v>-250910.9</v>
      </c>
      <c r="L11" s="100">
        <v>-0.03590518416699192</v>
      </c>
      <c r="M11" s="646">
        <v>17.194251425630195</v>
      </c>
    </row>
    <row r="12" spans="1:13" ht="12.75">
      <c r="A12" s="751"/>
      <c r="B12" s="284"/>
      <c r="C12" s="37"/>
      <c r="D12" s="37" t="s">
        <v>819</v>
      </c>
      <c r="E12" s="37"/>
      <c r="F12" s="37"/>
      <c r="G12" s="268">
        <v>-23840.8</v>
      </c>
      <c r="H12" s="268">
        <v>-51607.2</v>
      </c>
      <c r="I12" s="268">
        <v>-37168.9</v>
      </c>
      <c r="J12" s="268">
        <v>-75076.2</v>
      </c>
      <c r="K12" s="268">
        <v>-48878.1</v>
      </c>
      <c r="L12" s="100">
        <v>55.90458373880072</v>
      </c>
      <c r="M12" s="646">
        <v>31.502681004818534</v>
      </c>
    </row>
    <row r="13" spans="1:13" ht="12.75">
      <c r="A13" s="751"/>
      <c r="B13" s="284"/>
      <c r="C13" s="37"/>
      <c r="D13" s="37" t="s">
        <v>820</v>
      </c>
      <c r="E13" s="37"/>
      <c r="F13" s="37"/>
      <c r="G13" s="268">
        <v>-190334.4</v>
      </c>
      <c r="H13" s="268">
        <v>-315085.3</v>
      </c>
      <c r="I13" s="268">
        <v>-176929.4</v>
      </c>
      <c r="J13" s="268">
        <v>-313295.2</v>
      </c>
      <c r="K13" s="268">
        <v>-202032.8</v>
      </c>
      <c r="L13" s="100">
        <v>-7.042867710723863</v>
      </c>
      <c r="M13" s="646">
        <v>14.188371180821274</v>
      </c>
    </row>
    <row r="14" spans="1:13" ht="12.75">
      <c r="A14" s="751"/>
      <c r="B14" s="284"/>
      <c r="C14" s="37" t="s">
        <v>822</v>
      </c>
      <c r="D14" s="37"/>
      <c r="E14" s="37"/>
      <c r="F14" s="37"/>
      <c r="G14" s="268">
        <v>-177445.6</v>
      </c>
      <c r="H14" s="268">
        <v>-303515</v>
      </c>
      <c r="I14" s="268">
        <v>-174454.9</v>
      </c>
      <c r="J14" s="268">
        <v>-319669.9</v>
      </c>
      <c r="K14" s="268">
        <v>-204321.9</v>
      </c>
      <c r="L14" s="100">
        <v>-1.6854179534460203</v>
      </c>
      <c r="M14" s="646">
        <v>17.12018407049616</v>
      </c>
    </row>
    <row r="15" spans="1:13" ht="12.75">
      <c r="A15" s="751"/>
      <c r="B15" s="284"/>
      <c r="C15" s="37" t="s">
        <v>823</v>
      </c>
      <c r="D15" s="37"/>
      <c r="E15" s="37"/>
      <c r="F15" s="37"/>
      <c r="G15" s="268">
        <v>-8252.1</v>
      </c>
      <c r="H15" s="268">
        <v>-16385.3</v>
      </c>
      <c r="I15" s="268">
        <v>-5996.5</v>
      </c>
      <c r="J15" s="268">
        <v>-8674.599999999991</v>
      </c>
      <c r="K15" s="268">
        <v>10046.2</v>
      </c>
      <c r="L15" s="100">
        <v>-27.33364840464852</v>
      </c>
      <c r="M15" s="646">
        <v>-267.5343950637872</v>
      </c>
    </row>
    <row r="16" spans="1:13" ht="12.75">
      <c r="A16" s="751"/>
      <c r="B16" s="284"/>
      <c r="C16" s="37"/>
      <c r="D16" s="37" t="s">
        <v>772</v>
      </c>
      <c r="E16" s="37"/>
      <c r="F16" s="37"/>
      <c r="G16" s="268">
        <v>31726.9</v>
      </c>
      <c r="H16" s="268">
        <v>51120.5</v>
      </c>
      <c r="I16" s="268">
        <v>30106.8</v>
      </c>
      <c r="J16" s="268">
        <v>53012.5</v>
      </c>
      <c r="K16" s="268">
        <v>40680.5</v>
      </c>
      <c r="L16" s="100">
        <v>-5.106392367360196</v>
      </c>
      <c r="M16" s="646">
        <v>35.120637198240935</v>
      </c>
    </row>
    <row r="17" spans="1:13" ht="12.75">
      <c r="A17" s="751"/>
      <c r="B17" s="284"/>
      <c r="C17" s="37"/>
      <c r="D17" s="37"/>
      <c r="E17" s="37" t="s">
        <v>824</v>
      </c>
      <c r="F17" s="37"/>
      <c r="G17" s="268">
        <v>18828.5</v>
      </c>
      <c r="H17" s="268">
        <v>28138.6</v>
      </c>
      <c r="I17" s="268">
        <v>14854</v>
      </c>
      <c r="J17" s="268">
        <v>24610.7</v>
      </c>
      <c r="K17" s="268">
        <v>19069.4</v>
      </c>
      <c r="L17" s="100">
        <v>-21.108957165998355</v>
      </c>
      <c r="M17" s="646">
        <v>28.378887841658823</v>
      </c>
    </row>
    <row r="18" spans="1:13" ht="12.75">
      <c r="A18" s="751"/>
      <c r="B18" s="284"/>
      <c r="C18" s="37"/>
      <c r="D18" s="37"/>
      <c r="E18" s="37" t="s">
        <v>825</v>
      </c>
      <c r="F18" s="37"/>
      <c r="G18" s="268">
        <v>3945.3</v>
      </c>
      <c r="H18" s="268">
        <v>6635.6</v>
      </c>
      <c r="I18" s="268">
        <v>3944.4</v>
      </c>
      <c r="J18" s="268">
        <v>5534.6</v>
      </c>
      <c r="K18" s="268">
        <v>5106.1</v>
      </c>
      <c r="L18" s="100">
        <v>-0.022811953463617238</v>
      </c>
      <c r="M18" s="646">
        <v>29.451881147956605</v>
      </c>
    </row>
    <row r="19" spans="1:13" ht="12.75">
      <c r="A19" s="751"/>
      <c r="B19" s="284"/>
      <c r="C19" s="37"/>
      <c r="D19" s="37"/>
      <c r="E19" s="37" t="s">
        <v>820</v>
      </c>
      <c r="F19" s="37"/>
      <c r="G19" s="268">
        <v>8953.1</v>
      </c>
      <c r="H19" s="268">
        <v>16346.3</v>
      </c>
      <c r="I19" s="268">
        <v>11308.4</v>
      </c>
      <c r="J19" s="268">
        <v>22867.2</v>
      </c>
      <c r="K19" s="268">
        <v>16505</v>
      </c>
      <c r="L19" s="100">
        <v>26.307089164646875</v>
      </c>
      <c r="M19" s="646">
        <v>45.95345053234764</v>
      </c>
    </row>
    <row r="20" spans="1:13" ht="12.75">
      <c r="A20" s="751"/>
      <c r="B20" s="284"/>
      <c r="C20" s="37"/>
      <c r="D20" s="37" t="s">
        <v>773</v>
      </c>
      <c r="E20" s="37"/>
      <c r="F20" s="37"/>
      <c r="G20" s="268">
        <v>-39979</v>
      </c>
      <c r="H20" s="268">
        <v>-67505.8</v>
      </c>
      <c r="I20" s="268">
        <v>-36103.3</v>
      </c>
      <c r="J20" s="268">
        <v>-61687.1</v>
      </c>
      <c r="K20" s="268">
        <v>-30634.3</v>
      </c>
      <c r="L20" s="100">
        <v>-9.694339528252325</v>
      </c>
      <c r="M20" s="646">
        <v>-15.14819974905342</v>
      </c>
    </row>
    <row r="21" spans="1:13" ht="12.75">
      <c r="A21" s="751"/>
      <c r="B21" s="284"/>
      <c r="C21" s="37"/>
      <c r="D21" s="37"/>
      <c r="E21" s="37" t="s">
        <v>856</v>
      </c>
      <c r="F21" s="37"/>
      <c r="G21" s="268">
        <v>-13167.5</v>
      </c>
      <c r="H21" s="268">
        <v>-22964.6</v>
      </c>
      <c r="I21" s="268">
        <v>-9979.9</v>
      </c>
      <c r="J21" s="268">
        <v>-18604.7</v>
      </c>
      <c r="K21" s="268">
        <v>-11949.4</v>
      </c>
      <c r="L21" s="100">
        <v>-24.20808809569015</v>
      </c>
      <c r="M21" s="646">
        <v>19.734666680026855</v>
      </c>
    </row>
    <row r="22" spans="1:13" ht="12.75">
      <c r="A22" s="751"/>
      <c r="B22" s="284"/>
      <c r="C22" s="37"/>
      <c r="D22" s="37"/>
      <c r="E22" s="37" t="s">
        <v>824</v>
      </c>
      <c r="F22" s="37"/>
      <c r="G22" s="268">
        <v>-20394.5</v>
      </c>
      <c r="H22" s="268">
        <v>-32288.2</v>
      </c>
      <c r="I22" s="268">
        <v>-17689.2</v>
      </c>
      <c r="J22" s="268">
        <v>-27642.9</v>
      </c>
      <c r="K22" s="268">
        <v>-12874.8</v>
      </c>
      <c r="L22" s="100">
        <v>-13.264850817622396</v>
      </c>
      <c r="M22" s="646">
        <v>-27.216606743097486</v>
      </c>
    </row>
    <row r="23" spans="1:13" ht="12.75">
      <c r="A23" s="751"/>
      <c r="B23" s="284"/>
      <c r="C23" s="37"/>
      <c r="D23" s="37"/>
      <c r="E23" s="37"/>
      <c r="F23" s="102" t="s">
        <v>774</v>
      </c>
      <c r="G23" s="268">
        <v>-9052.1</v>
      </c>
      <c r="H23" s="268">
        <v>-12342.6</v>
      </c>
      <c r="I23" s="268">
        <v>-4550.1</v>
      </c>
      <c r="J23" s="268">
        <v>-7166.7</v>
      </c>
      <c r="K23" s="268">
        <v>-3418.4</v>
      </c>
      <c r="L23" s="100">
        <v>-49.734315794125116</v>
      </c>
      <c r="M23" s="646">
        <v>-24.871980835586037</v>
      </c>
    </row>
    <row r="24" spans="1:13" ht="12.75">
      <c r="A24" s="751"/>
      <c r="B24" s="284"/>
      <c r="C24" s="37"/>
      <c r="D24" s="37"/>
      <c r="E24" s="37" t="s">
        <v>775</v>
      </c>
      <c r="F24" s="37"/>
      <c r="G24" s="268">
        <v>-650.1</v>
      </c>
      <c r="H24" s="268">
        <v>-1874.5</v>
      </c>
      <c r="I24" s="268">
        <v>-602.8</v>
      </c>
      <c r="J24" s="268">
        <v>-1154.6</v>
      </c>
      <c r="K24" s="268">
        <v>-973.3</v>
      </c>
      <c r="L24" s="100">
        <v>-7.27580372250424</v>
      </c>
      <c r="M24" s="646">
        <v>61.463171864631725</v>
      </c>
    </row>
    <row r="25" spans="1:13" ht="12.75">
      <c r="A25" s="751"/>
      <c r="B25" s="284"/>
      <c r="C25" s="37"/>
      <c r="D25" s="37"/>
      <c r="E25" s="37" t="s">
        <v>820</v>
      </c>
      <c r="F25" s="37"/>
      <c r="G25" s="268">
        <v>-6417</v>
      </c>
      <c r="H25" s="268">
        <v>-10378.5</v>
      </c>
      <c r="I25" s="268">
        <v>-7831.4</v>
      </c>
      <c r="J25" s="268">
        <v>-14284.9</v>
      </c>
      <c r="K25" s="268">
        <v>-4836.8</v>
      </c>
      <c r="L25" s="100">
        <v>22.04145239208352</v>
      </c>
      <c r="M25" s="646">
        <v>-38.238373726281374</v>
      </c>
    </row>
    <row r="26" spans="1:13" ht="12.75">
      <c r="A26" s="1208"/>
      <c r="B26" s="284"/>
      <c r="C26" s="37" t="s">
        <v>857</v>
      </c>
      <c r="D26" s="37"/>
      <c r="E26" s="37"/>
      <c r="F26" s="37"/>
      <c r="G26" s="268">
        <v>-185697.7</v>
      </c>
      <c r="H26" s="268">
        <v>-319900.3</v>
      </c>
      <c r="I26" s="268">
        <v>-180451.4</v>
      </c>
      <c r="J26" s="268">
        <v>-328344.5</v>
      </c>
      <c r="K26" s="268">
        <v>-194275.7</v>
      </c>
      <c r="L26" s="100">
        <v>-2.8251830798119832</v>
      </c>
      <c r="M26" s="646">
        <v>7.660954694726679</v>
      </c>
    </row>
    <row r="27" spans="1:13" ht="12.75">
      <c r="A27" s="751"/>
      <c r="B27" s="284"/>
      <c r="C27" s="37" t="s">
        <v>869</v>
      </c>
      <c r="D27" s="37"/>
      <c r="E27" s="37"/>
      <c r="F27" s="37"/>
      <c r="G27" s="268">
        <v>6194</v>
      </c>
      <c r="H27" s="268">
        <v>9117.4</v>
      </c>
      <c r="I27" s="268">
        <v>3195.3</v>
      </c>
      <c r="J27" s="268">
        <v>7549.4</v>
      </c>
      <c r="K27" s="268">
        <v>6827.6</v>
      </c>
      <c r="L27" s="100">
        <v>-48.41298030351953</v>
      </c>
      <c r="M27" s="646">
        <v>113.67633712014522</v>
      </c>
    </row>
    <row r="28" spans="1:13" ht="12.75">
      <c r="A28" s="751"/>
      <c r="B28" s="284"/>
      <c r="C28" s="37"/>
      <c r="D28" s="37" t="s">
        <v>776</v>
      </c>
      <c r="E28" s="37"/>
      <c r="F28" s="37"/>
      <c r="G28" s="268">
        <v>9134.9</v>
      </c>
      <c r="H28" s="268">
        <v>14917.9</v>
      </c>
      <c r="I28" s="268">
        <v>8889.7</v>
      </c>
      <c r="J28" s="268">
        <v>17504</v>
      </c>
      <c r="K28" s="268">
        <v>12898.1</v>
      </c>
      <c r="L28" s="100">
        <v>-2.684211102475111</v>
      </c>
      <c r="M28" s="646">
        <v>45.0903855023229</v>
      </c>
    </row>
    <row r="29" spans="1:13" ht="12.75">
      <c r="A29" s="751"/>
      <c r="B29" s="284"/>
      <c r="C29" s="37"/>
      <c r="D29" s="37" t="s">
        <v>777</v>
      </c>
      <c r="E29" s="37"/>
      <c r="F29" s="37"/>
      <c r="G29" s="268">
        <v>-2940.9</v>
      </c>
      <c r="H29" s="268">
        <v>-5800.5</v>
      </c>
      <c r="I29" s="268">
        <v>-5694.4</v>
      </c>
      <c r="J29" s="268">
        <v>-9954.6</v>
      </c>
      <c r="K29" s="268">
        <v>-6070.5</v>
      </c>
      <c r="L29" s="100">
        <v>93.62780101329523</v>
      </c>
      <c r="M29" s="646">
        <v>6.6047344759764055</v>
      </c>
    </row>
    <row r="30" spans="1:13" ht="12.75">
      <c r="A30" s="751"/>
      <c r="B30" s="284"/>
      <c r="C30" s="37" t="s">
        <v>778</v>
      </c>
      <c r="D30" s="37"/>
      <c r="E30" s="37"/>
      <c r="F30" s="37"/>
      <c r="G30" s="268">
        <v>-179503.7</v>
      </c>
      <c r="H30" s="268">
        <v>-310782.9</v>
      </c>
      <c r="I30" s="268">
        <v>-177256.1</v>
      </c>
      <c r="J30" s="268">
        <v>-320795.1</v>
      </c>
      <c r="K30" s="268">
        <v>-187448.1</v>
      </c>
      <c r="L30" s="100">
        <v>-1.2521190371006312</v>
      </c>
      <c r="M30" s="646">
        <v>5.749872641900617</v>
      </c>
    </row>
    <row r="31" spans="1:13" ht="12.75">
      <c r="A31" s="751"/>
      <c r="B31" s="284"/>
      <c r="C31" s="37" t="s">
        <v>870</v>
      </c>
      <c r="D31" s="37"/>
      <c r="E31" s="37"/>
      <c r="F31" s="37"/>
      <c r="G31" s="268">
        <v>150932.6</v>
      </c>
      <c r="H31" s="268">
        <v>282647.7</v>
      </c>
      <c r="I31" s="268">
        <v>170596</v>
      </c>
      <c r="J31" s="268">
        <v>307858.7</v>
      </c>
      <c r="K31" s="268">
        <v>222117.1</v>
      </c>
      <c r="L31" s="100">
        <v>13.02793432300245</v>
      </c>
      <c r="M31" s="646">
        <v>30.200649487678493</v>
      </c>
    </row>
    <row r="32" spans="1:13" ht="12.75">
      <c r="A32" s="751"/>
      <c r="B32" s="284"/>
      <c r="C32" s="37"/>
      <c r="D32" s="37" t="s">
        <v>779</v>
      </c>
      <c r="E32" s="37"/>
      <c r="F32" s="37"/>
      <c r="G32" s="268">
        <v>154249.4</v>
      </c>
      <c r="H32" s="268">
        <v>287770.6</v>
      </c>
      <c r="I32" s="268">
        <v>172425.9</v>
      </c>
      <c r="J32" s="268">
        <v>311156.7</v>
      </c>
      <c r="K32" s="268">
        <v>224733.7</v>
      </c>
      <c r="L32" s="100">
        <v>11.783838381218988</v>
      </c>
      <c r="M32" s="646">
        <v>30.33639377842889</v>
      </c>
    </row>
    <row r="33" spans="1:13" ht="12.75">
      <c r="A33" s="751"/>
      <c r="B33" s="284"/>
      <c r="C33" s="37"/>
      <c r="D33" s="37"/>
      <c r="E33" s="37" t="s">
        <v>871</v>
      </c>
      <c r="F33" s="37"/>
      <c r="G33" s="268">
        <v>12727.3</v>
      </c>
      <c r="H33" s="268">
        <v>26673.6</v>
      </c>
      <c r="I33" s="268">
        <v>16061.7</v>
      </c>
      <c r="J33" s="268">
        <v>25780</v>
      </c>
      <c r="K33" s="268">
        <v>19058.5</v>
      </c>
      <c r="L33" s="100">
        <v>26.198801002569294</v>
      </c>
      <c r="M33" s="646">
        <v>18.658049895092045</v>
      </c>
    </row>
    <row r="34" spans="1:13" ht="12.75">
      <c r="A34" s="751"/>
      <c r="B34" s="284"/>
      <c r="C34" s="37"/>
      <c r="D34" s="37"/>
      <c r="E34" s="37" t="s">
        <v>780</v>
      </c>
      <c r="F34" s="37"/>
      <c r="G34" s="268">
        <v>124314.8</v>
      </c>
      <c r="H34" s="268">
        <v>231725.3</v>
      </c>
      <c r="I34" s="268">
        <v>138903.9</v>
      </c>
      <c r="J34" s="268">
        <v>253551.6</v>
      </c>
      <c r="K34" s="268">
        <v>188192.9</v>
      </c>
      <c r="L34" s="100">
        <v>11.735609919333813</v>
      </c>
      <c r="M34" s="646">
        <v>35.48424486281523</v>
      </c>
    </row>
    <row r="35" spans="1:13" ht="12.75">
      <c r="A35" s="751"/>
      <c r="B35" s="284"/>
      <c r="C35" s="37"/>
      <c r="D35" s="37"/>
      <c r="E35" s="37" t="s">
        <v>872</v>
      </c>
      <c r="F35" s="37"/>
      <c r="G35" s="268">
        <v>15571.8</v>
      </c>
      <c r="H35" s="268">
        <v>25850.7</v>
      </c>
      <c r="I35" s="268">
        <v>15633.9</v>
      </c>
      <c r="J35" s="268">
        <v>28993.4</v>
      </c>
      <c r="K35" s="268">
        <v>15439.6</v>
      </c>
      <c r="L35" s="100">
        <v>0.39879782684083004</v>
      </c>
      <c r="M35" s="646">
        <v>-1.2428120942311212</v>
      </c>
    </row>
    <row r="36" spans="1:13" ht="12.75">
      <c r="A36" s="751"/>
      <c r="B36" s="284"/>
      <c r="C36" s="37"/>
      <c r="D36" s="37"/>
      <c r="E36" s="37" t="s">
        <v>873</v>
      </c>
      <c r="F36" s="37"/>
      <c r="G36" s="268">
        <v>1635.5</v>
      </c>
      <c r="H36" s="268">
        <v>3521</v>
      </c>
      <c r="I36" s="268">
        <v>1826.4</v>
      </c>
      <c r="J36" s="268">
        <v>2831.7</v>
      </c>
      <c r="K36" s="268">
        <v>2042.7</v>
      </c>
      <c r="L36" s="100">
        <v>11.672271476612663</v>
      </c>
      <c r="M36" s="646">
        <v>11.84296977660972</v>
      </c>
    </row>
    <row r="37" spans="1:13" ht="12.75">
      <c r="A37" s="751"/>
      <c r="B37" s="284"/>
      <c r="C37" s="37"/>
      <c r="D37" s="37" t="s">
        <v>781</v>
      </c>
      <c r="E37" s="37"/>
      <c r="F37" s="37"/>
      <c r="G37" s="268">
        <v>-3316.8</v>
      </c>
      <c r="H37" s="268">
        <v>-5122.9</v>
      </c>
      <c r="I37" s="268">
        <v>-1829.9</v>
      </c>
      <c r="J37" s="268">
        <v>-3298</v>
      </c>
      <c r="K37" s="268">
        <v>-2616.6</v>
      </c>
      <c r="L37" s="100">
        <v>-44.829353593825374</v>
      </c>
      <c r="M37" s="646">
        <v>42.99142029619104</v>
      </c>
    </row>
    <row r="38" spans="1:13" ht="12.75">
      <c r="A38" s="751"/>
      <c r="B38" s="281" t="s">
        <v>874</v>
      </c>
      <c r="C38" s="727" t="s">
        <v>875</v>
      </c>
      <c r="D38" s="727"/>
      <c r="E38" s="727"/>
      <c r="F38" s="727"/>
      <c r="G38" s="264">
        <v>6908.6</v>
      </c>
      <c r="H38" s="264">
        <v>12578.3</v>
      </c>
      <c r="I38" s="264">
        <v>7615</v>
      </c>
      <c r="J38" s="264">
        <v>15906.1</v>
      </c>
      <c r="K38" s="264">
        <v>8325</v>
      </c>
      <c r="L38" s="99">
        <v>10.224937034999849</v>
      </c>
      <c r="M38" s="1203">
        <v>9.32370321733421</v>
      </c>
    </row>
    <row r="39" spans="1:13" ht="12.75">
      <c r="A39" s="751"/>
      <c r="B39" s="283" t="s">
        <v>876</v>
      </c>
      <c r="C39" s="283"/>
      <c r="D39" s="104"/>
      <c r="E39" s="104"/>
      <c r="F39" s="104"/>
      <c r="G39" s="271">
        <v>-21662.5</v>
      </c>
      <c r="H39" s="271">
        <v>-15556.899999999907</v>
      </c>
      <c r="I39" s="271">
        <v>954.9000000000524</v>
      </c>
      <c r="J39" s="271">
        <v>2969.7000000000407</v>
      </c>
      <c r="K39" s="271">
        <v>42994</v>
      </c>
      <c r="L39" s="1204">
        <v>-104.40807847663037</v>
      </c>
      <c r="M39" s="1205" t="s">
        <v>699</v>
      </c>
    </row>
    <row r="40" spans="1:13" ht="12.75">
      <c r="A40" s="751"/>
      <c r="B40" s="284" t="s">
        <v>877</v>
      </c>
      <c r="C40" s="37" t="s">
        <v>878</v>
      </c>
      <c r="D40" s="37"/>
      <c r="E40" s="37"/>
      <c r="F40" s="37"/>
      <c r="G40" s="268">
        <v>-12268.7</v>
      </c>
      <c r="H40" s="268">
        <v>7846.6</v>
      </c>
      <c r="I40" s="268">
        <v>392.199999999998</v>
      </c>
      <c r="J40" s="268">
        <v>3212.54</v>
      </c>
      <c r="K40" s="268">
        <v>17423.9</v>
      </c>
      <c r="L40" s="100">
        <v>-103.19675271218627</v>
      </c>
      <c r="M40" s="646">
        <v>4342.605813360554</v>
      </c>
    </row>
    <row r="41" spans="1:13" ht="12.75">
      <c r="A41" s="751"/>
      <c r="B41" s="284"/>
      <c r="C41" s="37" t="s">
        <v>879</v>
      </c>
      <c r="D41" s="37"/>
      <c r="E41" s="37"/>
      <c r="F41" s="37"/>
      <c r="G41" s="268">
        <v>1447</v>
      </c>
      <c r="H41" s="268">
        <v>2852</v>
      </c>
      <c r="I41" s="268">
        <v>4836.5</v>
      </c>
      <c r="J41" s="268">
        <v>6437.1</v>
      </c>
      <c r="K41" s="268">
        <v>5613.6</v>
      </c>
      <c r="L41" s="100">
        <v>234.2432619212163</v>
      </c>
      <c r="M41" s="646">
        <v>16.06740411454565</v>
      </c>
    </row>
    <row r="42" spans="1:13" ht="12.75">
      <c r="A42" s="751"/>
      <c r="B42" s="284"/>
      <c r="C42" s="37" t="s">
        <v>880</v>
      </c>
      <c r="D42" s="37"/>
      <c r="E42" s="37"/>
      <c r="F42" s="37"/>
      <c r="G42" s="268">
        <v>0</v>
      </c>
      <c r="H42" s="268">
        <v>0</v>
      </c>
      <c r="I42" s="268">
        <v>0</v>
      </c>
      <c r="J42" s="268">
        <v>0</v>
      </c>
      <c r="K42" s="268">
        <v>0</v>
      </c>
      <c r="L42" s="100" t="s">
        <v>699</v>
      </c>
      <c r="M42" s="646" t="s">
        <v>699</v>
      </c>
    </row>
    <row r="43" spans="1:13" ht="12.75">
      <c r="A43" s="751"/>
      <c r="B43" s="284"/>
      <c r="C43" s="37" t="s">
        <v>782</v>
      </c>
      <c r="D43" s="37"/>
      <c r="E43" s="37"/>
      <c r="F43" s="37"/>
      <c r="G43" s="268">
        <v>-5864.6</v>
      </c>
      <c r="H43" s="268">
        <v>-18253.9</v>
      </c>
      <c r="I43" s="268">
        <v>-15274.7</v>
      </c>
      <c r="J43" s="268">
        <v>-25762.16</v>
      </c>
      <c r="K43" s="268">
        <v>-7012.8</v>
      </c>
      <c r="L43" s="100">
        <v>160.45595607543567</v>
      </c>
      <c r="M43" s="646">
        <v>-54.08878734115892</v>
      </c>
    </row>
    <row r="44" spans="1:13" ht="12.75">
      <c r="A44" s="751"/>
      <c r="B44" s="284"/>
      <c r="C44" s="37"/>
      <c r="D44" s="37" t="s">
        <v>783</v>
      </c>
      <c r="E44" s="37"/>
      <c r="F44" s="37"/>
      <c r="G44" s="268">
        <v>-1615.6</v>
      </c>
      <c r="H44" s="268">
        <v>-1009</v>
      </c>
      <c r="I44" s="268">
        <v>-5186.4</v>
      </c>
      <c r="J44" s="268">
        <v>-6133.4</v>
      </c>
      <c r="K44" s="268">
        <v>-1957.1</v>
      </c>
      <c r="L44" s="100">
        <v>221.02005446892795</v>
      </c>
      <c r="M44" s="646">
        <v>-62.264769396884155</v>
      </c>
    </row>
    <row r="45" spans="1:13" ht="12.75">
      <c r="A45" s="751"/>
      <c r="B45" s="284"/>
      <c r="C45" s="37"/>
      <c r="D45" s="37" t="s">
        <v>820</v>
      </c>
      <c r="E45" s="37"/>
      <c r="F45" s="37"/>
      <c r="G45" s="268">
        <v>-4249</v>
      </c>
      <c r="H45" s="268">
        <v>-17244.9</v>
      </c>
      <c r="I45" s="268">
        <v>-10088.3</v>
      </c>
      <c r="J45" s="268">
        <v>-19628.76</v>
      </c>
      <c r="K45" s="268">
        <v>-5055.7</v>
      </c>
      <c r="L45" s="100">
        <v>137.42763003059542</v>
      </c>
      <c r="M45" s="646">
        <v>-49.8855109384138</v>
      </c>
    </row>
    <row r="46" spans="1:13" ht="12.75">
      <c r="A46" s="751"/>
      <c r="B46" s="284"/>
      <c r="C46" s="37" t="s">
        <v>784</v>
      </c>
      <c r="D46" s="37"/>
      <c r="E46" s="37"/>
      <c r="F46" s="37"/>
      <c r="G46" s="268">
        <v>-7851.1</v>
      </c>
      <c r="H46" s="268">
        <v>23248.5</v>
      </c>
      <c r="I46" s="268">
        <v>10830.4</v>
      </c>
      <c r="J46" s="268">
        <v>22537.6</v>
      </c>
      <c r="K46" s="268">
        <v>18823.1</v>
      </c>
      <c r="L46" s="100">
        <v>-237.9475487511304</v>
      </c>
      <c r="M46" s="646">
        <v>73.79875166198848</v>
      </c>
    </row>
    <row r="47" spans="1:13" ht="12.75">
      <c r="A47" s="751"/>
      <c r="B47" s="284"/>
      <c r="C47" s="37"/>
      <c r="D47" s="37" t="s">
        <v>783</v>
      </c>
      <c r="E47" s="37"/>
      <c r="F47" s="37"/>
      <c r="G47" s="268">
        <v>-6653.2</v>
      </c>
      <c r="H47" s="268">
        <v>21968.9</v>
      </c>
      <c r="I47" s="268">
        <v>8710.8</v>
      </c>
      <c r="J47" s="268">
        <v>18292.5</v>
      </c>
      <c r="K47" s="268">
        <v>18772.1</v>
      </c>
      <c r="L47" s="100">
        <v>-230.9264714723742</v>
      </c>
      <c r="M47" s="646">
        <v>115.5037424805988</v>
      </c>
    </row>
    <row r="48" spans="1:13" ht="12.75">
      <c r="A48" s="751"/>
      <c r="B48" s="284"/>
      <c r="C48" s="37"/>
      <c r="D48" s="37" t="s">
        <v>881</v>
      </c>
      <c r="E48" s="37"/>
      <c r="F48" s="37"/>
      <c r="G48" s="268">
        <v>-1344.8</v>
      </c>
      <c r="H48" s="268">
        <v>-3933.5</v>
      </c>
      <c r="I48" s="268">
        <v>666.2</v>
      </c>
      <c r="J48" s="268">
        <v>2612</v>
      </c>
      <c r="K48" s="268">
        <v>-54.800000000000544</v>
      </c>
      <c r="L48" s="100">
        <v>-149.53896490184414</v>
      </c>
      <c r="M48" s="646">
        <v>-108.2257580306215</v>
      </c>
    </row>
    <row r="49" spans="1:13" ht="12.75">
      <c r="A49" s="751"/>
      <c r="B49" s="284"/>
      <c r="C49" s="37"/>
      <c r="D49" s="37"/>
      <c r="E49" s="37" t="s">
        <v>882</v>
      </c>
      <c r="F49" s="37"/>
      <c r="G49" s="268">
        <v>-1327.5</v>
      </c>
      <c r="H49" s="268">
        <v>-3901.5</v>
      </c>
      <c r="I49" s="268">
        <v>672.2</v>
      </c>
      <c r="J49" s="268">
        <v>2631.6</v>
      </c>
      <c r="K49" s="268">
        <v>-48.900000000000546</v>
      </c>
      <c r="L49" s="100">
        <v>-150.63653483992468</v>
      </c>
      <c r="M49" s="646">
        <v>-107.27462064861658</v>
      </c>
    </row>
    <row r="50" spans="1:13" ht="12.75">
      <c r="A50" s="751"/>
      <c r="B50" s="284"/>
      <c r="C50" s="37"/>
      <c r="D50" s="37"/>
      <c r="E50" s="37"/>
      <c r="F50" s="37" t="s">
        <v>883</v>
      </c>
      <c r="G50" s="268">
        <v>4160.1</v>
      </c>
      <c r="H50" s="268">
        <v>6841.6</v>
      </c>
      <c r="I50" s="268">
        <v>6261.7</v>
      </c>
      <c r="J50" s="268">
        <v>13849.2</v>
      </c>
      <c r="K50" s="268">
        <v>6635.6</v>
      </c>
      <c r="L50" s="100">
        <v>50.518016393836675</v>
      </c>
      <c r="M50" s="646">
        <v>5.971221872654399</v>
      </c>
    </row>
    <row r="51" spans="1:13" ht="12.75">
      <c r="A51" s="751"/>
      <c r="B51" s="284"/>
      <c r="C51" s="37"/>
      <c r="D51" s="37"/>
      <c r="E51" s="37"/>
      <c r="F51" s="37" t="s">
        <v>884</v>
      </c>
      <c r="G51" s="268">
        <v>-5487.6</v>
      </c>
      <c r="H51" s="268">
        <v>-10743.1</v>
      </c>
      <c r="I51" s="268">
        <v>-5589.5</v>
      </c>
      <c r="J51" s="268">
        <v>-11217.6</v>
      </c>
      <c r="K51" s="268">
        <v>-6684.5</v>
      </c>
      <c r="L51" s="100">
        <v>1.8569137692251554</v>
      </c>
      <c r="M51" s="646">
        <v>19.590303247159856</v>
      </c>
    </row>
    <row r="52" spans="1:13" ht="12.75">
      <c r="A52" s="751"/>
      <c r="B52" s="284"/>
      <c r="C52" s="37"/>
      <c r="D52" s="37"/>
      <c r="E52" s="37" t="s">
        <v>785</v>
      </c>
      <c r="F52" s="37"/>
      <c r="G52" s="268">
        <v>-17.3</v>
      </c>
      <c r="H52" s="268">
        <v>-32</v>
      </c>
      <c r="I52" s="268">
        <v>-6</v>
      </c>
      <c r="J52" s="268">
        <v>-19.6</v>
      </c>
      <c r="K52" s="268">
        <v>-5.9</v>
      </c>
      <c r="L52" s="100">
        <v>-65.31791907514452</v>
      </c>
      <c r="M52" s="646">
        <v>-1.6666666666666607</v>
      </c>
    </row>
    <row r="53" spans="1:13" ht="12.75">
      <c r="A53" s="751"/>
      <c r="B53" s="284"/>
      <c r="C53" s="37"/>
      <c r="D53" s="37" t="s">
        <v>786</v>
      </c>
      <c r="E53" s="37"/>
      <c r="F53" s="37"/>
      <c r="G53" s="268">
        <v>-6185.7</v>
      </c>
      <c r="H53" s="268">
        <v>-1031.3</v>
      </c>
      <c r="I53" s="268">
        <v>889.6</v>
      </c>
      <c r="J53" s="268">
        <v>1231.7</v>
      </c>
      <c r="K53" s="268">
        <v>270.1</v>
      </c>
      <c r="L53" s="100">
        <v>-114.38155746318121</v>
      </c>
      <c r="M53" s="646">
        <v>-69.63803956834532</v>
      </c>
    </row>
    <row r="54" spans="1:13" ht="12.75">
      <c r="A54" s="751"/>
      <c r="B54" s="284"/>
      <c r="C54" s="37"/>
      <c r="D54" s="37"/>
      <c r="E54" s="37" t="s">
        <v>354</v>
      </c>
      <c r="F54" s="37"/>
      <c r="G54" s="268">
        <v>-0.1</v>
      </c>
      <c r="H54" s="268">
        <v>44.9</v>
      </c>
      <c r="I54" s="268">
        <v>-37.2</v>
      </c>
      <c r="J54" s="268">
        <v>-7.8</v>
      </c>
      <c r="K54" s="268">
        <v>-37</v>
      </c>
      <c r="L54" s="100" t="s">
        <v>699</v>
      </c>
      <c r="M54" s="646">
        <v>-0.5376344086021582</v>
      </c>
    </row>
    <row r="55" spans="1:13" ht="12.75">
      <c r="A55" s="751"/>
      <c r="B55" s="284"/>
      <c r="C55" s="37"/>
      <c r="D55" s="37"/>
      <c r="E55" s="37" t="s">
        <v>787</v>
      </c>
      <c r="F55" s="37"/>
      <c r="G55" s="268">
        <v>-6185.6</v>
      </c>
      <c r="H55" s="268">
        <v>-1076.2</v>
      </c>
      <c r="I55" s="268">
        <v>926.8</v>
      </c>
      <c r="J55" s="268">
        <v>1239.5</v>
      </c>
      <c r="K55" s="268">
        <v>307.1</v>
      </c>
      <c r="L55" s="100">
        <v>-114.98318675633729</v>
      </c>
      <c r="M55" s="646">
        <v>-66.86447993094518</v>
      </c>
    </row>
    <row r="56" spans="1:13" ht="12.75">
      <c r="A56" s="751"/>
      <c r="B56" s="284"/>
      <c r="C56" s="37"/>
      <c r="D56" s="37" t="s">
        <v>788</v>
      </c>
      <c r="E56" s="37"/>
      <c r="F56" s="37"/>
      <c r="G56" s="268">
        <v>6332.6</v>
      </c>
      <c r="H56" s="268">
        <v>6244.4</v>
      </c>
      <c r="I56" s="268">
        <v>563.8</v>
      </c>
      <c r="J56" s="268">
        <v>401.4</v>
      </c>
      <c r="K56" s="268">
        <v>-164.3</v>
      </c>
      <c r="L56" s="100">
        <v>-91.09686384739285</v>
      </c>
      <c r="M56" s="646">
        <v>-129.14153955303297</v>
      </c>
    </row>
    <row r="57" spans="1:13" ht="12.75">
      <c r="A57" s="751"/>
      <c r="B57" s="284" t="s">
        <v>885</v>
      </c>
      <c r="C57" s="37"/>
      <c r="D57" s="37"/>
      <c r="E57" s="37"/>
      <c r="F57" s="37"/>
      <c r="G57" s="268">
        <v>-33931.2</v>
      </c>
      <c r="H57" s="268">
        <v>-7710.299999999901</v>
      </c>
      <c r="I57" s="268">
        <v>1347.1000000000495</v>
      </c>
      <c r="J57" s="268">
        <v>6182.24000000002</v>
      </c>
      <c r="K57" s="268">
        <v>60417.9</v>
      </c>
      <c r="L57" s="100">
        <v>-103.97009242231354</v>
      </c>
      <c r="M57" s="646">
        <v>4385.0345185953365</v>
      </c>
    </row>
    <row r="58" spans="1:13" ht="12.75">
      <c r="A58" s="751"/>
      <c r="B58" s="281" t="s">
        <v>886</v>
      </c>
      <c r="C58" s="727" t="s">
        <v>888</v>
      </c>
      <c r="D58" s="727"/>
      <c r="E58" s="727"/>
      <c r="F58" s="727"/>
      <c r="G58" s="264">
        <v>11917.2</v>
      </c>
      <c r="H58" s="264">
        <v>3353.299999999901</v>
      </c>
      <c r="I58" s="264">
        <v>-13502.400000000052</v>
      </c>
      <c r="J58" s="264">
        <v>-2767.8400000000256</v>
      </c>
      <c r="K58" s="264">
        <v>14944.6</v>
      </c>
      <c r="L58" s="99">
        <v>-213.30178229785562</v>
      </c>
      <c r="M58" s="1203">
        <v>-210.68106410712124</v>
      </c>
    </row>
    <row r="59" spans="1:13" ht="12.75">
      <c r="A59" s="751"/>
      <c r="B59" s="1541" t="s">
        <v>889</v>
      </c>
      <c r="C59" s="1542"/>
      <c r="D59" s="1542"/>
      <c r="E59" s="1542"/>
      <c r="F59" s="1542"/>
      <c r="G59" s="1052">
        <v>-22014</v>
      </c>
      <c r="H59" s="1052">
        <v>-4357</v>
      </c>
      <c r="I59" s="1052">
        <v>-12155.3</v>
      </c>
      <c r="J59" s="1052">
        <v>3414.399999999994</v>
      </c>
      <c r="K59" s="1052">
        <v>75362.5</v>
      </c>
      <c r="L59" s="1543">
        <v>-44.78377396202417</v>
      </c>
      <c r="M59" s="1544">
        <v>-719.9970383289594</v>
      </c>
    </row>
    <row r="60" spans="1:13" ht="12.75">
      <c r="A60" s="751"/>
      <c r="B60" s="1116" t="s">
        <v>890</v>
      </c>
      <c r="C60" s="733"/>
      <c r="D60" s="733"/>
      <c r="E60" s="733"/>
      <c r="F60" s="733"/>
      <c r="G60" s="1053">
        <v>22014</v>
      </c>
      <c r="H60" s="1053">
        <v>4357</v>
      </c>
      <c r="I60" s="1053">
        <v>12155.3</v>
      </c>
      <c r="J60" s="1053">
        <v>-3414.399999999994</v>
      </c>
      <c r="K60" s="1053">
        <v>-75362.5</v>
      </c>
      <c r="L60" s="1545">
        <v>-44.78377396202417</v>
      </c>
      <c r="M60" s="1546">
        <v>-719.9970383289594</v>
      </c>
    </row>
    <row r="61" spans="1:13" ht="12.75">
      <c r="A61" s="751"/>
      <c r="B61" s="284"/>
      <c r="C61" s="37" t="s">
        <v>789</v>
      </c>
      <c r="D61" s="37"/>
      <c r="E61" s="37"/>
      <c r="F61" s="37"/>
      <c r="G61" s="268">
        <v>22100.8</v>
      </c>
      <c r="H61" s="268">
        <v>1058.2</v>
      </c>
      <c r="I61" s="268">
        <v>12397.2</v>
      </c>
      <c r="J61" s="268">
        <v>-3011.7</v>
      </c>
      <c r="K61" s="268">
        <v>-75200.5</v>
      </c>
      <c r="L61" s="100">
        <v>-43.90610294649967</v>
      </c>
      <c r="M61" s="646">
        <v>-706.592617687865</v>
      </c>
    </row>
    <row r="62" spans="1:13" ht="12.75">
      <c r="A62" s="751"/>
      <c r="B62" s="284"/>
      <c r="C62" s="37"/>
      <c r="D62" s="37" t="s">
        <v>354</v>
      </c>
      <c r="E62" s="37"/>
      <c r="F62" s="37"/>
      <c r="G62" s="268">
        <v>20471</v>
      </c>
      <c r="H62" s="268">
        <v>4398.2</v>
      </c>
      <c r="I62" s="268">
        <v>4686.4</v>
      </c>
      <c r="J62" s="268">
        <v>-7531.4</v>
      </c>
      <c r="K62" s="268">
        <v>-74480.2</v>
      </c>
      <c r="L62" s="100">
        <v>-77.10712715548826</v>
      </c>
      <c r="M62" s="646">
        <v>-1689.28388528508</v>
      </c>
    </row>
    <row r="63" spans="1:13" ht="12.75">
      <c r="A63" s="751"/>
      <c r="B63" s="284"/>
      <c r="C63" s="37"/>
      <c r="D63" s="37" t="s">
        <v>787</v>
      </c>
      <c r="E63" s="37"/>
      <c r="F63" s="37"/>
      <c r="G63" s="268">
        <v>1629.8</v>
      </c>
      <c r="H63" s="268">
        <v>-3340</v>
      </c>
      <c r="I63" s="268">
        <v>7710.8</v>
      </c>
      <c r="J63" s="268">
        <v>4519.7</v>
      </c>
      <c r="K63" s="268">
        <v>-720.2999999999993</v>
      </c>
      <c r="L63" s="100">
        <v>373.1132654313413</v>
      </c>
      <c r="M63" s="646">
        <v>-109.34144317061781</v>
      </c>
    </row>
    <row r="64" spans="1:13" ht="12.75">
      <c r="A64" s="751"/>
      <c r="B64" s="284"/>
      <c r="C64" s="37" t="s">
        <v>891</v>
      </c>
      <c r="D64" s="37"/>
      <c r="E64" s="37"/>
      <c r="F64" s="37"/>
      <c r="G64" s="268">
        <v>-86.8</v>
      </c>
      <c r="H64" s="268">
        <v>3298.8</v>
      </c>
      <c r="I64" s="268">
        <v>-241.9</v>
      </c>
      <c r="J64" s="268">
        <v>-402.7</v>
      </c>
      <c r="K64" s="268">
        <v>-162</v>
      </c>
      <c r="L64" s="100" t="s">
        <v>699</v>
      </c>
      <c r="M64" s="646">
        <v>-33.030177759404715</v>
      </c>
    </row>
    <row r="65" spans="1:13" ht="13.5" thickBot="1">
      <c r="A65" s="751"/>
      <c r="B65" s="752" t="s">
        <v>177</v>
      </c>
      <c r="C65" s="753"/>
      <c r="D65" s="753"/>
      <c r="E65" s="753"/>
      <c r="F65" s="753"/>
      <c r="G65" s="474">
        <v>15828.3</v>
      </c>
      <c r="H65" s="474">
        <v>3325.7</v>
      </c>
      <c r="I65" s="474">
        <v>13044.9</v>
      </c>
      <c r="J65" s="474">
        <v>-2182.7</v>
      </c>
      <c r="K65" s="474">
        <v>-75092.4</v>
      </c>
      <c r="L65" s="1206">
        <v>-17.58495858683497</v>
      </c>
      <c r="M65" s="1207">
        <v>-675.645654623646</v>
      </c>
    </row>
    <row r="66" ht="13.5" thickTop="1">
      <c r="B66" s="1574" t="s">
        <v>149</v>
      </c>
    </row>
    <row r="67" ht="12.75">
      <c r="B67" s="41" t="s">
        <v>274</v>
      </c>
    </row>
    <row r="68" ht="12.75">
      <c r="K68" s="66"/>
    </row>
    <row r="69" ht="12.75">
      <c r="K69" s="66"/>
    </row>
    <row r="70" ht="12.75">
      <c r="K70" s="66"/>
    </row>
  </sheetData>
  <mergeCells count="9">
    <mergeCell ref="A1:M1"/>
    <mergeCell ref="A2:M2"/>
    <mergeCell ref="L3:M3"/>
    <mergeCell ref="B4:F6"/>
    <mergeCell ref="G4:H5"/>
    <mergeCell ref="I4:J5"/>
    <mergeCell ref="K4:K5"/>
    <mergeCell ref="L4:M4"/>
    <mergeCell ref="L5:M5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:H1"/>
    </sheetView>
  </sheetViews>
  <sheetFormatPr defaultColWidth="9.140625" defaultRowHeight="12.75"/>
  <cols>
    <col min="1" max="7" width="11.7109375" style="0" customWidth="1"/>
  </cols>
  <sheetData>
    <row r="1" spans="1:8" ht="15" customHeight="1">
      <c r="A1" s="1679" t="s">
        <v>909</v>
      </c>
      <c r="B1" s="1679"/>
      <c r="C1" s="1679"/>
      <c r="D1" s="1679"/>
      <c r="E1" s="1679"/>
      <c r="F1" s="1679"/>
      <c r="G1" s="1679"/>
      <c r="H1" s="1679"/>
    </row>
    <row r="2" spans="1:8" ht="15" customHeight="1">
      <c r="A2" s="1874" t="s">
        <v>1677</v>
      </c>
      <c r="B2" s="1874"/>
      <c r="C2" s="1874"/>
      <c r="D2" s="1874"/>
      <c r="E2" s="1874"/>
      <c r="F2" s="1874"/>
      <c r="G2" s="1874"/>
      <c r="H2" s="1874"/>
    </row>
    <row r="3" spans="1:8" ht="15" customHeight="1" thickBot="1">
      <c r="A3" s="1727" t="s">
        <v>1513</v>
      </c>
      <c r="B3" s="1727"/>
      <c r="C3" s="1727"/>
      <c r="D3" s="1727"/>
      <c r="E3" s="1727"/>
      <c r="F3" s="1727"/>
      <c r="G3" s="1727"/>
      <c r="H3" s="1727"/>
    </row>
    <row r="4" spans="1:8" ht="15" customHeight="1" thickTop="1">
      <c r="A4" s="406" t="s">
        <v>574</v>
      </c>
      <c r="B4" s="407" t="s">
        <v>172</v>
      </c>
      <c r="C4" s="407" t="s">
        <v>173</v>
      </c>
      <c r="D4" s="407" t="s">
        <v>600</v>
      </c>
      <c r="E4" s="407" t="s">
        <v>1615</v>
      </c>
      <c r="F4" s="407" t="s">
        <v>767</v>
      </c>
      <c r="G4" s="408" t="s">
        <v>624</v>
      </c>
      <c r="H4" s="408" t="s">
        <v>266</v>
      </c>
    </row>
    <row r="5" spans="1:8" ht="15" customHeight="1">
      <c r="A5" s="215" t="s">
        <v>894</v>
      </c>
      <c r="B5" s="167">
        <v>980.096</v>
      </c>
      <c r="C5" s="167">
        <v>957.5</v>
      </c>
      <c r="D5" s="167">
        <v>2133.8</v>
      </c>
      <c r="E5" s="167">
        <v>3417.43</v>
      </c>
      <c r="F5" s="167">
        <v>3939.5</v>
      </c>
      <c r="G5" s="226">
        <v>2628.646</v>
      </c>
      <c r="H5" s="226">
        <v>3023.96</v>
      </c>
    </row>
    <row r="6" spans="1:8" ht="15" customHeight="1">
      <c r="A6" s="215" t="s">
        <v>895</v>
      </c>
      <c r="B6" s="167">
        <v>977.561</v>
      </c>
      <c r="C6" s="167">
        <v>1207.954</v>
      </c>
      <c r="D6" s="167">
        <v>1655.209</v>
      </c>
      <c r="E6" s="167">
        <v>2820.1</v>
      </c>
      <c r="F6" s="167">
        <v>4235.2</v>
      </c>
      <c r="G6" s="226">
        <v>4914.036</v>
      </c>
      <c r="H6" s="226">
        <v>5135.26</v>
      </c>
    </row>
    <row r="7" spans="1:8" ht="15" customHeight="1">
      <c r="A7" s="215" t="s">
        <v>896</v>
      </c>
      <c r="B7" s="167">
        <v>907.879</v>
      </c>
      <c r="C7" s="167">
        <v>865.719</v>
      </c>
      <c r="D7" s="167">
        <v>2411.6</v>
      </c>
      <c r="E7" s="167">
        <v>1543.517</v>
      </c>
      <c r="F7" s="167">
        <v>4145.5</v>
      </c>
      <c r="G7" s="226">
        <v>4589.347</v>
      </c>
      <c r="H7" s="226">
        <v>3823.28</v>
      </c>
    </row>
    <row r="8" spans="1:8" ht="15" customHeight="1">
      <c r="A8" s="215" t="s">
        <v>897</v>
      </c>
      <c r="B8" s="167">
        <v>1103.189</v>
      </c>
      <c r="C8" s="167">
        <v>1188.259</v>
      </c>
      <c r="D8" s="167">
        <v>2065.7</v>
      </c>
      <c r="E8" s="167">
        <v>1571.367</v>
      </c>
      <c r="F8" s="167">
        <v>3894.8</v>
      </c>
      <c r="G8" s="226">
        <v>2064.913</v>
      </c>
      <c r="H8" s="226">
        <v>3673.03</v>
      </c>
    </row>
    <row r="9" spans="1:8" ht="15" customHeight="1">
      <c r="A9" s="215" t="s">
        <v>898</v>
      </c>
      <c r="B9" s="167">
        <v>1583.675</v>
      </c>
      <c r="C9" s="167">
        <v>1661.361</v>
      </c>
      <c r="D9" s="167">
        <v>2859.9</v>
      </c>
      <c r="E9" s="167">
        <v>2301.56</v>
      </c>
      <c r="F9" s="167">
        <v>4767.4</v>
      </c>
      <c r="G9" s="226">
        <v>3784.984</v>
      </c>
      <c r="H9" s="226">
        <v>5468.766</v>
      </c>
    </row>
    <row r="10" spans="1:8" ht="15" customHeight="1">
      <c r="A10" s="215" t="s">
        <v>899</v>
      </c>
      <c r="B10" s="167">
        <v>1156.237</v>
      </c>
      <c r="C10" s="167">
        <v>1643.985</v>
      </c>
      <c r="D10" s="167">
        <v>3805.5</v>
      </c>
      <c r="E10" s="167">
        <v>2016.824</v>
      </c>
      <c r="F10" s="167">
        <v>4917.8</v>
      </c>
      <c r="G10" s="226">
        <v>4026.84</v>
      </c>
      <c r="H10" s="226">
        <v>5113.109</v>
      </c>
    </row>
    <row r="11" spans="1:8" ht="15" customHeight="1">
      <c r="A11" s="215" t="s">
        <v>900</v>
      </c>
      <c r="B11" s="167">
        <v>603.806</v>
      </c>
      <c r="C11" s="167">
        <v>716.981</v>
      </c>
      <c r="D11" s="167">
        <v>2962.1</v>
      </c>
      <c r="E11" s="167">
        <v>2007.5</v>
      </c>
      <c r="F11" s="167">
        <v>5107.5</v>
      </c>
      <c r="G11" s="226">
        <v>5404.078</v>
      </c>
      <c r="H11" s="226">
        <v>5923.4</v>
      </c>
    </row>
    <row r="12" spans="1:8" ht="15" customHeight="1">
      <c r="A12" s="215" t="s">
        <v>901</v>
      </c>
      <c r="B12" s="167">
        <v>603.011</v>
      </c>
      <c r="C12" s="167">
        <v>1428.479</v>
      </c>
      <c r="D12" s="167">
        <v>1963.1</v>
      </c>
      <c r="E12" s="167">
        <v>2480.095</v>
      </c>
      <c r="F12" s="167">
        <v>3755.8</v>
      </c>
      <c r="G12" s="226">
        <v>4548.177</v>
      </c>
      <c r="H12" s="226"/>
    </row>
    <row r="13" spans="1:8" ht="15" customHeight="1">
      <c r="A13" s="215" t="s">
        <v>902</v>
      </c>
      <c r="B13" s="167">
        <v>1398.554</v>
      </c>
      <c r="C13" s="167">
        <v>2052.853</v>
      </c>
      <c r="D13" s="167">
        <v>3442.1</v>
      </c>
      <c r="E13" s="167">
        <v>3768.18</v>
      </c>
      <c r="F13" s="167">
        <v>4382.1</v>
      </c>
      <c r="G13" s="226">
        <v>4505.977</v>
      </c>
      <c r="H13" s="226"/>
    </row>
    <row r="14" spans="1:8" ht="15" customHeight="1">
      <c r="A14" s="215" t="s">
        <v>442</v>
      </c>
      <c r="B14" s="167">
        <v>916.412</v>
      </c>
      <c r="C14" s="167">
        <v>2714.843</v>
      </c>
      <c r="D14" s="167">
        <v>3420.2</v>
      </c>
      <c r="E14" s="167">
        <v>3495.035</v>
      </c>
      <c r="F14" s="167">
        <v>3427.2</v>
      </c>
      <c r="G14" s="226">
        <v>3263.921</v>
      </c>
      <c r="H14" s="226"/>
    </row>
    <row r="15" spans="1:8" ht="15" customHeight="1">
      <c r="A15" s="215" t="s">
        <v>443</v>
      </c>
      <c r="B15" s="167">
        <v>1181.457</v>
      </c>
      <c r="C15" s="167">
        <v>1711.2</v>
      </c>
      <c r="D15" s="167">
        <v>2205.73</v>
      </c>
      <c r="E15" s="40">
        <v>3452.1</v>
      </c>
      <c r="F15" s="40">
        <v>3016.2</v>
      </c>
      <c r="G15" s="409">
        <v>4066.715</v>
      </c>
      <c r="H15" s="409"/>
    </row>
    <row r="16" spans="1:8" ht="15" customHeight="1">
      <c r="A16" s="215" t="s">
        <v>444</v>
      </c>
      <c r="B16" s="167">
        <v>1394</v>
      </c>
      <c r="C16" s="167">
        <v>1571.796</v>
      </c>
      <c r="D16" s="167">
        <v>3091.435</v>
      </c>
      <c r="E16" s="167">
        <v>4253.095</v>
      </c>
      <c r="F16" s="167">
        <v>2113.92</v>
      </c>
      <c r="G16" s="226">
        <v>3970.419</v>
      </c>
      <c r="H16" s="226"/>
    </row>
    <row r="17" spans="1:8" ht="15" customHeight="1" thickBot="1">
      <c r="A17" s="218" t="s">
        <v>447</v>
      </c>
      <c r="B17" s="197">
        <v>12805.877000000002</v>
      </c>
      <c r="C17" s="197">
        <v>17720.93</v>
      </c>
      <c r="D17" s="197">
        <v>32016.374</v>
      </c>
      <c r="E17" s="197">
        <v>33126.803</v>
      </c>
      <c r="F17" s="197">
        <v>47702.92</v>
      </c>
      <c r="G17" s="235">
        <v>47768.05300000001</v>
      </c>
      <c r="H17" s="235">
        <v>32160.805</v>
      </c>
    </row>
    <row r="18" spans="1:7" ht="15" customHeight="1" thickTop="1">
      <c r="A18" s="10" t="s">
        <v>267</v>
      </c>
      <c r="B18" s="10"/>
      <c r="C18" s="10"/>
      <c r="D18" s="1"/>
      <c r="E18" s="10"/>
      <c r="F18" s="1"/>
      <c r="G18" s="10"/>
    </row>
    <row r="19" spans="1:7" ht="15" customHeight="1">
      <c r="A19" s="10"/>
      <c r="B19" s="10"/>
      <c r="C19" s="10"/>
      <c r="D19" s="1"/>
      <c r="E19" s="10"/>
      <c r="F19" s="41"/>
      <c r="G19" s="10"/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B1" sqref="B1:I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679" t="s">
        <v>1678</v>
      </c>
      <c r="C1" s="1679"/>
      <c r="D1" s="1679"/>
      <c r="E1" s="1679"/>
      <c r="F1" s="1679"/>
      <c r="G1" s="1679"/>
      <c r="H1" s="1679"/>
      <c r="I1" s="1679"/>
    </row>
    <row r="2" spans="2:9" ht="15" customHeight="1">
      <c r="B2" s="152" t="s">
        <v>169</v>
      </c>
      <c r="C2" s="87"/>
      <c r="D2" s="87"/>
      <c r="E2" s="87"/>
      <c r="F2" s="87"/>
      <c r="G2" s="87"/>
      <c r="H2" s="87"/>
      <c r="I2" s="153"/>
    </row>
    <row r="3" spans="2:9" ht="15" customHeight="1" thickBot="1">
      <c r="B3" s="1932" t="s">
        <v>1513</v>
      </c>
      <c r="C3" s="1932"/>
      <c r="D3" s="1932"/>
      <c r="E3" s="1932"/>
      <c r="F3" s="1932"/>
      <c r="G3" s="1932"/>
      <c r="H3" s="1932"/>
      <c r="I3" s="1932"/>
    </row>
    <row r="4" spans="2:9" ht="15" customHeight="1" thickTop="1">
      <c r="B4" s="625"/>
      <c r="C4" s="626"/>
      <c r="D4" s="627"/>
      <c r="E4" s="628"/>
      <c r="F4" s="627"/>
      <c r="G4" s="629"/>
      <c r="H4" s="630" t="s">
        <v>771</v>
      </c>
      <c r="I4" s="631"/>
    </row>
    <row r="5" spans="2:9" ht="15" customHeight="1">
      <c r="B5" s="632"/>
      <c r="C5" s="597"/>
      <c r="D5" s="67" t="s">
        <v>386</v>
      </c>
      <c r="E5" s="115" t="s">
        <v>1629</v>
      </c>
      <c r="F5" s="67" t="s">
        <v>386</v>
      </c>
      <c r="G5" s="620" t="s">
        <v>1629</v>
      </c>
      <c r="H5" s="598" t="s">
        <v>524</v>
      </c>
      <c r="I5" s="633"/>
    </row>
    <row r="6" spans="2:9" ht="15" customHeight="1">
      <c r="B6" s="632"/>
      <c r="C6" s="597"/>
      <c r="D6" s="89">
        <v>2010</v>
      </c>
      <c r="E6" s="90">
        <v>2011</v>
      </c>
      <c r="F6" s="89">
        <v>2011</v>
      </c>
      <c r="G6" s="621">
        <v>2012</v>
      </c>
      <c r="H6" s="599" t="s">
        <v>624</v>
      </c>
      <c r="I6" s="634" t="s">
        <v>253</v>
      </c>
    </row>
    <row r="7" spans="2:9" ht="15" customHeight="1">
      <c r="B7" s="635"/>
      <c r="C7" s="91"/>
      <c r="D7" s="600"/>
      <c r="E7" s="600"/>
      <c r="F7" s="91"/>
      <c r="G7" s="622"/>
      <c r="H7" s="136"/>
      <c r="I7" s="636"/>
    </row>
    <row r="8" spans="2:9" ht="15" customHeight="1">
      <c r="B8" s="637" t="s">
        <v>354</v>
      </c>
      <c r="C8" s="92"/>
      <c r="D8" s="227">
        <v>205371.33</v>
      </c>
      <c r="E8" s="93">
        <v>202228.6</v>
      </c>
      <c r="F8" s="601">
        <v>213095.1</v>
      </c>
      <c r="G8" s="95">
        <v>300291.6</v>
      </c>
      <c r="H8" s="602">
        <v>-1.530267150726445</v>
      </c>
      <c r="I8" s="638">
        <v>40.91905445033697</v>
      </c>
    </row>
    <row r="9" spans="2:9" ht="15" customHeight="1">
      <c r="B9" s="415"/>
      <c r="C9" s="42" t="s">
        <v>495</v>
      </c>
      <c r="D9" s="167">
        <v>165992.707627</v>
      </c>
      <c r="E9" s="83">
        <v>172336.914816</v>
      </c>
      <c r="F9" s="604">
        <v>165257.548915</v>
      </c>
      <c r="G9" s="97">
        <v>218000.46282</v>
      </c>
      <c r="H9" s="19">
        <v>3.8219794590350205</v>
      </c>
      <c r="I9" s="639">
        <v>31.91558524937838</v>
      </c>
    </row>
    <row r="10" spans="2:9" ht="15" customHeight="1">
      <c r="B10" s="415"/>
      <c r="C10" s="98" t="s">
        <v>496</v>
      </c>
      <c r="D10" s="167">
        <v>39378.622373</v>
      </c>
      <c r="E10" s="83">
        <v>29891.685183999998</v>
      </c>
      <c r="F10" s="604">
        <v>47837.551085</v>
      </c>
      <c r="G10" s="97">
        <v>82291.13717999999</v>
      </c>
      <c r="H10" s="19">
        <v>-24.09159238517377</v>
      </c>
      <c r="I10" s="639">
        <v>72.02205237007482</v>
      </c>
    </row>
    <row r="11" spans="2:9" ht="15" customHeight="1">
      <c r="B11" s="422"/>
      <c r="C11" s="43"/>
      <c r="D11" s="605"/>
      <c r="E11" s="606"/>
      <c r="F11" s="607"/>
      <c r="G11" s="623"/>
      <c r="H11" s="46"/>
      <c r="I11" s="640"/>
    </row>
    <row r="12" spans="2:9" ht="15" customHeight="1">
      <c r="B12" s="635"/>
      <c r="C12" s="91"/>
      <c r="D12" s="40"/>
      <c r="E12" s="608"/>
      <c r="F12" s="609"/>
      <c r="G12" s="624"/>
      <c r="H12" s="609"/>
      <c r="I12" s="641"/>
    </row>
    <row r="13" spans="2:9" ht="15" customHeight="1">
      <c r="B13" s="637" t="s">
        <v>497</v>
      </c>
      <c r="C13" s="42"/>
      <c r="D13" s="227">
        <v>63517.4</v>
      </c>
      <c r="E13" s="93">
        <v>55866.6</v>
      </c>
      <c r="F13" s="601">
        <v>59058</v>
      </c>
      <c r="G13" s="95">
        <v>59848.7</v>
      </c>
      <c r="H13" s="601">
        <v>-12.045203361598553</v>
      </c>
      <c r="I13" s="642">
        <v>1.3388533306241328</v>
      </c>
    </row>
    <row r="14" spans="2:9" ht="15" customHeight="1">
      <c r="B14" s="415"/>
      <c r="C14" s="42" t="s">
        <v>495</v>
      </c>
      <c r="D14" s="167">
        <v>58203.8</v>
      </c>
      <c r="E14" s="83">
        <v>51695.4</v>
      </c>
      <c r="F14" s="604">
        <v>55503.3</v>
      </c>
      <c r="G14" s="97">
        <v>51865.2</v>
      </c>
      <c r="H14" s="604">
        <v>-11.182087767465347</v>
      </c>
      <c r="I14" s="643">
        <v>-6.554745393517152</v>
      </c>
    </row>
    <row r="15" spans="2:9" ht="15" customHeight="1">
      <c r="B15" s="415"/>
      <c r="C15" s="98" t="s">
        <v>496</v>
      </c>
      <c r="D15" s="167">
        <v>5313.6</v>
      </c>
      <c r="E15" s="83">
        <v>4171.2</v>
      </c>
      <c r="F15" s="604">
        <v>3554.7</v>
      </c>
      <c r="G15" s="97">
        <v>7983.5</v>
      </c>
      <c r="H15" s="604">
        <v>-21.49954832881663</v>
      </c>
      <c r="I15" s="643">
        <v>124.58997946380848</v>
      </c>
    </row>
    <row r="16" spans="2:9" ht="15" customHeight="1">
      <c r="B16" s="422"/>
      <c r="C16" s="43"/>
      <c r="D16" s="605"/>
      <c r="E16" s="617"/>
      <c r="F16" s="103"/>
      <c r="G16" s="623"/>
      <c r="H16" s="103"/>
      <c r="I16" s="644"/>
    </row>
    <row r="17" spans="2:9" ht="15" customHeight="1">
      <c r="B17" s="415"/>
      <c r="C17" s="42"/>
      <c r="D17" s="40"/>
      <c r="E17" s="610"/>
      <c r="F17" s="611"/>
      <c r="G17" s="624"/>
      <c r="H17" s="611"/>
      <c r="I17" s="645"/>
    </row>
    <row r="18" spans="2:9" ht="15" customHeight="1">
      <c r="B18" s="637" t="s">
        <v>498</v>
      </c>
      <c r="C18" s="92"/>
      <c r="D18" s="227">
        <v>268888.73</v>
      </c>
      <c r="E18" s="93">
        <v>258095.2</v>
      </c>
      <c r="F18" s="601">
        <v>272153.1</v>
      </c>
      <c r="G18" s="95">
        <v>360140.3</v>
      </c>
      <c r="H18" s="601">
        <v>-4.014125099255722</v>
      </c>
      <c r="I18" s="642">
        <v>32.330037761833296</v>
      </c>
    </row>
    <row r="19" spans="2:9" ht="15" customHeight="1">
      <c r="B19" s="415"/>
      <c r="C19" s="42"/>
      <c r="D19" s="40"/>
      <c r="E19" s="100"/>
      <c r="F19" s="612"/>
      <c r="G19" s="624"/>
      <c r="H19" s="612"/>
      <c r="I19" s="646"/>
    </row>
    <row r="20" spans="2:9" ht="15" customHeight="1">
      <c r="B20" s="415"/>
      <c r="C20" s="42" t="s">
        <v>495</v>
      </c>
      <c r="D20" s="167">
        <v>224196.50762699998</v>
      </c>
      <c r="E20" s="83">
        <v>224032.314816</v>
      </c>
      <c r="F20" s="604">
        <v>220760.84891499998</v>
      </c>
      <c r="G20" s="97">
        <v>269865.66281999997</v>
      </c>
      <c r="H20" s="604">
        <v>-0.07323611448629208</v>
      </c>
      <c r="I20" s="643">
        <v>22.243443140548408</v>
      </c>
    </row>
    <row r="21" spans="2:9" ht="15" customHeight="1">
      <c r="B21" s="415"/>
      <c r="C21" s="102" t="s">
        <v>499</v>
      </c>
      <c r="D21" s="167">
        <v>83.37891574221055</v>
      </c>
      <c r="E21" s="83">
        <v>86.8022012094762</v>
      </c>
      <c r="F21" s="604">
        <v>81.11641899908544</v>
      </c>
      <c r="G21" s="97">
        <v>74.93348087398161</v>
      </c>
      <c r="H21" s="604" t="s">
        <v>699</v>
      </c>
      <c r="I21" s="643" t="s">
        <v>699</v>
      </c>
    </row>
    <row r="22" spans="2:9" ht="15" customHeight="1">
      <c r="B22" s="415"/>
      <c r="C22" s="98" t="s">
        <v>496</v>
      </c>
      <c r="D22" s="167">
        <v>44692.222373</v>
      </c>
      <c r="E22" s="83">
        <v>34062.885184</v>
      </c>
      <c r="F22" s="604">
        <v>51392.251084999996</v>
      </c>
      <c r="G22" s="97">
        <v>90274.63717999999</v>
      </c>
      <c r="H22" s="604">
        <v>-23.78341605008552</v>
      </c>
      <c r="I22" s="643">
        <v>75.65807154602089</v>
      </c>
    </row>
    <row r="23" spans="2:9" ht="15" customHeight="1">
      <c r="B23" s="422"/>
      <c r="C23" s="103" t="s">
        <v>499</v>
      </c>
      <c r="D23" s="168">
        <v>16.62108425778946</v>
      </c>
      <c r="E23" s="83">
        <v>13.197798790523807</v>
      </c>
      <c r="F23" s="604">
        <v>18.88358100091456</v>
      </c>
      <c r="G23" s="105">
        <v>25.066519126018388</v>
      </c>
      <c r="H23" s="604" t="s">
        <v>699</v>
      </c>
      <c r="I23" s="643" t="s">
        <v>699</v>
      </c>
    </row>
    <row r="24" spans="2:9" ht="15" customHeight="1">
      <c r="B24" s="647" t="s">
        <v>500</v>
      </c>
      <c r="C24" s="618"/>
      <c r="D24" s="40"/>
      <c r="E24" s="619"/>
      <c r="F24" s="618"/>
      <c r="G24" s="624"/>
      <c r="H24" s="618"/>
      <c r="I24" s="648"/>
    </row>
    <row r="25" spans="2:9" ht="15" customHeight="1">
      <c r="B25" s="284"/>
      <c r="C25" s="102" t="s">
        <v>501</v>
      </c>
      <c r="D25" s="167">
        <v>8.702902842371545</v>
      </c>
      <c r="E25" s="83">
        <v>8.438490170169498</v>
      </c>
      <c r="F25" s="604">
        <v>8.409056897598534</v>
      </c>
      <c r="G25" s="97">
        <v>10.047319984903007</v>
      </c>
      <c r="H25" s="604" t="s">
        <v>699</v>
      </c>
      <c r="I25" s="643" t="s">
        <v>699</v>
      </c>
    </row>
    <row r="26" spans="2:9" ht="15" customHeight="1">
      <c r="B26" s="283"/>
      <c r="C26" s="104" t="s">
        <v>502</v>
      </c>
      <c r="D26" s="168">
        <v>7.354699416372345</v>
      </c>
      <c r="E26" s="86">
        <v>7.220842712436692</v>
      </c>
      <c r="F26" s="614">
        <v>7.2564726585543875</v>
      </c>
      <c r="G26" s="105">
        <v>8.954093694369499</v>
      </c>
      <c r="H26" s="614" t="s">
        <v>699</v>
      </c>
      <c r="I26" s="649" t="s">
        <v>699</v>
      </c>
    </row>
    <row r="27" spans="2:9" ht="15" customHeight="1">
      <c r="B27" s="650" t="s">
        <v>503</v>
      </c>
      <c r="C27" s="91"/>
      <c r="D27" s="615">
        <v>268888.73</v>
      </c>
      <c r="E27" s="83">
        <v>258095.2</v>
      </c>
      <c r="F27" s="604">
        <v>272153.1</v>
      </c>
      <c r="G27" s="97">
        <v>360140.3</v>
      </c>
      <c r="H27" s="604">
        <v>-4.014125099255722</v>
      </c>
      <c r="I27" s="643">
        <v>32.330037761833324</v>
      </c>
    </row>
    <row r="28" spans="2:9" ht="15" customHeight="1">
      <c r="B28" s="651" t="s">
        <v>567</v>
      </c>
      <c r="C28" s="42"/>
      <c r="D28" s="83">
        <v>6315.33</v>
      </c>
      <c r="E28" s="83">
        <v>6902</v>
      </c>
      <c r="F28" s="604">
        <v>6730.6</v>
      </c>
      <c r="G28" s="97">
        <v>7097.9</v>
      </c>
      <c r="H28" s="604">
        <v>9.289617486338813</v>
      </c>
      <c r="I28" s="643">
        <v>5.457165780168168</v>
      </c>
    </row>
    <row r="29" spans="2:9" ht="15" customHeight="1">
      <c r="B29" s="651" t="s">
        <v>568</v>
      </c>
      <c r="C29" s="42"/>
      <c r="D29" s="83">
        <v>275204.06</v>
      </c>
      <c r="E29" s="83">
        <v>264997.2</v>
      </c>
      <c r="F29" s="604">
        <v>278883.7</v>
      </c>
      <c r="G29" s="97">
        <v>367238.2</v>
      </c>
      <c r="H29" s="604">
        <v>-3.7088333653217234</v>
      </c>
      <c r="I29" s="643">
        <v>31.681485866689258</v>
      </c>
    </row>
    <row r="30" spans="2:9" ht="15" customHeight="1">
      <c r="B30" s="651" t="s">
        <v>569</v>
      </c>
      <c r="C30" s="42"/>
      <c r="D30" s="83">
        <v>61998.4</v>
      </c>
      <c r="E30" s="83">
        <v>62673.9</v>
      </c>
      <c r="F30" s="604">
        <v>62844.5</v>
      </c>
      <c r="G30" s="97">
        <v>63606.4</v>
      </c>
      <c r="H30" s="604">
        <v>1.0895442463031486</v>
      </c>
      <c r="I30" s="643">
        <v>1.2123574855396981</v>
      </c>
    </row>
    <row r="31" spans="2:9" ht="15" customHeight="1">
      <c r="B31" s="651" t="s">
        <v>570</v>
      </c>
      <c r="C31" s="42"/>
      <c r="D31" s="83">
        <v>213205.66</v>
      </c>
      <c r="E31" s="83">
        <v>202323.3</v>
      </c>
      <c r="F31" s="604">
        <v>216039.2</v>
      </c>
      <c r="G31" s="97">
        <v>303631.8</v>
      </c>
      <c r="H31" s="604">
        <v>-5.104160930812057</v>
      </c>
      <c r="I31" s="643">
        <v>40.54477150443071</v>
      </c>
    </row>
    <row r="32" spans="2:9" ht="15" customHeight="1">
      <c r="B32" s="651" t="s">
        <v>340</v>
      </c>
      <c r="C32" s="42"/>
      <c r="D32" s="616">
        <v>11217.59</v>
      </c>
      <c r="E32" s="83">
        <v>10882.36</v>
      </c>
      <c r="F32" s="604">
        <v>-2833.53999999995</v>
      </c>
      <c r="G32" s="97">
        <v>-87592.6000000001</v>
      </c>
      <c r="H32" s="604" t="s">
        <v>699</v>
      </c>
      <c r="I32" s="639" t="s">
        <v>699</v>
      </c>
    </row>
    <row r="33" spans="2:9" ht="15" customHeight="1">
      <c r="B33" s="651" t="s">
        <v>341</v>
      </c>
      <c r="C33" s="42"/>
      <c r="D33" s="616">
        <v>-7891.9</v>
      </c>
      <c r="E33" s="83">
        <v>2162.5</v>
      </c>
      <c r="F33" s="604">
        <v>650.8</v>
      </c>
      <c r="G33" s="97">
        <v>12500.2</v>
      </c>
      <c r="H33" s="604" t="s">
        <v>699</v>
      </c>
      <c r="I33" s="639" t="s">
        <v>699</v>
      </c>
    </row>
    <row r="34" spans="2:9" ht="15" customHeight="1" thickBot="1">
      <c r="B34" s="652" t="s">
        <v>342</v>
      </c>
      <c r="C34" s="234"/>
      <c r="D34" s="653">
        <v>3325.690000000026</v>
      </c>
      <c r="E34" s="654">
        <v>13044.86</v>
      </c>
      <c r="F34" s="655">
        <v>-2182.7399999999498</v>
      </c>
      <c r="G34" s="656">
        <v>-75092.4000000001</v>
      </c>
      <c r="H34" s="655" t="s">
        <v>699</v>
      </c>
      <c r="I34" s="657" t="s">
        <v>699</v>
      </c>
    </row>
    <row r="35" spans="2:9" ht="15" customHeight="1" thickTop="1">
      <c r="B35" s="22" t="s">
        <v>571</v>
      </c>
      <c r="C35" s="10"/>
      <c r="D35" s="10"/>
      <c r="E35" s="10"/>
      <c r="F35" s="10"/>
      <c r="G35" s="10"/>
      <c r="H35" s="10"/>
      <c r="I35" s="10"/>
    </row>
    <row r="36" spans="2:9" ht="15" customHeight="1">
      <c r="B36" s="116" t="s">
        <v>984</v>
      </c>
      <c r="C36" s="11"/>
      <c r="D36" s="10"/>
      <c r="E36" s="10"/>
      <c r="F36" s="10"/>
      <c r="G36" s="10"/>
      <c r="H36" s="10"/>
      <c r="I36" s="10"/>
    </row>
    <row r="37" spans="2:9" ht="15" customHeight="1">
      <c r="B37" s="109" t="s">
        <v>293</v>
      </c>
      <c r="C37" s="11"/>
      <c r="D37" s="10"/>
      <c r="E37" s="10"/>
      <c r="F37" s="10"/>
      <c r="G37" s="10"/>
      <c r="H37" s="10"/>
      <c r="I37" s="10"/>
    </row>
    <row r="38" spans="2:9" ht="15" customHeight="1">
      <c r="B38" s="11" t="s">
        <v>985</v>
      </c>
      <c r="C38" s="10"/>
      <c r="D38" s="110">
        <v>74.44</v>
      </c>
      <c r="E38" s="110">
        <v>72.85</v>
      </c>
      <c r="F38" s="110">
        <v>70.95</v>
      </c>
      <c r="G38" s="110">
        <v>81.9</v>
      </c>
      <c r="H38" s="10"/>
      <c r="I38" s="10"/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B1" sqref="B1:I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679" t="s">
        <v>1101</v>
      </c>
      <c r="C1" s="1679"/>
      <c r="D1" s="1679"/>
      <c r="E1" s="1679"/>
      <c r="F1" s="1679"/>
      <c r="G1" s="1679"/>
      <c r="H1" s="1679"/>
      <c r="I1" s="1679"/>
    </row>
    <row r="2" spans="2:9" ht="15.75">
      <c r="B2" s="152" t="s">
        <v>169</v>
      </c>
      <c r="C2" s="87"/>
      <c r="D2" s="87"/>
      <c r="E2" s="87"/>
      <c r="F2" s="87"/>
      <c r="G2" s="87"/>
      <c r="H2" s="87"/>
      <c r="I2" s="87"/>
    </row>
    <row r="3" spans="2:9" ht="13.5" customHeight="1" thickBot="1">
      <c r="B3" s="1933" t="s">
        <v>702</v>
      </c>
      <c r="C3" s="1933"/>
      <c r="D3" s="1933"/>
      <c r="E3" s="1933"/>
      <c r="F3" s="1933"/>
      <c r="G3" s="1933"/>
      <c r="H3" s="1933"/>
      <c r="I3" s="1933"/>
    </row>
    <row r="4" spans="2:9" ht="15" customHeight="1" thickTop="1">
      <c r="B4" s="625"/>
      <c r="C4" s="684"/>
      <c r="D4" s="665"/>
      <c r="E4" s="666"/>
      <c r="F4" s="666"/>
      <c r="G4" s="698"/>
      <c r="H4" s="703" t="s">
        <v>771</v>
      </c>
      <c r="I4" s="667"/>
    </row>
    <row r="5" spans="2:9" ht="15" customHeight="1">
      <c r="B5" s="668"/>
      <c r="C5" s="685"/>
      <c r="D5" s="658" t="s">
        <v>386</v>
      </c>
      <c r="E5" s="88" t="s">
        <v>1629</v>
      </c>
      <c r="F5" s="88" t="s">
        <v>386</v>
      </c>
      <c r="G5" s="699" t="s">
        <v>1629</v>
      </c>
      <c r="H5" s="704" t="s">
        <v>524</v>
      </c>
      <c r="I5" s="669"/>
    </row>
    <row r="6" spans="2:9" ht="15" customHeight="1">
      <c r="B6" s="670"/>
      <c r="C6" s="686"/>
      <c r="D6" s="659">
        <v>2010</v>
      </c>
      <c r="E6" s="660">
        <v>2011</v>
      </c>
      <c r="F6" s="660">
        <v>2011</v>
      </c>
      <c r="G6" s="700">
        <v>2012</v>
      </c>
      <c r="H6" s="705" t="s">
        <v>624</v>
      </c>
      <c r="I6" s="671" t="s">
        <v>253</v>
      </c>
    </row>
    <row r="7" spans="2:9" ht="15" customHeight="1">
      <c r="B7" s="672"/>
      <c r="C7" s="687"/>
      <c r="D7" s="107"/>
      <c r="E7" s="661"/>
      <c r="F7" s="661"/>
      <c r="G7" s="603"/>
      <c r="H7" s="706"/>
      <c r="I7" s="673"/>
    </row>
    <row r="8" spans="2:9" ht="15" customHeight="1">
      <c r="B8" s="637" t="s">
        <v>354</v>
      </c>
      <c r="C8" s="688"/>
      <c r="D8" s="601">
        <v>2758.8840677055346</v>
      </c>
      <c r="E8" s="93">
        <v>2775.9588194921075</v>
      </c>
      <c r="F8" s="93">
        <v>3003.454545454545</v>
      </c>
      <c r="G8" s="111">
        <v>3666.564102564102</v>
      </c>
      <c r="H8" s="94">
        <v>0.6189006630051352</v>
      </c>
      <c r="I8" s="638">
        <v>22.07822848902819</v>
      </c>
    </row>
    <row r="9" spans="2:9" ht="15" customHeight="1">
      <c r="B9" s="672"/>
      <c r="C9" s="687" t="s">
        <v>495</v>
      </c>
      <c r="D9" s="604">
        <v>2229.885916536808</v>
      </c>
      <c r="E9" s="83">
        <v>2365.640560274537</v>
      </c>
      <c r="F9" s="83">
        <v>2329.2114011980266</v>
      </c>
      <c r="G9" s="112">
        <v>2661.7883128205126</v>
      </c>
      <c r="H9" s="96">
        <v>6.087963636658472</v>
      </c>
      <c r="I9" s="639">
        <v>14.27851982226369</v>
      </c>
    </row>
    <row r="10" spans="2:9" ht="15" customHeight="1">
      <c r="B10" s="672"/>
      <c r="C10" s="689" t="s">
        <v>496</v>
      </c>
      <c r="D10" s="604">
        <v>528.9981511687265</v>
      </c>
      <c r="E10" s="83">
        <v>410.31825921757036</v>
      </c>
      <c r="F10" s="83">
        <v>674.2431442565187</v>
      </c>
      <c r="G10" s="112">
        <v>1004.7757897435896</v>
      </c>
      <c r="H10" s="96">
        <v>-22.434840592345026</v>
      </c>
      <c r="I10" s="639">
        <v>49.02276697993659</v>
      </c>
    </row>
    <row r="11" spans="2:9" ht="15" customHeight="1">
      <c r="B11" s="672"/>
      <c r="C11" s="687"/>
      <c r="D11" s="611"/>
      <c r="E11" s="610"/>
      <c r="F11" s="610"/>
      <c r="G11" s="701"/>
      <c r="H11" s="707"/>
      <c r="I11" s="645"/>
    </row>
    <row r="12" spans="2:9" ht="15" customHeight="1">
      <c r="B12" s="674"/>
      <c r="C12" s="690"/>
      <c r="D12" s="607"/>
      <c r="E12" s="606"/>
      <c r="F12" s="606"/>
      <c r="G12" s="702"/>
      <c r="H12" s="708"/>
      <c r="I12" s="640"/>
    </row>
    <row r="13" spans="2:9" ht="15" customHeight="1">
      <c r="B13" s="675" t="s">
        <v>497</v>
      </c>
      <c r="C13" s="691"/>
      <c r="D13" s="601">
        <v>853.2697474476089</v>
      </c>
      <c r="E13" s="93">
        <v>766.8716540837337</v>
      </c>
      <c r="F13" s="93">
        <v>832.3890063424947</v>
      </c>
      <c r="G13" s="111">
        <v>730.7533577533577</v>
      </c>
      <c r="H13" s="94">
        <v>-10.125531067088502</v>
      </c>
      <c r="I13" s="638">
        <v>-12.210114239221213</v>
      </c>
    </row>
    <row r="14" spans="2:9" ht="15" customHeight="1">
      <c r="B14" s="672"/>
      <c r="C14" s="687" t="s">
        <v>495</v>
      </c>
      <c r="D14" s="604">
        <v>781.8887694787749</v>
      </c>
      <c r="E14" s="83">
        <v>709.614275909403</v>
      </c>
      <c r="F14" s="83">
        <v>782.2875264270613</v>
      </c>
      <c r="G14" s="112">
        <v>633.2747252747251</v>
      </c>
      <c r="H14" s="96">
        <v>-9.243577397530828</v>
      </c>
      <c r="I14" s="639">
        <v>-19.04834170537292</v>
      </c>
    </row>
    <row r="15" spans="2:9" ht="15" customHeight="1">
      <c r="B15" s="672"/>
      <c r="C15" s="689" t="s">
        <v>496</v>
      </c>
      <c r="D15" s="604">
        <v>71.38097796883396</v>
      </c>
      <c r="E15" s="83">
        <v>57.25737817433082</v>
      </c>
      <c r="F15" s="83">
        <v>50.1014799154334</v>
      </c>
      <c r="G15" s="112">
        <v>97.47863247863248</v>
      </c>
      <c r="H15" s="96">
        <v>-19.786223439905413</v>
      </c>
      <c r="I15" s="639">
        <v>94.56238147688904</v>
      </c>
    </row>
    <row r="16" spans="2:9" ht="15" customHeight="1">
      <c r="B16" s="672"/>
      <c r="C16" s="687"/>
      <c r="D16" s="683"/>
      <c r="E16" s="662"/>
      <c r="F16" s="662"/>
      <c r="G16" s="613"/>
      <c r="H16" s="709"/>
      <c r="I16" s="676"/>
    </row>
    <row r="17" spans="2:9" ht="15" customHeight="1">
      <c r="B17" s="674"/>
      <c r="C17" s="690"/>
      <c r="D17" s="607"/>
      <c r="E17" s="606"/>
      <c r="F17" s="606"/>
      <c r="G17" s="702"/>
      <c r="H17" s="708"/>
      <c r="I17" s="640"/>
    </row>
    <row r="18" spans="2:9" ht="15" customHeight="1">
      <c r="B18" s="675" t="s">
        <v>498</v>
      </c>
      <c r="C18" s="692"/>
      <c r="D18" s="601">
        <v>3612.153815153143</v>
      </c>
      <c r="E18" s="93">
        <v>3542.830473575841</v>
      </c>
      <c r="F18" s="93">
        <v>3835.8435517970397</v>
      </c>
      <c r="G18" s="111">
        <v>4397.317460317459</v>
      </c>
      <c r="H18" s="94">
        <v>-1.9191691474069472</v>
      </c>
      <c r="I18" s="638">
        <v>14.637560185617502</v>
      </c>
    </row>
    <row r="19" spans="2:9" ht="15" customHeight="1">
      <c r="B19" s="672"/>
      <c r="C19" s="687"/>
      <c r="D19" s="612"/>
      <c r="E19" s="100"/>
      <c r="F19" s="100"/>
      <c r="G19" s="113"/>
      <c r="H19" s="101"/>
      <c r="I19" s="646"/>
    </row>
    <row r="20" spans="2:9" ht="15" customHeight="1">
      <c r="B20" s="672"/>
      <c r="C20" s="687" t="s">
        <v>495</v>
      </c>
      <c r="D20" s="604">
        <v>3011.774686015583</v>
      </c>
      <c r="E20" s="83">
        <v>3075.25483618394</v>
      </c>
      <c r="F20" s="83">
        <v>3111.4989276250876</v>
      </c>
      <c r="G20" s="112">
        <v>3295.0630380952375</v>
      </c>
      <c r="H20" s="96">
        <v>2.1077323766320006</v>
      </c>
      <c r="I20" s="639">
        <v>5.899539570475085</v>
      </c>
    </row>
    <row r="21" spans="2:9" ht="15" customHeight="1">
      <c r="B21" s="672"/>
      <c r="C21" s="693" t="s">
        <v>499</v>
      </c>
      <c r="D21" s="604">
        <v>83.37891574221055</v>
      </c>
      <c r="E21" s="83">
        <v>86.8022012094762</v>
      </c>
      <c r="F21" s="83">
        <v>81.11641899908544</v>
      </c>
      <c r="G21" s="112">
        <v>74.93348087398161</v>
      </c>
      <c r="H21" s="96" t="s">
        <v>699</v>
      </c>
      <c r="I21" s="639" t="s">
        <v>699</v>
      </c>
    </row>
    <row r="22" spans="2:9" ht="15" customHeight="1">
      <c r="B22" s="672"/>
      <c r="C22" s="689" t="s">
        <v>496</v>
      </c>
      <c r="D22" s="604">
        <v>600.3791291375604</v>
      </c>
      <c r="E22" s="83">
        <v>467.5756373919012</v>
      </c>
      <c r="F22" s="83">
        <v>724.344624171952</v>
      </c>
      <c r="G22" s="112">
        <v>1102.254422222222</v>
      </c>
      <c r="H22" s="96">
        <v>-22.11993810251704</v>
      </c>
      <c r="I22" s="639">
        <v>52.17265172393385</v>
      </c>
    </row>
    <row r="23" spans="2:9" ht="15" customHeight="1">
      <c r="B23" s="422"/>
      <c r="C23" s="694" t="s">
        <v>499</v>
      </c>
      <c r="D23" s="614">
        <v>16.62108425778946</v>
      </c>
      <c r="E23" s="86">
        <v>13.197798790523807</v>
      </c>
      <c r="F23" s="86">
        <v>18.88358100091456</v>
      </c>
      <c r="G23" s="114">
        <v>25.066519126018388</v>
      </c>
      <c r="H23" s="106" t="s">
        <v>699</v>
      </c>
      <c r="I23" s="677" t="s">
        <v>699</v>
      </c>
    </row>
    <row r="24" spans="2:9" ht="15" customHeight="1">
      <c r="B24" s="647" t="s">
        <v>500</v>
      </c>
      <c r="C24" s="695"/>
      <c r="D24" s="683"/>
      <c r="E24" s="662"/>
      <c r="F24" s="662"/>
      <c r="G24" s="613"/>
      <c r="H24" s="709"/>
      <c r="I24" s="676"/>
    </row>
    <row r="25" spans="2:9" ht="15" customHeight="1">
      <c r="B25" s="678"/>
      <c r="C25" s="693" t="s">
        <v>501</v>
      </c>
      <c r="D25" s="604">
        <v>8.702902842371545</v>
      </c>
      <c r="E25" s="83">
        <v>8.438490170169498</v>
      </c>
      <c r="F25" s="83">
        <v>8.409056897598534</v>
      </c>
      <c r="G25" s="112">
        <v>10</v>
      </c>
      <c r="H25" s="96" t="s">
        <v>699</v>
      </c>
      <c r="I25" s="639" t="s">
        <v>699</v>
      </c>
    </row>
    <row r="26" spans="2:9" ht="15" customHeight="1">
      <c r="B26" s="679"/>
      <c r="C26" s="694" t="s">
        <v>502</v>
      </c>
      <c r="D26" s="614">
        <v>7.354699416372345</v>
      </c>
      <c r="E26" s="86">
        <v>7.220842712436692</v>
      </c>
      <c r="F26" s="86">
        <v>7.2564726585543875</v>
      </c>
      <c r="G26" s="114">
        <v>9</v>
      </c>
      <c r="H26" s="106" t="s">
        <v>699</v>
      </c>
      <c r="I26" s="677" t="s">
        <v>699</v>
      </c>
    </row>
    <row r="27" spans="2:9" ht="15" customHeight="1">
      <c r="B27" s="650" t="s">
        <v>503</v>
      </c>
      <c r="C27" s="691"/>
      <c r="D27" s="663">
        <v>3612.153815153143</v>
      </c>
      <c r="E27" s="663">
        <v>3542.830473575841</v>
      </c>
      <c r="F27" s="663">
        <v>3835.8435517970397</v>
      </c>
      <c r="G27" s="664">
        <v>4397.31746031746</v>
      </c>
      <c r="H27" s="710">
        <v>-1.9191691474069472</v>
      </c>
      <c r="I27" s="680">
        <v>14.63756018561753</v>
      </c>
    </row>
    <row r="28" spans="2:9" ht="15" customHeight="1">
      <c r="B28" s="651" t="s">
        <v>567</v>
      </c>
      <c r="C28" s="687"/>
      <c r="D28" s="604">
        <v>84.83785599140248</v>
      </c>
      <c r="E28" s="604">
        <v>94.74262182566919</v>
      </c>
      <c r="F28" s="604">
        <v>94.86398872445385</v>
      </c>
      <c r="G28" s="19">
        <v>86.66544566544566</v>
      </c>
      <c r="H28" s="96">
        <v>11.674936522759921</v>
      </c>
      <c r="I28" s="643">
        <v>-8.642418655641862</v>
      </c>
    </row>
    <row r="29" spans="2:9" ht="15" customHeight="1">
      <c r="B29" s="651" t="s">
        <v>568</v>
      </c>
      <c r="C29" s="696"/>
      <c r="D29" s="604">
        <v>3696.991671144546</v>
      </c>
      <c r="E29" s="604">
        <v>3637.5730954015103</v>
      </c>
      <c r="F29" s="604">
        <v>3930.7075405214932</v>
      </c>
      <c r="G29" s="19">
        <v>4483.982905982906</v>
      </c>
      <c r="H29" s="96">
        <v>-1.6072142170837225</v>
      </c>
      <c r="I29" s="643">
        <v>14.075719441289422</v>
      </c>
    </row>
    <row r="30" spans="2:9" ht="15" customHeight="1">
      <c r="B30" s="651" t="s">
        <v>569</v>
      </c>
      <c r="C30" s="696"/>
      <c r="D30" s="604">
        <v>832.8640515851692</v>
      </c>
      <c r="E30" s="604">
        <v>860.3143445435828</v>
      </c>
      <c r="F30" s="604">
        <v>885.7575757575758</v>
      </c>
      <c r="G30" s="19">
        <v>776.6349206349205</v>
      </c>
      <c r="H30" s="96">
        <v>3.295891196908812</v>
      </c>
      <c r="I30" s="643">
        <v>-12.31969763615335</v>
      </c>
    </row>
    <row r="31" spans="2:9" ht="15" customHeight="1">
      <c r="B31" s="651" t="s">
        <v>570</v>
      </c>
      <c r="C31" s="696"/>
      <c r="D31" s="604">
        <v>2864.127619559377</v>
      </c>
      <c r="E31" s="604">
        <v>2777.2587508579277</v>
      </c>
      <c r="F31" s="604">
        <v>3044.9499647639173</v>
      </c>
      <c r="G31" s="19">
        <v>3707.3479853479857</v>
      </c>
      <c r="H31" s="96">
        <v>-3.0329957404207164</v>
      </c>
      <c r="I31" s="643">
        <v>21.753987035889622</v>
      </c>
    </row>
    <row r="32" spans="2:9" ht="15" customHeight="1">
      <c r="B32" s="651" t="s">
        <v>340</v>
      </c>
      <c r="C32" s="696"/>
      <c r="D32" s="604">
        <v>150.69304137560485</v>
      </c>
      <c r="E32" s="604">
        <v>149.38037062457084</v>
      </c>
      <c r="F32" s="604">
        <v>-39.93713883016138</v>
      </c>
      <c r="G32" s="19">
        <v>-1069.5067155067165</v>
      </c>
      <c r="H32" s="96" t="s">
        <v>699</v>
      </c>
      <c r="I32" s="643" t="s">
        <v>699</v>
      </c>
    </row>
    <row r="33" spans="2:9" ht="15" customHeight="1">
      <c r="B33" s="651" t="s">
        <v>341</v>
      </c>
      <c r="C33" s="696"/>
      <c r="D33" s="604">
        <v>-106.0169263836647</v>
      </c>
      <c r="E33" s="604">
        <v>29.68428277282087</v>
      </c>
      <c r="F33" s="604">
        <v>9.172656800563777</v>
      </c>
      <c r="G33" s="19">
        <v>152.62759462759462</v>
      </c>
      <c r="H33" s="96" t="s">
        <v>699</v>
      </c>
      <c r="I33" s="643" t="s">
        <v>699</v>
      </c>
    </row>
    <row r="34" spans="2:9" ht="15" customHeight="1" thickBot="1">
      <c r="B34" s="652" t="s">
        <v>342</v>
      </c>
      <c r="C34" s="697"/>
      <c r="D34" s="655">
        <v>44.67611499194017</v>
      </c>
      <c r="E34" s="655">
        <v>179.06465339739174</v>
      </c>
      <c r="F34" s="655">
        <v>-30.7644820295976</v>
      </c>
      <c r="G34" s="681">
        <v>-916.879120879122</v>
      </c>
      <c r="H34" s="711" t="s">
        <v>699</v>
      </c>
      <c r="I34" s="682" t="s">
        <v>699</v>
      </c>
    </row>
    <row r="35" spans="3:9" ht="16.5" thickTop="1">
      <c r="C35" s="108"/>
      <c r="D35" s="31"/>
      <c r="E35" s="31"/>
      <c r="F35" s="31"/>
      <c r="G35" s="31"/>
      <c r="H35" s="31"/>
      <c r="I35" s="31"/>
    </row>
    <row r="36" spans="2:9" ht="15.75">
      <c r="B36" s="116" t="s">
        <v>984</v>
      </c>
      <c r="C36" s="11"/>
      <c r="D36" s="10"/>
      <c r="E36" s="10"/>
      <c r="F36" s="10"/>
      <c r="G36" s="10"/>
      <c r="H36" s="31"/>
      <c r="I36" s="31"/>
    </row>
    <row r="37" spans="2:9" ht="15.75">
      <c r="B37" s="109" t="s">
        <v>293</v>
      </c>
      <c r="C37" s="11"/>
      <c r="D37" s="456"/>
      <c r="E37" s="456"/>
      <c r="F37" s="456"/>
      <c r="G37" s="456"/>
      <c r="H37" s="31"/>
      <c r="I37" s="31"/>
    </row>
    <row r="38" spans="2:7" ht="12.75">
      <c r="B38" s="11" t="s">
        <v>985</v>
      </c>
      <c r="C38" s="456"/>
      <c r="D38" s="110">
        <v>74.44</v>
      </c>
      <c r="E38" s="110">
        <v>72.85</v>
      </c>
      <c r="F38" s="110">
        <v>70.95</v>
      </c>
      <c r="G38" s="110">
        <v>81.9</v>
      </c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workbookViewId="0" topLeftCell="A1">
      <selection activeCell="B52" sqref="B52:L52"/>
    </sheetView>
  </sheetViews>
  <sheetFormatPr defaultColWidth="9.140625" defaultRowHeight="12.75"/>
  <cols>
    <col min="1" max="1" width="9.140625" style="10" customWidth="1"/>
    <col min="2" max="2" width="19.8515625" style="10" customWidth="1"/>
    <col min="3" max="3" width="13.7109375" style="10" bestFit="1" customWidth="1"/>
    <col min="4" max="16384" width="9.140625" style="10" customWidth="1"/>
  </cols>
  <sheetData>
    <row r="1" spans="2:9" ht="12.75">
      <c r="B1" s="1679" t="s">
        <v>1102</v>
      </c>
      <c r="C1" s="1679"/>
      <c r="D1" s="1679"/>
      <c r="E1" s="1679"/>
      <c r="F1" s="1679"/>
      <c r="G1" s="1679"/>
      <c r="H1" s="1679"/>
      <c r="I1" s="1679"/>
    </row>
    <row r="2" spans="2:9" ht="16.5" thickBot="1">
      <c r="B2" s="1938" t="s">
        <v>987</v>
      </c>
      <c r="C2" s="1939"/>
      <c r="D2" s="1939"/>
      <c r="E2" s="1939"/>
      <c r="F2" s="1939"/>
      <c r="G2" s="1939"/>
      <c r="H2" s="1939"/>
      <c r="I2" s="1939"/>
    </row>
    <row r="3" spans="2:9" ht="13.5" thickTop="1">
      <c r="B3" s="1924" t="s">
        <v>573</v>
      </c>
      <c r="C3" s="1879" t="s">
        <v>574</v>
      </c>
      <c r="D3" s="1758" t="s">
        <v>575</v>
      </c>
      <c r="E3" s="1758"/>
      <c r="F3" s="1758"/>
      <c r="G3" s="1783" t="s">
        <v>576</v>
      </c>
      <c r="H3" s="1758"/>
      <c r="I3" s="1759"/>
    </row>
    <row r="4" spans="2:9" ht="13.5" thickBot="1">
      <c r="B4" s="1940"/>
      <c r="C4" s="1941"/>
      <c r="D4" s="715" t="s">
        <v>577</v>
      </c>
      <c r="E4" s="715" t="s">
        <v>586</v>
      </c>
      <c r="F4" s="715" t="s">
        <v>986</v>
      </c>
      <c r="G4" s="716" t="s">
        <v>577</v>
      </c>
      <c r="H4" s="715" t="s">
        <v>586</v>
      </c>
      <c r="I4" s="458" t="s">
        <v>986</v>
      </c>
    </row>
    <row r="5" spans="2:9" ht="12.75">
      <c r="B5" s="415" t="s">
        <v>1615</v>
      </c>
      <c r="C5" s="1202" t="s">
        <v>894</v>
      </c>
      <c r="D5" s="712">
        <v>68.55</v>
      </c>
      <c r="E5" s="712">
        <v>69.15</v>
      </c>
      <c r="F5" s="712">
        <v>68.85</v>
      </c>
      <c r="G5" s="714">
        <v>67.781875</v>
      </c>
      <c r="H5" s="712">
        <v>68.3809375</v>
      </c>
      <c r="I5" s="713">
        <v>68.08140625</v>
      </c>
    </row>
    <row r="6" spans="2:9" ht="12.75">
      <c r="B6" s="415"/>
      <c r="C6" s="1202" t="s">
        <v>895</v>
      </c>
      <c r="D6" s="712">
        <v>73.25</v>
      </c>
      <c r="E6" s="712">
        <v>73.85</v>
      </c>
      <c r="F6" s="712">
        <v>73.55</v>
      </c>
      <c r="G6" s="714">
        <v>70.53870967741935</v>
      </c>
      <c r="H6" s="712">
        <v>71.13870967741936</v>
      </c>
      <c r="I6" s="713">
        <v>70.83870967741936</v>
      </c>
    </row>
    <row r="7" spans="2:9" ht="12.75">
      <c r="B7" s="415"/>
      <c r="C7" s="1202" t="s">
        <v>896</v>
      </c>
      <c r="D7" s="712">
        <v>77.4</v>
      </c>
      <c r="E7" s="712">
        <v>78</v>
      </c>
      <c r="F7" s="712">
        <v>77.7</v>
      </c>
      <c r="G7" s="714">
        <v>74.74733333333333</v>
      </c>
      <c r="H7" s="712">
        <v>75.34733333333334</v>
      </c>
      <c r="I7" s="713">
        <v>75.04733333333334</v>
      </c>
    </row>
    <row r="8" spans="2:9" ht="12.75">
      <c r="B8" s="415"/>
      <c r="C8" s="1202" t="s">
        <v>897</v>
      </c>
      <c r="D8" s="712">
        <v>78.7</v>
      </c>
      <c r="E8" s="712">
        <v>79.3</v>
      </c>
      <c r="F8" s="712">
        <v>79</v>
      </c>
      <c r="G8" s="714">
        <v>78.13966666666667</v>
      </c>
      <c r="H8" s="712">
        <v>78.6689569892473</v>
      </c>
      <c r="I8" s="713">
        <v>78.40431182795699</v>
      </c>
    </row>
    <row r="9" spans="2:9" ht="12.75">
      <c r="B9" s="415"/>
      <c r="C9" s="1202" t="s">
        <v>898</v>
      </c>
      <c r="D9" s="712">
        <v>77.3</v>
      </c>
      <c r="E9" s="712">
        <v>77.9</v>
      </c>
      <c r="F9" s="712">
        <v>77.6</v>
      </c>
      <c r="G9" s="714">
        <v>79.08</v>
      </c>
      <c r="H9" s="712">
        <v>79.68</v>
      </c>
      <c r="I9" s="713">
        <v>79.38</v>
      </c>
    </row>
    <row r="10" spans="2:9" ht="12.75">
      <c r="B10" s="415"/>
      <c r="C10" s="1202" t="s">
        <v>899</v>
      </c>
      <c r="D10" s="712">
        <v>77.75</v>
      </c>
      <c r="E10" s="712">
        <v>78.35</v>
      </c>
      <c r="F10" s="712">
        <v>78.05</v>
      </c>
      <c r="G10" s="714">
        <v>77</v>
      </c>
      <c r="H10" s="712">
        <v>77.6</v>
      </c>
      <c r="I10" s="713">
        <v>77.3</v>
      </c>
    </row>
    <row r="11" spans="2:9" ht="12.75">
      <c r="B11" s="415"/>
      <c r="C11" s="1202" t="s">
        <v>900</v>
      </c>
      <c r="D11" s="712">
        <v>77.7</v>
      </c>
      <c r="E11" s="712">
        <v>78.3</v>
      </c>
      <c r="F11" s="712">
        <v>78</v>
      </c>
      <c r="G11" s="714">
        <v>78.05172413793103</v>
      </c>
      <c r="H11" s="712">
        <v>78.65172413793104</v>
      </c>
      <c r="I11" s="713">
        <v>78.35172413793103</v>
      </c>
    </row>
    <row r="12" spans="2:9" ht="12.75">
      <c r="B12" s="415"/>
      <c r="C12" s="1202" t="s">
        <v>901</v>
      </c>
      <c r="D12" s="712">
        <v>82.55</v>
      </c>
      <c r="E12" s="712">
        <v>83.15</v>
      </c>
      <c r="F12" s="712">
        <v>82.85</v>
      </c>
      <c r="G12" s="714">
        <v>80.45700000000001</v>
      </c>
      <c r="H12" s="712">
        <v>81.057</v>
      </c>
      <c r="I12" s="713">
        <v>80.757</v>
      </c>
    </row>
    <row r="13" spans="2:9" ht="12.75">
      <c r="B13" s="415"/>
      <c r="C13" s="1202" t="s">
        <v>902</v>
      </c>
      <c r="D13" s="712">
        <v>79.65</v>
      </c>
      <c r="E13" s="712">
        <v>80.25</v>
      </c>
      <c r="F13" s="712">
        <v>79.95</v>
      </c>
      <c r="G13" s="714">
        <v>80.76612903225806</v>
      </c>
      <c r="H13" s="712">
        <v>81.36612903225806</v>
      </c>
      <c r="I13" s="713">
        <v>81.06612903225806</v>
      </c>
    </row>
    <row r="14" spans="2:9" ht="12.75">
      <c r="B14" s="415"/>
      <c r="C14" s="1202" t="s">
        <v>442</v>
      </c>
      <c r="D14" s="712">
        <v>79.15</v>
      </c>
      <c r="E14" s="712">
        <v>79.75</v>
      </c>
      <c r="F14" s="712">
        <v>79.45</v>
      </c>
      <c r="G14" s="714">
        <v>79.38645161290324</v>
      </c>
      <c r="H14" s="712">
        <v>79.98645161290322</v>
      </c>
      <c r="I14" s="713">
        <v>79.68645161290323</v>
      </c>
    </row>
    <row r="15" spans="2:9" ht="12.75">
      <c r="B15" s="415"/>
      <c r="C15" s="1202" t="s">
        <v>443</v>
      </c>
      <c r="D15" s="712">
        <v>75.6</v>
      </c>
      <c r="E15" s="712">
        <v>76.2</v>
      </c>
      <c r="F15" s="712">
        <v>75.9</v>
      </c>
      <c r="G15" s="714">
        <v>75.98903225806451</v>
      </c>
      <c r="H15" s="712">
        <v>76.62129032258063</v>
      </c>
      <c r="I15" s="713">
        <v>76.30516129032257</v>
      </c>
    </row>
    <row r="16" spans="2:9" ht="12.75">
      <c r="B16" s="415"/>
      <c r="C16" s="1202" t="s">
        <v>444</v>
      </c>
      <c r="D16" s="712">
        <v>78.05</v>
      </c>
      <c r="E16" s="712">
        <v>78.65</v>
      </c>
      <c r="F16" s="712">
        <v>78.35</v>
      </c>
      <c r="G16" s="714">
        <v>77.02387096774194</v>
      </c>
      <c r="H16" s="712">
        <v>77.62387096774194</v>
      </c>
      <c r="I16" s="713">
        <v>77.3238709677419</v>
      </c>
    </row>
    <row r="17" spans="2:9" ht="12.75">
      <c r="B17" s="952"/>
      <c r="C17" s="958" t="s">
        <v>1318</v>
      </c>
      <c r="D17" s="954">
        <v>77.1375</v>
      </c>
      <c r="E17" s="954">
        <v>77.7375</v>
      </c>
      <c r="F17" s="954">
        <v>77.4375</v>
      </c>
      <c r="G17" s="955">
        <v>76.5801493905265</v>
      </c>
      <c r="H17" s="954">
        <v>77.17686696445125</v>
      </c>
      <c r="I17" s="956">
        <v>76.87850817748888</v>
      </c>
    </row>
    <row r="18" spans="2:9" ht="12.75">
      <c r="B18" s="415" t="s">
        <v>767</v>
      </c>
      <c r="C18" s="1202" t="s">
        <v>894</v>
      </c>
      <c r="D18" s="712">
        <v>77</v>
      </c>
      <c r="E18" s="712">
        <v>77.6</v>
      </c>
      <c r="F18" s="712">
        <v>77.3</v>
      </c>
      <c r="G18" s="714">
        <v>76.8359375</v>
      </c>
      <c r="H18" s="712">
        <v>77.4359375</v>
      </c>
      <c r="I18" s="713">
        <v>77.1359375</v>
      </c>
    </row>
    <row r="19" spans="2:9" ht="12.75">
      <c r="B19" s="415"/>
      <c r="C19" s="1202" t="s">
        <v>895</v>
      </c>
      <c r="D19" s="712">
        <v>77.5</v>
      </c>
      <c r="E19" s="712">
        <v>78.1</v>
      </c>
      <c r="F19" s="712">
        <v>77.8</v>
      </c>
      <c r="G19" s="714">
        <v>77.64483870967742</v>
      </c>
      <c r="H19" s="712">
        <v>78.24483870967742</v>
      </c>
      <c r="I19" s="713">
        <v>77.94483870967741</v>
      </c>
    </row>
    <row r="20" spans="2:9" ht="12.75">
      <c r="B20" s="415"/>
      <c r="C20" s="1202" t="s">
        <v>896</v>
      </c>
      <c r="D20" s="712">
        <v>73.66</v>
      </c>
      <c r="E20" s="712">
        <v>74.26</v>
      </c>
      <c r="F20" s="712">
        <v>73.96</v>
      </c>
      <c r="G20" s="714">
        <v>75.62419354838711</v>
      </c>
      <c r="H20" s="712">
        <v>76.22419354838712</v>
      </c>
      <c r="I20" s="713">
        <v>75.92419354838711</v>
      </c>
    </row>
    <row r="21" spans="2:9" ht="12.75">
      <c r="B21" s="415"/>
      <c r="C21" s="1202" t="s">
        <v>897</v>
      </c>
      <c r="D21" s="712">
        <v>74</v>
      </c>
      <c r="E21" s="712">
        <v>74.6</v>
      </c>
      <c r="F21" s="712">
        <v>74.3</v>
      </c>
      <c r="G21" s="714">
        <v>74.4144827586207</v>
      </c>
      <c r="H21" s="712">
        <v>75.01448275862069</v>
      </c>
      <c r="I21" s="713">
        <v>74.71448275862069</v>
      </c>
    </row>
    <row r="22" spans="2:9" ht="12.75">
      <c r="B22" s="415"/>
      <c r="C22" s="1202" t="s">
        <v>898</v>
      </c>
      <c r="D22" s="712">
        <v>74.44</v>
      </c>
      <c r="E22" s="712">
        <v>75.04</v>
      </c>
      <c r="F22" s="712">
        <v>74.74</v>
      </c>
      <c r="G22" s="714">
        <v>74.07137931034482</v>
      </c>
      <c r="H22" s="712">
        <v>74.67137931034483</v>
      </c>
      <c r="I22" s="713">
        <v>74.37137931034482</v>
      </c>
    </row>
    <row r="23" spans="2:9" ht="12.75">
      <c r="B23" s="415"/>
      <c r="C23" s="1202" t="s">
        <v>899</v>
      </c>
      <c r="D23" s="712">
        <v>72.6</v>
      </c>
      <c r="E23" s="712">
        <v>73.2</v>
      </c>
      <c r="F23" s="712">
        <v>72.9</v>
      </c>
      <c r="G23" s="714">
        <v>73.94466666666666</v>
      </c>
      <c r="H23" s="712">
        <v>74.54466666666667</v>
      </c>
      <c r="I23" s="713">
        <v>74.24466666666666</v>
      </c>
    </row>
    <row r="24" spans="2:9" ht="12.75">
      <c r="B24" s="415"/>
      <c r="C24" s="1202" t="s">
        <v>900</v>
      </c>
      <c r="D24" s="712">
        <v>73.99</v>
      </c>
      <c r="E24" s="712">
        <v>74.59</v>
      </c>
      <c r="F24" s="712">
        <v>74.29</v>
      </c>
      <c r="G24" s="714">
        <v>73.5455172413793</v>
      </c>
      <c r="H24" s="712">
        <v>74.14551724137931</v>
      </c>
      <c r="I24" s="713">
        <v>73.8455172413793</v>
      </c>
    </row>
    <row r="25" spans="2:9" ht="12.75">
      <c r="B25" s="415"/>
      <c r="C25" s="1202" t="s">
        <v>901</v>
      </c>
      <c r="D25" s="712">
        <v>72.4</v>
      </c>
      <c r="E25" s="712">
        <v>73</v>
      </c>
      <c r="F25" s="712">
        <v>72.7</v>
      </c>
      <c r="G25" s="714">
        <v>73.35655172413793</v>
      </c>
      <c r="H25" s="712">
        <v>73.95655172413792</v>
      </c>
      <c r="I25" s="713">
        <v>73.65655172413793</v>
      </c>
    </row>
    <row r="26" spans="2:9" ht="12.75">
      <c r="B26" s="415"/>
      <c r="C26" s="1202" t="s">
        <v>902</v>
      </c>
      <c r="D26" s="712">
        <v>70.76</v>
      </c>
      <c r="E26" s="712">
        <v>71.36</v>
      </c>
      <c r="F26" s="712">
        <v>71.06</v>
      </c>
      <c r="G26" s="714">
        <v>71.81322580645161</v>
      </c>
      <c r="H26" s="712">
        <v>72.4132258064516</v>
      </c>
      <c r="I26" s="713">
        <v>72.11322580645161</v>
      </c>
    </row>
    <row r="27" spans="2:9" ht="12.75">
      <c r="B27" s="415"/>
      <c r="C27" s="1202" t="s">
        <v>442</v>
      </c>
      <c r="D27" s="712">
        <v>71.81</v>
      </c>
      <c r="E27" s="712">
        <v>72.41</v>
      </c>
      <c r="F27" s="712">
        <v>72.11</v>
      </c>
      <c r="G27" s="714">
        <v>71.19516129032259</v>
      </c>
      <c r="H27" s="712">
        <v>71.79516129032257</v>
      </c>
      <c r="I27" s="713">
        <v>71.4951612903226</v>
      </c>
    </row>
    <row r="28" spans="2:9" ht="12.75">
      <c r="B28" s="415"/>
      <c r="C28" s="1202" t="s">
        <v>443</v>
      </c>
      <c r="D28" s="712">
        <v>74.6</v>
      </c>
      <c r="E28" s="712">
        <v>75.2</v>
      </c>
      <c r="F28" s="712">
        <v>74.9</v>
      </c>
      <c r="G28" s="714">
        <v>74.25129032258064</v>
      </c>
      <c r="H28" s="712">
        <v>74.85129032258065</v>
      </c>
      <c r="I28" s="713">
        <v>74.55129032258066</v>
      </c>
    </row>
    <row r="29" spans="2:9" ht="12.75">
      <c r="B29" s="415"/>
      <c r="C29" s="1202" t="s">
        <v>444</v>
      </c>
      <c r="D29" s="712">
        <v>74.44</v>
      </c>
      <c r="E29" s="712">
        <v>75.04</v>
      </c>
      <c r="F29" s="712">
        <v>74.74</v>
      </c>
      <c r="G29" s="714">
        <v>74.13</v>
      </c>
      <c r="H29" s="712">
        <v>74.73</v>
      </c>
      <c r="I29" s="713">
        <v>74.43</v>
      </c>
    </row>
    <row r="30" spans="2:9" ht="12.75">
      <c r="B30" s="953"/>
      <c r="C30" s="958" t="s">
        <v>1318</v>
      </c>
      <c r="D30" s="954">
        <v>73.93</v>
      </c>
      <c r="E30" s="954">
        <v>74.53</v>
      </c>
      <c r="F30" s="954">
        <v>74.23</v>
      </c>
      <c r="G30" s="955">
        <v>74.24</v>
      </c>
      <c r="H30" s="954">
        <v>74.84</v>
      </c>
      <c r="I30" s="956">
        <v>74.54</v>
      </c>
    </row>
    <row r="31" spans="2:9" ht="12.75">
      <c r="B31" s="415" t="s">
        <v>624</v>
      </c>
      <c r="C31" s="1202" t="s">
        <v>894</v>
      </c>
      <c r="D31" s="712">
        <v>74.5</v>
      </c>
      <c r="E31" s="712">
        <v>75.1</v>
      </c>
      <c r="F31" s="712">
        <v>74.8</v>
      </c>
      <c r="G31" s="714">
        <v>74.27064516129032</v>
      </c>
      <c r="H31" s="712">
        <v>74.87064516129031</v>
      </c>
      <c r="I31" s="713">
        <v>74.57064516129032</v>
      </c>
    </row>
    <row r="32" spans="2:9" ht="12.75">
      <c r="B32" s="415"/>
      <c r="C32" s="1202" t="s">
        <v>895</v>
      </c>
      <c r="D32" s="712">
        <v>73.9</v>
      </c>
      <c r="E32" s="712">
        <v>74.5</v>
      </c>
      <c r="F32" s="712">
        <v>74.2</v>
      </c>
      <c r="G32" s="714">
        <v>74.37580645161289</v>
      </c>
      <c r="H32" s="712">
        <v>74.9758064516129</v>
      </c>
      <c r="I32" s="713">
        <v>74.67580645161289</v>
      </c>
    </row>
    <row r="33" spans="2:9" ht="12.75">
      <c r="B33" s="415"/>
      <c r="C33" s="1202" t="s">
        <v>896</v>
      </c>
      <c r="D33" s="712">
        <v>70.73</v>
      </c>
      <c r="E33" s="712">
        <v>71.33</v>
      </c>
      <c r="F33" s="712">
        <v>71.03</v>
      </c>
      <c r="G33" s="714">
        <v>71.66387096774193</v>
      </c>
      <c r="H33" s="712">
        <v>72.26387096774194</v>
      </c>
      <c r="I33" s="713">
        <v>71.96387096774194</v>
      </c>
    </row>
    <row r="34" spans="2:9" ht="12.75">
      <c r="B34" s="415"/>
      <c r="C34" s="1202" t="s">
        <v>897</v>
      </c>
      <c r="D34" s="712">
        <v>72</v>
      </c>
      <c r="E34" s="712">
        <v>72.6</v>
      </c>
      <c r="F34" s="712">
        <v>72.3</v>
      </c>
      <c r="G34" s="714">
        <v>70.77033333333334</v>
      </c>
      <c r="H34" s="712">
        <v>71.37033333333332</v>
      </c>
      <c r="I34" s="713">
        <v>71.07033333333334</v>
      </c>
    </row>
    <row r="35" spans="2:9" ht="12.75">
      <c r="B35" s="415"/>
      <c r="C35" s="1202" t="s">
        <v>898</v>
      </c>
      <c r="D35" s="712">
        <v>71.65</v>
      </c>
      <c r="E35" s="712">
        <v>72.25</v>
      </c>
      <c r="F35" s="712">
        <v>71.95</v>
      </c>
      <c r="G35" s="714">
        <v>72.22655172413793</v>
      </c>
      <c r="H35" s="712">
        <v>72.82655172413793</v>
      </c>
      <c r="I35" s="713">
        <v>72.52655172413793</v>
      </c>
    </row>
    <row r="36" spans="2:9" ht="12.75">
      <c r="B36" s="415"/>
      <c r="C36" s="1202" t="s">
        <v>899</v>
      </c>
      <c r="D36" s="712">
        <v>71.95</v>
      </c>
      <c r="E36" s="712">
        <v>72.55</v>
      </c>
      <c r="F36" s="712">
        <v>72.25</v>
      </c>
      <c r="G36" s="714">
        <v>71.97099999999999</v>
      </c>
      <c r="H36" s="712">
        <v>70.157</v>
      </c>
      <c r="I36" s="713">
        <v>71.064</v>
      </c>
    </row>
    <row r="37" spans="2:9" ht="12.75">
      <c r="B37" s="415"/>
      <c r="C37" s="1202" t="s">
        <v>900</v>
      </c>
      <c r="D37" s="712">
        <v>72.85</v>
      </c>
      <c r="E37" s="712">
        <v>73.45</v>
      </c>
      <c r="F37" s="712">
        <v>73.15</v>
      </c>
      <c r="G37" s="714">
        <v>72.62931034482759</v>
      </c>
      <c r="H37" s="712">
        <v>73.22931034482757</v>
      </c>
      <c r="I37" s="713">
        <v>72.92931034482757</v>
      </c>
    </row>
    <row r="38" spans="2:9" ht="12.75">
      <c r="B38" s="415"/>
      <c r="C38" s="1202" t="s">
        <v>901</v>
      </c>
      <c r="D38" s="712">
        <v>72.1</v>
      </c>
      <c r="E38" s="712">
        <v>72.7</v>
      </c>
      <c r="F38" s="712">
        <v>72.4</v>
      </c>
      <c r="G38" s="714">
        <v>72.06833333333334</v>
      </c>
      <c r="H38" s="712">
        <v>72.66833333333332</v>
      </c>
      <c r="I38" s="713">
        <v>72.36833333333334</v>
      </c>
    </row>
    <row r="39" spans="2:9" ht="12.75">
      <c r="B39" s="415"/>
      <c r="C39" s="1202" t="s">
        <v>902</v>
      </c>
      <c r="D39" s="712">
        <v>70.58</v>
      </c>
      <c r="E39" s="712">
        <v>71.18</v>
      </c>
      <c r="F39" s="712">
        <v>70.88</v>
      </c>
      <c r="G39" s="714">
        <v>71.18533333333333</v>
      </c>
      <c r="H39" s="712">
        <v>71.78533333333334</v>
      </c>
      <c r="I39" s="713">
        <v>71.48533333333333</v>
      </c>
    </row>
    <row r="40" spans="2:9" ht="12.75">
      <c r="B40" s="415"/>
      <c r="C40" s="1202" t="s">
        <v>442</v>
      </c>
      <c r="D40" s="712">
        <v>71.46</v>
      </c>
      <c r="E40" s="712">
        <v>72.06</v>
      </c>
      <c r="F40" s="712">
        <v>71.76</v>
      </c>
      <c r="G40" s="714">
        <v>70.90161290322581</v>
      </c>
      <c r="H40" s="712">
        <v>71.50161290322582</v>
      </c>
      <c r="I40" s="713">
        <v>71.20161290322582</v>
      </c>
    </row>
    <row r="41" spans="2:9" ht="12.75">
      <c r="B41" s="415"/>
      <c r="C41" s="1202" t="s">
        <v>443</v>
      </c>
      <c r="D41" s="712">
        <v>71.49</v>
      </c>
      <c r="E41" s="712">
        <v>72.09</v>
      </c>
      <c r="F41" s="712">
        <v>71.79</v>
      </c>
      <c r="G41" s="714">
        <v>71.60741935483871</v>
      </c>
      <c r="H41" s="712">
        <v>72.2074193548387</v>
      </c>
      <c r="I41" s="713">
        <v>71.90741935483871</v>
      </c>
    </row>
    <row r="42" spans="2:9" ht="12.75">
      <c r="B42" s="415"/>
      <c r="C42" s="1202" t="s">
        <v>444</v>
      </c>
      <c r="D42" s="712">
        <v>70.95</v>
      </c>
      <c r="E42" s="712">
        <v>71.55</v>
      </c>
      <c r="F42" s="712">
        <v>71.25</v>
      </c>
      <c r="G42" s="714">
        <v>71.220625</v>
      </c>
      <c r="H42" s="712">
        <v>71.820625</v>
      </c>
      <c r="I42" s="713">
        <v>71.520625</v>
      </c>
    </row>
    <row r="43" spans="2:9" ht="12.75">
      <c r="B43" s="952"/>
      <c r="C43" s="958" t="s">
        <v>1318</v>
      </c>
      <c r="D43" s="954">
        <v>72.01333333333334</v>
      </c>
      <c r="E43" s="954">
        <v>72.61333333333333</v>
      </c>
      <c r="F43" s="954">
        <v>72.31333333333332</v>
      </c>
      <c r="G43" s="955">
        <v>72.0742368256396</v>
      </c>
      <c r="H43" s="954">
        <v>72.47307015897293</v>
      </c>
      <c r="I43" s="956">
        <v>72.27365349230627</v>
      </c>
    </row>
    <row r="44" spans="2:9" ht="12.75">
      <c r="B44" s="635" t="s">
        <v>253</v>
      </c>
      <c r="C44" s="600" t="s">
        <v>894</v>
      </c>
      <c r="D44" s="1198">
        <v>72.1</v>
      </c>
      <c r="E44" s="1198">
        <v>72.7</v>
      </c>
      <c r="F44" s="1198">
        <v>72.4</v>
      </c>
      <c r="G44" s="1199">
        <v>71.1071875</v>
      </c>
      <c r="H44" s="1198">
        <v>71.7071875</v>
      </c>
      <c r="I44" s="1200">
        <v>71.4071875</v>
      </c>
    </row>
    <row r="45" spans="2:9" ht="12.75">
      <c r="B45" s="215"/>
      <c r="C45" s="40" t="s">
        <v>895</v>
      </c>
      <c r="D45" s="712">
        <v>75.6</v>
      </c>
      <c r="E45" s="712">
        <v>76.2</v>
      </c>
      <c r="F45" s="712">
        <v>75.9</v>
      </c>
      <c r="G45" s="712">
        <v>73.61709677419353</v>
      </c>
      <c r="H45" s="712">
        <v>74.21709677419355</v>
      </c>
      <c r="I45" s="713">
        <v>73.91709677419354</v>
      </c>
    </row>
    <row r="46" spans="2:9" ht="12.75">
      <c r="B46" s="215"/>
      <c r="C46" s="40" t="s">
        <v>896</v>
      </c>
      <c r="D46" s="712">
        <v>78.1</v>
      </c>
      <c r="E46" s="712">
        <v>78.7</v>
      </c>
      <c r="F46" s="712">
        <v>78.4</v>
      </c>
      <c r="G46" s="712">
        <v>77.85466666666666</v>
      </c>
      <c r="H46" s="712">
        <v>78.45466666666667</v>
      </c>
      <c r="I46" s="713">
        <v>78.15466666666666</v>
      </c>
    </row>
    <row r="47" spans="2:9" ht="12.75">
      <c r="B47" s="215"/>
      <c r="C47" s="40" t="s">
        <v>897</v>
      </c>
      <c r="D47" s="712">
        <v>80.74</v>
      </c>
      <c r="E47" s="712">
        <v>81.34</v>
      </c>
      <c r="F47" s="712">
        <v>81.04</v>
      </c>
      <c r="G47" s="712">
        <v>78.98333333333333</v>
      </c>
      <c r="H47" s="712">
        <v>79.58333333333333</v>
      </c>
      <c r="I47" s="713">
        <v>79.28333333333333</v>
      </c>
    </row>
    <row r="48" spans="2:9" ht="12.75">
      <c r="B48" s="215"/>
      <c r="C48" s="40" t="s">
        <v>898</v>
      </c>
      <c r="D48" s="712">
        <v>85.51</v>
      </c>
      <c r="E48" s="712">
        <v>86.11</v>
      </c>
      <c r="F48" s="712">
        <v>85.81</v>
      </c>
      <c r="G48" s="712">
        <v>82.7</v>
      </c>
      <c r="H48" s="712">
        <v>83.3</v>
      </c>
      <c r="I48" s="713">
        <v>83</v>
      </c>
    </row>
    <row r="49" spans="2:9" ht="12.75">
      <c r="B49" s="215"/>
      <c r="C49" s="40" t="s">
        <v>899</v>
      </c>
      <c r="D49" s="712">
        <v>81.9</v>
      </c>
      <c r="E49" s="712">
        <v>82.5</v>
      </c>
      <c r="F49" s="712">
        <v>82.2</v>
      </c>
      <c r="G49" s="712">
        <v>84.16366666666666</v>
      </c>
      <c r="H49" s="712">
        <v>84.76366666666667</v>
      </c>
      <c r="I49" s="713">
        <v>84.46366666666665</v>
      </c>
    </row>
    <row r="50" spans="2:9" ht="13.5" thickBot="1">
      <c r="B50" s="1137"/>
      <c r="C50" s="1201" t="s">
        <v>900</v>
      </c>
      <c r="D50" s="1537">
        <v>79.05</v>
      </c>
      <c r="E50" s="1537">
        <v>79.65</v>
      </c>
      <c r="F50" s="1537">
        <v>79.35</v>
      </c>
      <c r="G50" s="1537">
        <v>79.45551724137931</v>
      </c>
      <c r="H50" s="1537">
        <v>80.0555172413793</v>
      </c>
      <c r="I50" s="1538">
        <v>79.75551724137931</v>
      </c>
    </row>
    <row r="51" ht="13.5" thickTop="1">
      <c r="B51" s="26" t="s">
        <v>590</v>
      </c>
    </row>
    <row r="52" spans="2:12" ht="12.75">
      <c r="B52" s="1662" t="s">
        <v>839</v>
      </c>
      <c r="C52" s="1662"/>
      <c r="D52" s="1662"/>
      <c r="E52" s="1662"/>
      <c r="F52" s="1662"/>
      <c r="G52" s="1662"/>
      <c r="H52" s="1662"/>
      <c r="I52" s="1662"/>
      <c r="J52" s="1662"/>
      <c r="K52" s="1662"/>
      <c r="L52" s="1662"/>
    </row>
    <row r="53" spans="2:12" ht="15.75">
      <c r="B53" s="1874" t="s">
        <v>591</v>
      </c>
      <c r="C53" s="1874"/>
      <c r="D53" s="1874"/>
      <c r="E53" s="1874"/>
      <c r="F53" s="1874"/>
      <c r="G53" s="1874"/>
      <c r="H53" s="1874"/>
      <c r="I53" s="1874"/>
      <c r="J53" s="1874"/>
      <c r="K53" s="1874"/>
      <c r="L53" s="1874"/>
    </row>
    <row r="54" ht="13.5" thickBot="1"/>
    <row r="55" spans="2:12" ht="13.5" thickTop="1">
      <c r="B55" s="1934"/>
      <c r="C55" s="1783" t="s">
        <v>592</v>
      </c>
      <c r="D55" s="1758"/>
      <c r="E55" s="1758"/>
      <c r="F55" s="1758" t="s">
        <v>1177</v>
      </c>
      <c r="G55" s="1758"/>
      <c r="H55" s="1758"/>
      <c r="I55" s="1868" t="s">
        <v>771</v>
      </c>
      <c r="J55" s="1868"/>
      <c r="K55" s="1868"/>
      <c r="L55" s="1869"/>
    </row>
    <row r="56" spans="2:12" ht="12.75">
      <c r="B56" s="1935"/>
      <c r="C56" s="1789"/>
      <c r="D56" s="1755"/>
      <c r="E56" s="1755"/>
      <c r="F56" s="1755"/>
      <c r="G56" s="1755"/>
      <c r="H56" s="1755"/>
      <c r="I56" s="1936" t="s">
        <v>536</v>
      </c>
      <c r="J56" s="1936"/>
      <c r="K56" s="1936" t="s">
        <v>1301</v>
      </c>
      <c r="L56" s="1937"/>
    </row>
    <row r="57" spans="2:12" ht="12.75">
      <c r="B57" s="1097"/>
      <c r="C57" s="717">
        <v>2009</v>
      </c>
      <c r="D57" s="718">
        <v>2010</v>
      </c>
      <c r="E57" s="718">
        <v>2011</v>
      </c>
      <c r="F57" s="718">
        <v>2010</v>
      </c>
      <c r="G57" s="718">
        <v>2011</v>
      </c>
      <c r="H57" s="718">
        <v>2012</v>
      </c>
      <c r="I57" s="718">
        <v>2010</v>
      </c>
      <c r="J57" s="718">
        <v>2011</v>
      </c>
      <c r="K57" s="718">
        <v>2011</v>
      </c>
      <c r="L57" s="1098">
        <v>2012</v>
      </c>
    </row>
    <row r="58" spans="2:12" ht="12.75">
      <c r="B58" s="1099" t="s">
        <v>593</v>
      </c>
      <c r="C58" s="430">
        <v>61.53</v>
      </c>
      <c r="D58" s="430">
        <v>76.4</v>
      </c>
      <c r="E58" s="430">
        <v>118.06</v>
      </c>
      <c r="F58" s="430">
        <v>71.22</v>
      </c>
      <c r="G58" s="430">
        <v>101.6</v>
      </c>
      <c r="H58" s="430">
        <v>120.25</v>
      </c>
      <c r="I58" s="169">
        <v>24.16707297253373</v>
      </c>
      <c r="J58" s="169">
        <v>54.528795811518336</v>
      </c>
      <c r="K58" s="169">
        <v>42.656557146868835</v>
      </c>
      <c r="L58" s="229">
        <v>18.35629921259843</v>
      </c>
    </row>
    <row r="59" spans="2:12" ht="13.5" thickBot="1">
      <c r="B59" s="1100" t="s">
        <v>665</v>
      </c>
      <c r="C59" s="480">
        <v>938</v>
      </c>
      <c r="D59" s="480">
        <v>1189.25</v>
      </c>
      <c r="E59" s="480">
        <v>1587</v>
      </c>
      <c r="F59" s="480">
        <v>1082</v>
      </c>
      <c r="G59" s="480">
        <v>1372.75</v>
      </c>
      <c r="H59" s="480">
        <v>1733</v>
      </c>
      <c r="I59" s="957">
        <v>26.785714285714278</v>
      </c>
      <c r="J59" s="957">
        <v>33.44544881227665</v>
      </c>
      <c r="K59" s="957">
        <v>26.871534195933464</v>
      </c>
      <c r="L59" s="1101">
        <v>26.242942997632483</v>
      </c>
    </row>
    <row r="60" ht="13.5" thickTop="1"/>
    <row r="61" ht="12.75">
      <c r="B61" s="830" t="s">
        <v>594</v>
      </c>
    </row>
    <row r="62" ht="12.75">
      <c r="B62" s="830" t="s">
        <v>664</v>
      </c>
    </row>
    <row r="63" spans="2:8" ht="12.75">
      <c r="B63" s="1223" t="s">
        <v>988</v>
      </c>
      <c r="C63" s="831"/>
      <c r="D63" s="831"/>
      <c r="E63" s="831"/>
      <c r="F63" s="831"/>
      <c r="G63" s="831"/>
      <c r="H63" s="831"/>
    </row>
  </sheetData>
  <mergeCells count="14">
    <mergeCell ref="B3:B4"/>
    <mergeCell ref="C3:C4"/>
    <mergeCell ref="D3:F3"/>
    <mergeCell ref="G3:I3"/>
    <mergeCell ref="B1:I1"/>
    <mergeCell ref="B53:L53"/>
    <mergeCell ref="B55:B56"/>
    <mergeCell ref="C55:E56"/>
    <mergeCell ref="F55:H56"/>
    <mergeCell ref="I55:L55"/>
    <mergeCell ref="I56:J56"/>
    <mergeCell ref="K56:L56"/>
    <mergeCell ref="B52:L52"/>
    <mergeCell ref="B2:I2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3" width="8.00390625" style="10" bestFit="1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685" t="s">
        <v>458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</row>
    <row r="2" spans="1:11" s="41" customFormat="1" ht="16.5" customHeight="1">
      <c r="A2" s="1686" t="s">
        <v>472</v>
      </c>
      <c r="B2" s="1686"/>
      <c r="C2" s="1686"/>
      <c r="D2" s="1686"/>
      <c r="E2" s="1686"/>
      <c r="F2" s="1686"/>
      <c r="G2" s="1686"/>
      <c r="H2" s="1686"/>
      <c r="I2" s="1686"/>
      <c r="J2" s="1686"/>
      <c r="K2" s="37"/>
    </row>
    <row r="3" spans="9:11" s="41" customFormat="1" ht="16.5" customHeight="1" thickBot="1">
      <c r="I3" s="1702" t="s">
        <v>255</v>
      </c>
      <c r="J3" s="1702"/>
      <c r="K3" s="1702"/>
    </row>
    <row r="4" spans="1:11" s="41" customFormat="1" ht="16.5" customHeight="1" thickTop="1">
      <c r="A4" s="1306"/>
      <c r="B4" s="1315"/>
      <c r="C4" s="1316" t="s">
        <v>171</v>
      </c>
      <c r="D4" s="1316"/>
      <c r="E4" s="1317"/>
      <c r="F4" s="1708" t="s">
        <v>1152</v>
      </c>
      <c r="G4" s="1708"/>
      <c r="H4" s="1708"/>
      <c r="I4" s="1708"/>
      <c r="J4" s="1708"/>
      <c r="K4" s="1684"/>
    </row>
    <row r="5" spans="1:11" s="41" customFormat="1" ht="16.5" customHeight="1">
      <c r="A5" s="1309"/>
      <c r="B5" s="1441">
        <v>2010</v>
      </c>
      <c r="C5" s="1442">
        <v>2011</v>
      </c>
      <c r="D5" s="1442">
        <v>2011</v>
      </c>
      <c r="E5" s="1443">
        <v>2012</v>
      </c>
      <c r="F5" s="1704" t="s">
        <v>624</v>
      </c>
      <c r="G5" s="1705"/>
      <c r="H5" s="1706"/>
      <c r="I5" s="1444"/>
      <c r="J5" s="1445" t="s">
        <v>253</v>
      </c>
      <c r="K5" s="1418"/>
    </row>
    <row r="6" spans="1:11" s="41" customFormat="1" ht="16.5" customHeight="1">
      <c r="A6" s="1097"/>
      <c r="B6" s="1446" t="s">
        <v>93</v>
      </c>
      <c r="C6" s="1447" t="s">
        <v>1149</v>
      </c>
      <c r="D6" s="1447" t="s">
        <v>93</v>
      </c>
      <c r="E6" s="1448" t="s">
        <v>1149</v>
      </c>
      <c r="F6" s="1435" t="s">
        <v>175</v>
      </c>
      <c r="G6" s="1436" t="s">
        <v>171</v>
      </c>
      <c r="H6" s="1437" t="s">
        <v>156</v>
      </c>
      <c r="I6" s="1490" t="s">
        <v>175</v>
      </c>
      <c r="J6" s="1436" t="s">
        <v>171</v>
      </c>
      <c r="K6" s="1438" t="s">
        <v>156</v>
      </c>
    </row>
    <row r="7" spans="1:11" s="41" customFormat="1" ht="16.5" customHeight="1">
      <c r="A7" s="1318" t="s">
        <v>213</v>
      </c>
      <c r="B7" s="1249">
        <v>620608.5340664651</v>
      </c>
      <c r="C7" s="1273">
        <v>628256.7022284882</v>
      </c>
      <c r="D7" s="1273">
        <v>680230.0703709231</v>
      </c>
      <c r="E7" s="1273">
        <v>761675.665693572</v>
      </c>
      <c r="F7" s="1255">
        <v>7648.1681620230665</v>
      </c>
      <c r="G7" s="1303"/>
      <c r="H7" s="1267">
        <v>1.2323659347558977</v>
      </c>
      <c r="I7" s="1254">
        <v>81445.59532264888</v>
      </c>
      <c r="J7" s="1314"/>
      <c r="K7" s="1310">
        <v>11.973242417559893</v>
      </c>
    </row>
    <row r="8" spans="1:11" s="41" customFormat="1" ht="16.5" customHeight="1">
      <c r="A8" s="1319" t="s">
        <v>214</v>
      </c>
      <c r="B8" s="1244">
        <v>79150.02342315418</v>
      </c>
      <c r="C8" s="1272">
        <v>71414.62894818444</v>
      </c>
      <c r="D8" s="1272">
        <v>78203.61948215801</v>
      </c>
      <c r="E8" s="1272">
        <v>73750.2967457479</v>
      </c>
      <c r="F8" s="1244">
        <v>-7735.39447496974</v>
      </c>
      <c r="G8" s="1247"/>
      <c r="H8" s="1248">
        <v>-9.773079198744576</v>
      </c>
      <c r="I8" s="1273">
        <v>-4453.3227364101185</v>
      </c>
      <c r="J8" s="1273"/>
      <c r="K8" s="1280">
        <v>-5.6945225373182815</v>
      </c>
    </row>
    <row r="9" spans="1:11" s="41" customFormat="1" ht="16.5" customHeight="1">
      <c r="A9" s="1320" t="s">
        <v>217</v>
      </c>
      <c r="B9" s="1255">
        <v>67590.41246474934</v>
      </c>
      <c r="C9" s="1253">
        <v>60776.9528800146</v>
      </c>
      <c r="D9" s="1253">
        <v>67933.23687327243</v>
      </c>
      <c r="E9" s="1253">
        <v>64353.78439759999</v>
      </c>
      <c r="F9" s="1261">
        <v>-6813.459584734745</v>
      </c>
      <c r="G9" s="1300"/>
      <c r="H9" s="1269">
        <v>-10.080511919184087</v>
      </c>
      <c r="I9" s="1259">
        <v>-3579.452475672435</v>
      </c>
      <c r="J9" s="1259"/>
      <c r="K9" s="1282">
        <v>-5.26907393261682</v>
      </c>
    </row>
    <row r="10" spans="1:11" s="41" customFormat="1" ht="16.5" customHeight="1">
      <c r="A10" s="1321" t="s">
        <v>218</v>
      </c>
      <c r="B10" s="1262">
        <v>11559.610958404834</v>
      </c>
      <c r="C10" s="1242">
        <v>10637.676068169838</v>
      </c>
      <c r="D10" s="1242">
        <v>10270.382608885579</v>
      </c>
      <c r="E10" s="1242">
        <v>9396.512348147902</v>
      </c>
      <c r="F10" s="1261">
        <v>-921.9348902349957</v>
      </c>
      <c r="G10" s="1300"/>
      <c r="H10" s="1269">
        <v>-7.975483721315635</v>
      </c>
      <c r="I10" s="1259">
        <v>-873.8702607376763</v>
      </c>
      <c r="J10" s="1259"/>
      <c r="K10" s="1282">
        <v>-8.508643679755748</v>
      </c>
    </row>
    <row r="11" spans="1:11" s="41" customFormat="1" ht="16.5" customHeight="1">
      <c r="A11" s="1319" t="s">
        <v>219</v>
      </c>
      <c r="B11" s="1244">
        <v>237492.5745318845</v>
      </c>
      <c r="C11" s="1272">
        <v>232120.51090807072</v>
      </c>
      <c r="D11" s="1272">
        <v>230693.1013250618</v>
      </c>
      <c r="E11" s="1272">
        <v>259341.77972015998</v>
      </c>
      <c r="F11" s="1244">
        <v>-5372.063623813767</v>
      </c>
      <c r="G11" s="1247"/>
      <c r="H11" s="1248">
        <v>-2.261992247295522</v>
      </c>
      <c r="I11" s="1273">
        <v>28648.678395098163</v>
      </c>
      <c r="J11" s="1273"/>
      <c r="K11" s="1280">
        <v>12.418524104338207</v>
      </c>
    </row>
    <row r="12" spans="1:11" s="41" customFormat="1" ht="16.5" customHeight="1">
      <c r="A12" s="1322" t="s">
        <v>217</v>
      </c>
      <c r="B12" s="1255">
        <v>232263.46331533</v>
      </c>
      <c r="C12" s="1253">
        <v>226360.07280537742</v>
      </c>
      <c r="D12" s="1253">
        <v>225019.44052872804</v>
      </c>
      <c r="E12" s="1253">
        <v>253957.88618448</v>
      </c>
      <c r="F12" s="1261">
        <v>-5903.390509952587</v>
      </c>
      <c r="G12" s="1300"/>
      <c r="H12" s="1269">
        <v>-2.54167849978966</v>
      </c>
      <c r="I12" s="1259">
        <v>28938.445655751973</v>
      </c>
      <c r="J12" s="1259"/>
      <c r="K12" s="1282">
        <v>12.860420232027653</v>
      </c>
    </row>
    <row r="13" spans="1:11" s="41" customFormat="1" ht="16.5" customHeight="1">
      <c r="A13" s="1322" t="s">
        <v>218</v>
      </c>
      <c r="B13" s="1262">
        <v>5229.111216554477</v>
      </c>
      <c r="C13" s="1242">
        <v>5760.438102693287</v>
      </c>
      <c r="D13" s="1242">
        <v>5673.66079633377</v>
      </c>
      <c r="E13" s="1242">
        <v>5383.89353567995</v>
      </c>
      <c r="F13" s="1261">
        <v>531.3268861388096</v>
      </c>
      <c r="G13" s="1300"/>
      <c r="H13" s="1269">
        <v>10.160940629006303</v>
      </c>
      <c r="I13" s="1259">
        <v>-289.7672606538199</v>
      </c>
      <c r="J13" s="1259"/>
      <c r="K13" s="1282">
        <v>-5.107236245795006</v>
      </c>
    </row>
    <row r="14" spans="1:11" s="41" customFormat="1" ht="16.5" customHeight="1">
      <c r="A14" s="1319" t="s">
        <v>220</v>
      </c>
      <c r="B14" s="1244">
        <v>200661.96716515004</v>
      </c>
      <c r="C14" s="1272">
        <v>229346.57480708603</v>
      </c>
      <c r="D14" s="1272">
        <v>252137.26643529002</v>
      </c>
      <c r="E14" s="1272">
        <v>283090.63718991337</v>
      </c>
      <c r="F14" s="1244">
        <v>28684.60764193599</v>
      </c>
      <c r="G14" s="1247"/>
      <c r="H14" s="1248">
        <v>14.29498975175889</v>
      </c>
      <c r="I14" s="1273">
        <v>30953.37075462335</v>
      </c>
      <c r="J14" s="1273"/>
      <c r="K14" s="1280">
        <v>12.276396580418787</v>
      </c>
    </row>
    <row r="15" spans="1:11" s="41" customFormat="1" ht="16.5" customHeight="1">
      <c r="A15" s="1322" t="s">
        <v>217</v>
      </c>
      <c r="B15" s="1255">
        <v>169540.73236245004</v>
      </c>
      <c r="C15" s="1253">
        <v>198101.35960060003</v>
      </c>
      <c r="D15" s="1253">
        <v>222159.48889538003</v>
      </c>
      <c r="E15" s="1253">
        <v>252836.47380491998</v>
      </c>
      <c r="F15" s="1255">
        <v>28560.627238149988</v>
      </c>
      <c r="G15" s="1303"/>
      <c r="H15" s="1267">
        <v>16.84587935900388</v>
      </c>
      <c r="I15" s="1259">
        <v>30676.984909539955</v>
      </c>
      <c r="J15" s="1259"/>
      <c r="K15" s="1282">
        <v>13.808541360115592</v>
      </c>
    </row>
    <row r="16" spans="1:11" s="41" customFormat="1" ht="16.5" customHeight="1">
      <c r="A16" s="1322" t="s">
        <v>218</v>
      </c>
      <c r="B16" s="1262">
        <v>31121.2348027</v>
      </c>
      <c r="C16" s="1242">
        <v>31245.215206486</v>
      </c>
      <c r="D16" s="1242">
        <v>29977.777539910003</v>
      </c>
      <c r="E16" s="1242">
        <v>30254.1633849934</v>
      </c>
      <c r="F16" s="1261">
        <v>123.98040378599762</v>
      </c>
      <c r="G16" s="1300"/>
      <c r="H16" s="1269">
        <v>0.39837880653514873</v>
      </c>
      <c r="I16" s="1259">
        <v>276.3858450833977</v>
      </c>
      <c r="J16" s="1259"/>
      <c r="K16" s="1282">
        <v>0.9219690976605582</v>
      </c>
    </row>
    <row r="17" spans="1:11" s="41" customFormat="1" ht="16.5" customHeight="1">
      <c r="A17" s="1319" t="s">
        <v>114</v>
      </c>
      <c r="B17" s="1244">
        <v>98262.15996531637</v>
      </c>
      <c r="C17" s="1272">
        <v>89887.741344807</v>
      </c>
      <c r="D17" s="1272">
        <v>114058.66197919328</v>
      </c>
      <c r="E17" s="1272">
        <v>139398.56987342075</v>
      </c>
      <c r="F17" s="1244">
        <v>-8374.418620509372</v>
      </c>
      <c r="G17" s="1247"/>
      <c r="H17" s="1248">
        <v>-8.522526497957395</v>
      </c>
      <c r="I17" s="1273">
        <v>25339.90789422748</v>
      </c>
      <c r="J17" s="1273"/>
      <c r="K17" s="1280">
        <v>22.216557212331683</v>
      </c>
    </row>
    <row r="18" spans="1:11" s="41" customFormat="1" ht="16.5" customHeight="1">
      <c r="A18" s="1322" t="s">
        <v>217</v>
      </c>
      <c r="B18" s="1255">
        <v>94719.84740135</v>
      </c>
      <c r="C18" s="1253">
        <v>85721.34667464001</v>
      </c>
      <c r="D18" s="1253">
        <v>107906.38411249</v>
      </c>
      <c r="E18" s="1253">
        <v>132420.25976682</v>
      </c>
      <c r="F18" s="1255">
        <v>-8998.500726709986</v>
      </c>
      <c r="G18" s="1303"/>
      <c r="H18" s="1267">
        <v>-9.500121646713861</v>
      </c>
      <c r="I18" s="1259">
        <v>24513.875654329997</v>
      </c>
      <c r="J18" s="1259"/>
      <c r="K18" s="1282">
        <v>22.71772505023876</v>
      </c>
    </row>
    <row r="19" spans="1:11" s="41" customFormat="1" ht="16.5" customHeight="1">
      <c r="A19" s="1322" t="s">
        <v>218</v>
      </c>
      <c r="B19" s="1262">
        <v>3542.312563966378</v>
      </c>
      <c r="C19" s="1242">
        <v>4166.394670166993</v>
      </c>
      <c r="D19" s="1242">
        <v>6152.277866703274</v>
      </c>
      <c r="E19" s="1242">
        <v>6978.310106600749</v>
      </c>
      <c r="F19" s="1261">
        <v>624.0821062006148</v>
      </c>
      <c r="G19" s="1300"/>
      <c r="H19" s="1269">
        <v>17.617928822797644</v>
      </c>
      <c r="I19" s="1259">
        <v>826.0322398974749</v>
      </c>
      <c r="J19" s="1259"/>
      <c r="K19" s="1282">
        <v>13.426445583156147</v>
      </c>
    </row>
    <row r="20" spans="1:11" s="41" customFormat="1" ht="16.5" customHeight="1">
      <c r="A20" s="1319" t="s">
        <v>115</v>
      </c>
      <c r="B20" s="1255">
        <v>5041.808980960001</v>
      </c>
      <c r="C20" s="1253">
        <v>5487.246220340001</v>
      </c>
      <c r="D20" s="1253">
        <v>5137.421149219999</v>
      </c>
      <c r="E20" s="1253">
        <v>6094.38216433</v>
      </c>
      <c r="F20" s="1244">
        <v>445.4372393800004</v>
      </c>
      <c r="G20" s="1247"/>
      <c r="H20" s="1248">
        <v>8.834869410208904</v>
      </c>
      <c r="I20" s="1273">
        <v>956.9610151100005</v>
      </c>
      <c r="J20" s="1273"/>
      <c r="K20" s="1280">
        <v>18.627264289113096</v>
      </c>
    </row>
    <row r="21" spans="1:11" s="41" customFormat="1" ht="16.5" customHeight="1">
      <c r="A21" s="1323" t="s">
        <v>256</v>
      </c>
      <c r="B21" s="1255">
        <v>3965.301</v>
      </c>
      <c r="C21" s="1253">
        <v>15471.05</v>
      </c>
      <c r="D21" s="1253">
        <v>5246.5</v>
      </c>
      <c r="E21" s="1253">
        <v>1356.6818687100001</v>
      </c>
      <c r="F21" s="1262">
        <v>11505.749</v>
      </c>
      <c r="G21" s="1264"/>
      <c r="H21" s="1271">
        <v>290.16079737704655</v>
      </c>
      <c r="I21" s="1243">
        <v>-3889.8181312899997</v>
      </c>
      <c r="J21" s="1243"/>
      <c r="K21" s="1280">
        <v>-74.14120139693128</v>
      </c>
    </row>
    <row r="22" spans="1:11" s="41" customFormat="1" ht="16.5" customHeight="1">
      <c r="A22" s="1323" t="s">
        <v>221</v>
      </c>
      <c r="B22" s="1255">
        <v>1933.2739488200034</v>
      </c>
      <c r="C22" s="1253">
        <v>1859.3</v>
      </c>
      <c r="D22" s="1253">
        <v>1868.0902337399998</v>
      </c>
      <c r="E22" s="1253">
        <v>2297.32362645</v>
      </c>
      <c r="F22" s="1262">
        <v>-73.97394882000344</v>
      </c>
      <c r="G22" s="1264"/>
      <c r="H22" s="1271">
        <v>-3.8263562629162986</v>
      </c>
      <c r="I22" s="1243">
        <v>429.2333927100003</v>
      </c>
      <c r="J22" s="1243"/>
      <c r="K22" s="1285">
        <v>22.977123104522416</v>
      </c>
    </row>
    <row r="23" spans="1:11" s="41" customFormat="1" ht="16.5" customHeight="1">
      <c r="A23" s="1324" t="s">
        <v>222</v>
      </c>
      <c r="B23" s="1255">
        <v>136719.2097951977</v>
      </c>
      <c r="C23" s="1253">
        <v>150794.68431803174</v>
      </c>
      <c r="D23" s="1253">
        <v>166146.07427574252</v>
      </c>
      <c r="E23" s="1253">
        <v>185369.69084636134</v>
      </c>
      <c r="F23" s="1255">
        <v>14075.474522834033</v>
      </c>
      <c r="G23" s="1303"/>
      <c r="H23" s="1267">
        <v>10.295169599004248</v>
      </c>
      <c r="I23" s="1254">
        <v>19223.61657061882</v>
      </c>
      <c r="J23" s="1254"/>
      <c r="K23" s="1310">
        <v>11.570310435812377</v>
      </c>
    </row>
    <row r="24" spans="1:11" s="41" customFormat="1" ht="16.5" customHeight="1">
      <c r="A24" s="1325" t="s">
        <v>223</v>
      </c>
      <c r="B24" s="1261">
        <v>46890.53074212999</v>
      </c>
      <c r="C24" s="1257">
        <v>54779.46040813</v>
      </c>
      <c r="D24" s="1257">
        <v>58294.87745013001</v>
      </c>
      <c r="E24" s="1257">
        <v>60348.151345130005</v>
      </c>
      <c r="F24" s="1261">
        <v>7888.929666000011</v>
      </c>
      <c r="G24" s="1300"/>
      <c r="H24" s="1269">
        <v>16.82414240389905</v>
      </c>
      <c r="I24" s="1259">
        <v>2053.2738949999984</v>
      </c>
      <c r="J24" s="1259"/>
      <c r="K24" s="1282">
        <v>3.522220107172417</v>
      </c>
    </row>
    <row r="25" spans="1:11" s="41" customFormat="1" ht="16.5" customHeight="1">
      <c r="A25" s="1325" t="s">
        <v>224</v>
      </c>
      <c r="B25" s="1261">
        <v>14841.971145934134</v>
      </c>
      <c r="C25" s="1257">
        <v>21734.041115761567</v>
      </c>
      <c r="D25" s="1257">
        <v>22370.402389197574</v>
      </c>
      <c r="E25" s="1257">
        <v>32899.11989754959</v>
      </c>
      <c r="F25" s="1261">
        <v>6892.069969827433</v>
      </c>
      <c r="G25" s="1300"/>
      <c r="H25" s="1269">
        <v>46.43635203209159</v>
      </c>
      <c r="I25" s="1259">
        <v>10528.71750835202</v>
      </c>
      <c r="J25" s="1259"/>
      <c r="K25" s="1282">
        <v>47.06539169557461</v>
      </c>
    </row>
    <row r="26" spans="1:11" s="41" customFormat="1" ht="16.5" customHeight="1">
      <c r="A26" s="1325" t="s">
        <v>225</v>
      </c>
      <c r="B26" s="1261">
        <v>74986.70790713358</v>
      </c>
      <c r="C26" s="1257">
        <v>74281.18279414017</v>
      </c>
      <c r="D26" s="1257">
        <v>85480.79443641492</v>
      </c>
      <c r="E26" s="1257">
        <v>92122.41960368174</v>
      </c>
      <c r="F26" s="1261">
        <v>-705.525112993404</v>
      </c>
      <c r="G26" s="1300"/>
      <c r="H26" s="1269">
        <v>-0.9408668985270742</v>
      </c>
      <c r="I26" s="1259">
        <v>6641.6251672668295</v>
      </c>
      <c r="J26" s="1259"/>
      <c r="K26" s="1282">
        <v>7.769727938370083</v>
      </c>
    </row>
    <row r="27" spans="1:11" s="41" customFormat="1" ht="16.5" customHeight="1">
      <c r="A27" s="1326" t="s">
        <v>116</v>
      </c>
      <c r="B27" s="1244">
        <v>763226.3188104827</v>
      </c>
      <c r="C27" s="1272">
        <v>796381.73654652</v>
      </c>
      <c r="D27" s="1272">
        <v>853490.7348804057</v>
      </c>
      <c r="E27" s="1248">
        <v>950699.3620350934</v>
      </c>
      <c r="F27" s="1272">
        <v>33155.417736037285</v>
      </c>
      <c r="G27" s="1247"/>
      <c r="H27" s="1248">
        <v>4.344113524244193</v>
      </c>
      <c r="I27" s="1273">
        <v>97208.62715468765</v>
      </c>
      <c r="J27" s="1273"/>
      <c r="K27" s="1280">
        <v>11.389535138692382</v>
      </c>
    </row>
    <row r="28" spans="1:11" s="41" customFormat="1" ht="16.5" customHeight="1">
      <c r="A28" s="1323" t="s">
        <v>226</v>
      </c>
      <c r="B28" s="1262">
        <v>130863.224775243</v>
      </c>
      <c r="C28" s="1242">
        <v>111460.35950069246</v>
      </c>
      <c r="D28" s="1242">
        <v>131518.65672522597</v>
      </c>
      <c r="E28" s="1242">
        <v>147182.1460164383</v>
      </c>
      <c r="F28" s="1262">
        <v>-19402.86527455054</v>
      </c>
      <c r="G28" s="1264"/>
      <c r="H28" s="1271">
        <v>-14.826828016713536</v>
      </c>
      <c r="I28" s="1243">
        <v>15663.489291212318</v>
      </c>
      <c r="J28" s="1243"/>
      <c r="K28" s="1285">
        <v>11.909708995840115</v>
      </c>
    </row>
    <row r="29" spans="1:11" s="41" customFormat="1" ht="16.5" customHeight="1">
      <c r="A29" s="1320" t="s">
        <v>227</v>
      </c>
      <c r="B29" s="1255">
        <v>16863.662199649996</v>
      </c>
      <c r="C29" s="1253">
        <v>15757.886365209994</v>
      </c>
      <c r="D29" s="1253">
        <v>19786.423178127996</v>
      </c>
      <c r="E29" s="1253">
        <v>18807.984217741003</v>
      </c>
      <c r="F29" s="1255">
        <v>-1105.7758344400027</v>
      </c>
      <c r="G29" s="1303"/>
      <c r="H29" s="1267">
        <v>-6.557151236479067</v>
      </c>
      <c r="I29" s="1254">
        <v>-978.4389603869931</v>
      </c>
      <c r="J29" s="1254"/>
      <c r="K29" s="1310">
        <v>-4.945001689181318</v>
      </c>
    </row>
    <row r="30" spans="1:11" s="41" customFormat="1" ht="16.5" customHeight="1">
      <c r="A30" s="1322" t="s">
        <v>228</v>
      </c>
      <c r="B30" s="1261">
        <v>51113.72049142</v>
      </c>
      <c r="C30" s="1257">
        <v>40767.385138599995</v>
      </c>
      <c r="D30" s="1257">
        <v>54277.46827534</v>
      </c>
      <c r="E30" s="1257">
        <v>69518.64013626</v>
      </c>
      <c r="F30" s="1261">
        <v>-10346.335352820002</v>
      </c>
      <c r="G30" s="1300"/>
      <c r="H30" s="1269">
        <v>-20.241796631800163</v>
      </c>
      <c r="I30" s="1259">
        <v>15241.171860920003</v>
      </c>
      <c r="J30" s="1259"/>
      <c r="K30" s="1282">
        <v>28.08010827550805</v>
      </c>
    </row>
    <row r="31" spans="1:11" s="41" customFormat="1" ht="16.5" customHeight="1">
      <c r="A31" s="1322" t="s">
        <v>229</v>
      </c>
      <c r="B31" s="1261">
        <v>437.34666357500015</v>
      </c>
      <c r="C31" s="1257">
        <v>650.99060323275</v>
      </c>
      <c r="D31" s="1257">
        <v>500.3157125645001</v>
      </c>
      <c r="E31" s="1257">
        <v>774.0404698727494</v>
      </c>
      <c r="F31" s="1261">
        <v>213.64393965774985</v>
      </c>
      <c r="G31" s="1300"/>
      <c r="H31" s="1269">
        <v>48.85002160788458</v>
      </c>
      <c r="I31" s="1259">
        <v>273.72475730824937</v>
      </c>
      <c r="J31" s="1259"/>
      <c r="K31" s="1282">
        <v>54.710405936523756</v>
      </c>
    </row>
    <row r="32" spans="1:11" s="41" customFormat="1" ht="16.5" customHeight="1">
      <c r="A32" s="1322" t="s">
        <v>230</v>
      </c>
      <c r="B32" s="1261">
        <v>62168.878785498004</v>
      </c>
      <c r="C32" s="1257">
        <v>52418.958461649716</v>
      </c>
      <c r="D32" s="1257">
        <v>56794.781749793474</v>
      </c>
      <c r="E32" s="1257">
        <v>57120.39475269452</v>
      </c>
      <c r="F32" s="1261">
        <v>-9749.920323848288</v>
      </c>
      <c r="G32" s="1300"/>
      <c r="H32" s="1269">
        <v>-15.682959889768238</v>
      </c>
      <c r="I32" s="1259">
        <v>325.61300290104555</v>
      </c>
      <c r="J32" s="1259"/>
      <c r="K32" s="1282">
        <v>0.5733149998454384</v>
      </c>
    </row>
    <row r="33" spans="1:11" s="41" customFormat="1" ht="16.5" customHeight="1">
      <c r="A33" s="1321" t="s">
        <v>231</v>
      </c>
      <c r="B33" s="1262">
        <v>279.6166351</v>
      </c>
      <c r="C33" s="1242">
        <v>1865.1389319999998</v>
      </c>
      <c r="D33" s="1242">
        <v>159.6678094</v>
      </c>
      <c r="E33" s="1242">
        <v>961.08643987</v>
      </c>
      <c r="F33" s="1262">
        <v>1585.5222969</v>
      </c>
      <c r="G33" s="1264"/>
      <c r="H33" s="1271">
        <v>567.0343240962633</v>
      </c>
      <c r="I33" s="1243">
        <v>801.41863047</v>
      </c>
      <c r="J33" s="1243"/>
      <c r="K33" s="1285">
        <v>501.9287441103954</v>
      </c>
    </row>
    <row r="34" spans="1:11" s="41" customFormat="1" ht="16.5" customHeight="1">
      <c r="A34" s="1321" t="s">
        <v>232</v>
      </c>
      <c r="B34" s="1244">
        <v>595563.1231925228</v>
      </c>
      <c r="C34" s="1272">
        <v>644299.8085341313</v>
      </c>
      <c r="D34" s="1272">
        <v>673111.1580762429</v>
      </c>
      <c r="E34" s="1272">
        <v>729599.4746818977</v>
      </c>
      <c r="F34" s="1262">
        <v>48736.68534160848</v>
      </c>
      <c r="G34" s="1264"/>
      <c r="H34" s="1271">
        <v>8.183294674182466</v>
      </c>
      <c r="I34" s="1243">
        <v>56488.31660565478</v>
      </c>
      <c r="J34" s="1243"/>
      <c r="K34" s="1285">
        <v>8.392123043554774</v>
      </c>
    </row>
    <row r="35" spans="1:11" s="41" customFormat="1" ht="16.5" customHeight="1">
      <c r="A35" s="1320" t="s">
        <v>233</v>
      </c>
      <c r="B35" s="1255">
        <v>82995.8</v>
      </c>
      <c r="C35" s="1253">
        <v>81721.6</v>
      </c>
      <c r="D35" s="1253">
        <v>105940.9</v>
      </c>
      <c r="E35" s="1253">
        <v>121807.6</v>
      </c>
      <c r="F35" s="1255">
        <v>-1274.2</v>
      </c>
      <c r="G35" s="1303"/>
      <c r="H35" s="1267">
        <v>-1.5352584106665603</v>
      </c>
      <c r="I35" s="1254">
        <v>15866.7</v>
      </c>
      <c r="J35" s="1254"/>
      <c r="K35" s="1310">
        <v>14.976935253523438</v>
      </c>
    </row>
    <row r="36" spans="1:11" s="41" customFormat="1" ht="16.5" customHeight="1">
      <c r="A36" s="1322" t="s">
        <v>234</v>
      </c>
      <c r="B36" s="1261">
        <v>5701.5</v>
      </c>
      <c r="C36" s="1257">
        <v>5817.7</v>
      </c>
      <c r="D36" s="1257">
        <v>6223.1</v>
      </c>
      <c r="E36" s="1257">
        <v>8168.264</v>
      </c>
      <c r="F36" s="1261">
        <v>116.2</v>
      </c>
      <c r="G36" s="1300"/>
      <c r="H36" s="1269">
        <v>2.0380601596071175</v>
      </c>
      <c r="I36" s="1259">
        <v>1945.1639999999998</v>
      </c>
      <c r="J36" s="1259"/>
      <c r="K36" s="1282">
        <v>31.257154794234378</v>
      </c>
    </row>
    <row r="37" spans="1:11" s="41" customFormat="1" ht="16.5" customHeight="1">
      <c r="A37" s="1318" t="s">
        <v>235</v>
      </c>
      <c r="B37" s="1261">
        <v>17546.48447760506</v>
      </c>
      <c r="C37" s="1257">
        <v>15851.071515286085</v>
      </c>
      <c r="D37" s="1257">
        <v>14960.917656292495</v>
      </c>
      <c r="E37" s="1257">
        <v>14247.765596273102</v>
      </c>
      <c r="F37" s="1261">
        <v>-1695.4129623189747</v>
      </c>
      <c r="G37" s="1300"/>
      <c r="H37" s="1269">
        <v>-9.662408241849615</v>
      </c>
      <c r="I37" s="1259">
        <v>-713.1520600193926</v>
      </c>
      <c r="J37" s="1259"/>
      <c r="K37" s="1282">
        <v>-4.766766828099238</v>
      </c>
    </row>
    <row r="38" spans="1:11" s="41" customFormat="1" ht="16.5" customHeight="1">
      <c r="A38" s="1327" t="s">
        <v>117</v>
      </c>
      <c r="B38" s="1261">
        <v>1563.99353847</v>
      </c>
      <c r="C38" s="1257">
        <v>1894.97</v>
      </c>
      <c r="D38" s="1257">
        <v>2112.4</v>
      </c>
      <c r="E38" s="1257">
        <v>2099.06</v>
      </c>
      <c r="F38" s="1261">
        <v>330.97646153000005</v>
      </c>
      <c r="G38" s="1300"/>
      <c r="H38" s="1269">
        <v>21.162265277245503</v>
      </c>
      <c r="I38" s="1259">
        <v>-13.340000000000146</v>
      </c>
      <c r="J38" s="1259"/>
      <c r="K38" s="1282">
        <v>-0.6315091838666987</v>
      </c>
    </row>
    <row r="39" spans="1:11" s="41" customFormat="1" ht="16.5" customHeight="1">
      <c r="A39" s="1327" t="s">
        <v>118</v>
      </c>
      <c r="B39" s="1261">
        <v>15982.490939135061</v>
      </c>
      <c r="C39" s="1257">
        <v>13956.101515286085</v>
      </c>
      <c r="D39" s="1257">
        <v>12848.517656292495</v>
      </c>
      <c r="E39" s="1257">
        <v>12148.705596273103</v>
      </c>
      <c r="F39" s="1261">
        <v>-2026.3894238489756</v>
      </c>
      <c r="G39" s="1300"/>
      <c r="H39" s="1269">
        <v>-12.678808525942072</v>
      </c>
      <c r="I39" s="1259">
        <v>-699.8120600193924</v>
      </c>
      <c r="J39" s="1259"/>
      <c r="K39" s="1282">
        <v>-5.446636559484067</v>
      </c>
    </row>
    <row r="40" spans="1:11" s="41" customFormat="1" ht="16.5" customHeight="1">
      <c r="A40" s="1322" t="s">
        <v>119</v>
      </c>
      <c r="B40" s="1261">
        <v>488578.0629856478</v>
      </c>
      <c r="C40" s="1257">
        <v>538397.6843880052</v>
      </c>
      <c r="D40" s="1257">
        <v>544251.673444788</v>
      </c>
      <c r="E40" s="1257">
        <v>583543.4453782946</v>
      </c>
      <c r="F40" s="1261">
        <v>49819.621402357356</v>
      </c>
      <c r="G40" s="1300"/>
      <c r="H40" s="1269">
        <v>10.196860067338068</v>
      </c>
      <c r="I40" s="1259">
        <v>39291.77193350659</v>
      </c>
      <c r="J40" s="1259"/>
      <c r="K40" s="1282">
        <v>7.21941224081373</v>
      </c>
    </row>
    <row r="41" spans="1:11" s="41" customFormat="1" ht="16.5" customHeight="1">
      <c r="A41" s="1318" t="s">
        <v>236</v>
      </c>
      <c r="B41" s="1261">
        <v>464306.30238346994</v>
      </c>
      <c r="C41" s="1257">
        <v>511101.4437614425</v>
      </c>
      <c r="D41" s="1257">
        <v>520861.9812882791</v>
      </c>
      <c r="E41" s="1257">
        <v>556343.1478571001</v>
      </c>
      <c r="F41" s="1261">
        <v>46795.141377972555</v>
      </c>
      <c r="G41" s="1300"/>
      <c r="H41" s="1269">
        <v>10.078506610346311</v>
      </c>
      <c r="I41" s="1259">
        <v>35481.166568821005</v>
      </c>
      <c r="J41" s="1259"/>
      <c r="K41" s="1282">
        <v>6.812009292953829</v>
      </c>
    </row>
    <row r="42" spans="1:11" s="41" customFormat="1" ht="16.5" customHeight="1">
      <c r="A42" s="1318" t="s">
        <v>237</v>
      </c>
      <c r="B42" s="1262">
        <v>24271.76060217787</v>
      </c>
      <c r="C42" s="1242">
        <v>27296.24062656268</v>
      </c>
      <c r="D42" s="1242">
        <v>23389.69215650886</v>
      </c>
      <c r="E42" s="1242">
        <v>27200.297521194483</v>
      </c>
      <c r="F42" s="1261">
        <v>3024.4800243848113</v>
      </c>
      <c r="G42" s="1300"/>
      <c r="H42" s="1269">
        <v>12.460900854936039</v>
      </c>
      <c r="I42" s="1259">
        <v>3810.6053646856235</v>
      </c>
      <c r="J42" s="1259"/>
      <c r="K42" s="1282">
        <v>16.291814955013045</v>
      </c>
    </row>
    <row r="43" spans="1:11" s="41" customFormat="1" ht="16.5" customHeight="1">
      <c r="A43" s="1319" t="s">
        <v>238</v>
      </c>
      <c r="B43" s="1255">
        <v>741.2757292699999</v>
      </c>
      <c r="C43" s="1253">
        <v>2511.75263084</v>
      </c>
      <c r="D43" s="1253">
        <v>1734.566975162509</v>
      </c>
      <c r="E43" s="1253">
        <v>1832.39970733</v>
      </c>
      <c r="F43" s="1244">
        <v>1770.4769015700003</v>
      </c>
      <c r="G43" s="1247"/>
      <c r="H43" s="1248">
        <v>238.84188186136166</v>
      </c>
      <c r="I43" s="1273">
        <v>97.83273216749103</v>
      </c>
      <c r="J43" s="1273"/>
      <c r="K43" s="1280">
        <v>5.640181876420495</v>
      </c>
    </row>
    <row r="44" spans="1:11" s="41" customFormat="1" ht="16.5" customHeight="1" hidden="1">
      <c r="A44" s="1328" t="s">
        <v>257</v>
      </c>
      <c r="B44" s="1244">
        <v>36799.972717167024</v>
      </c>
      <c r="C44" s="1272">
        <v>48332.235923332344</v>
      </c>
      <c r="D44" s="1272">
        <v>48860.87886140676</v>
      </c>
      <c r="E44" s="1272">
        <v>73917.72311773238</v>
      </c>
      <c r="F44" s="1262">
        <v>11532.26320616532</v>
      </c>
      <c r="G44" s="1264"/>
      <c r="H44" s="1271"/>
      <c r="I44" s="1243">
        <v>25056.844256325625</v>
      </c>
      <c r="J44" s="1243"/>
      <c r="K44" s="1280">
        <v>51.28201710697638</v>
      </c>
    </row>
    <row r="45" spans="1:11" s="41" customFormat="1" ht="16.5" customHeight="1">
      <c r="A45" s="1330" t="s">
        <v>1085</v>
      </c>
      <c r="B45" s="1244">
        <v>36799.972717167024</v>
      </c>
      <c r="C45" s="1272">
        <v>40621.538513401574</v>
      </c>
      <c r="D45" s="1272">
        <v>48860.87886140676</v>
      </c>
      <c r="E45" s="1272">
        <v>73917.72311773238</v>
      </c>
      <c r="F45" s="1244">
        <v>3821.5657962345504</v>
      </c>
      <c r="G45" s="1247"/>
      <c r="H45" s="1248">
        <v>10.384697362701594</v>
      </c>
      <c r="I45" s="1273">
        <v>25056.844256325625</v>
      </c>
      <c r="J45" s="1273"/>
      <c r="K45" s="1280">
        <v>51.28201710697638</v>
      </c>
    </row>
    <row r="46" spans="1:11" s="41" customFormat="1" ht="16.5" customHeight="1">
      <c r="A46" s="1318" t="s">
        <v>239</v>
      </c>
      <c r="B46" s="1258">
        <v>82.59108521018639</v>
      </c>
      <c r="C46" s="1259">
        <v>89.54591435930746</v>
      </c>
      <c r="D46" s="1259">
        <v>83.37918048329887</v>
      </c>
      <c r="E46" s="1260">
        <v>79.79667751738533</v>
      </c>
      <c r="F46" s="12"/>
      <c r="G46" s="37"/>
      <c r="H46" s="42"/>
      <c r="I46" s="37"/>
      <c r="J46" s="37"/>
      <c r="K46" s="751"/>
    </row>
    <row r="47" spans="1:11" s="41" customFormat="1" ht="16.5" customHeight="1">
      <c r="A47" s="1322" t="s">
        <v>240</v>
      </c>
      <c r="B47" s="1332">
        <v>34.459568799990016</v>
      </c>
      <c r="C47" s="946">
        <v>30.74888955668234</v>
      </c>
      <c r="D47" s="946">
        <v>34.908712076745076</v>
      </c>
      <c r="E47" s="1333">
        <v>35.315523146128044</v>
      </c>
      <c r="F47" s="12"/>
      <c r="G47" s="37"/>
      <c r="H47" s="42"/>
      <c r="I47" s="37"/>
      <c r="J47" s="37"/>
      <c r="K47" s="751"/>
    </row>
    <row r="48" spans="1:11" s="41" customFormat="1" ht="16.5" customHeight="1">
      <c r="A48" s="415" t="s">
        <v>206</v>
      </c>
      <c r="B48" s="1334">
        <v>9961.95768789731</v>
      </c>
      <c r="C48" s="1305">
        <v>1912.6776482063506</v>
      </c>
      <c r="D48" s="1305">
        <v>5087.4753919478535</v>
      </c>
      <c r="E48" s="1335">
        <v>5416.631928025265</v>
      </c>
      <c r="F48" s="1257">
        <v>-8107.926986218459</v>
      </c>
      <c r="G48" s="1259" t="s">
        <v>73</v>
      </c>
      <c r="H48" s="1269">
        <v>-81.38889202539683</v>
      </c>
      <c r="I48" s="1259">
        <v>258.511570837411</v>
      </c>
      <c r="J48" s="1259" t="s">
        <v>74</v>
      </c>
      <c r="K48" s="1282">
        <v>5.081333095911724</v>
      </c>
    </row>
    <row r="49" spans="1:11" s="41" customFormat="1" ht="16.5" customHeight="1">
      <c r="A49" s="415" t="s">
        <v>207</v>
      </c>
      <c r="B49" s="1332">
        <v>595994.2814285592</v>
      </c>
      <c r="C49" s="946">
        <v>622866.5064578034</v>
      </c>
      <c r="D49" s="946">
        <v>671929.3338110195</v>
      </c>
      <c r="E49" s="1333">
        <v>778163.8592888322</v>
      </c>
      <c r="F49" s="1257">
        <v>26930.871975771704</v>
      </c>
      <c r="G49" s="1259" t="s">
        <v>73</v>
      </c>
      <c r="H49" s="1269">
        <v>4.518646036539171</v>
      </c>
      <c r="I49" s="1259">
        <v>106305.17044305263</v>
      </c>
      <c r="J49" s="1259" t="s">
        <v>74</v>
      </c>
      <c r="K49" s="1282">
        <v>15.820885485102368</v>
      </c>
    </row>
    <row r="50" spans="1:13" s="41" customFormat="1" ht="16.5" customHeight="1">
      <c r="A50" s="1318" t="s">
        <v>212</v>
      </c>
      <c r="B50" s="1261">
        <v>99639.62044293068</v>
      </c>
      <c r="C50" s="1257">
        <v>108308.00687263015</v>
      </c>
      <c r="D50" s="1257">
        <v>117125.52760493575</v>
      </c>
      <c r="E50" s="1269">
        <v>110490.88128875894</v>
      </c>
      <c r="F50" s="1257">
        <v>8609.739483171972</v>
      </c>
      <c r="G50" s="1259" t="s">
        <v>73</v>
      </c>
      <c r="H50" s="1269">
        <v>8.64087944624725</v>
      </c>
      <c r="I50" s="1259">
        <v>-6705.291281416805</v>
      </c>
      <c r="J50" s="1259" t="s">
        <v>74</v>
      </c>
      <c r="K50" s="1282">
        <v>-5.724876052668675</v>
      </c>
      <c r="M50" s="1329"/>
    </row>
    <row r="51" spans="1:11" s="41" customFormat="1" ht="16.5" customHeight="1">
      <c r="A51" s="415" t="s">
        <v>241</v>
      </c>
      <c r="B51" s="1334">
        <v>569156.2645248395</v>
      </c>
      <c r="C51" s="1305">
        <v>576446.978180972</v>
      </c>
      <c r="D51" s="1305">
        <v>628155.9715590904</v>
      </c>
      <c r="E51" s="1335">
        <v>709662.78631815</v>
      </c>
      <c r="F51" s="1257">
        <v>7290.713656132575</v>
      </c>
      <c r="G51" s="1259"/>
      <c r="H51" s="1269">
        <v>1.2809687093963962</v>
      </c>
      <c r="I51" s="1259">
        <v>81506.81475905958</v>
      </c>
      <c r="J51" s="1259"/>
      <c r="K51" s="1282">
        <v>12.975569516080332</v>
      </c>
    </row>
    <row r="52" spans="1:11" s="41" customFormat="1" ht="16.5" customHeight="1" thickBot="1">
      <c r="A52" s="1289" t="s">
        <v>242</v>
      </c>
      <c r="B52" s="1336">
        <v>51452.26954162569</v>
      </c>
      <c r="C52" s="1331">
        <v>51809.724047516116</v>
      </c>
      <c r="D52" s="1331">
        <v>52074.09881183263</v>
      </c>
      <c r="E52" s="1337">
        <v>52012.879375422</v>
      </c>
      <c r="F52" s="1292">
        <v>357.45450589042593</v>
      </c>
      <c r="G52" s="1294"/>
      <c r="H52" s="1338">
        <v>0.6947302987310203</v>
      </c>
      <c r="I52" s="1294">
        <v>-61.21943641062535</v>
      </c>
      <c r="J52" s="1294"/>
      <c r="K52" s="1295">
        <v>-0.11756216201040555</v>
      </c>
    </row>
    <row r="53" spans="1:11" s="41" customFormat="1" ht="16.5" customHeight="1" thickTop="1">
      <c r="A53" s="720" t="s">
        <v>950</v>
      </c>
      <c r="B53" s="942"/>
      <c r="C53" s="946"/>
      <c r="D53" s="1305"/>
      <c r="E53" s="1305"/>
      <c r="F53" s="12"/>
      <c r="G53" s="37"/>
      <c r="H53" s="12"/>
      <c r="I53" s="37"/>
      <c r="J53" s="37"/>
      <c r="K53" s="37"/>
    </row>
    <row r="54" spans="1:11" s="41" customFormat="1" ht="16.5" customHeight="1">
      <c r="A54" s="720" t="s">
        <v>949</v>
      </c>
      <c r="B54" s="942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77" t="s">
        <v>103</v>
      </c>
      <c r="B55" s="942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5">
    <mergeCell ref="F5:H5"/>
    <mergeCell ref="A1:K1"/>
    <mergeCell ref="A2:J2"/>
    <mergeCell ref="I3:K3"/>
    <mergeCell ref="F4:K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3" width="8.00390625" style="10" bestFit="1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685" t="s">
        <v>468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</row>
    <row r="2" spans="1:11" s="41" customFormat="1" ht="16.5" customHeight="1">
      <c r="A2" s="1687" t="s">
        <v>121</v>
      </c>
      <c r="B2" s="1687"/>
      <c r="C2" s="1687"/>
      <c r="D2" s="1687"/>
      <c r="E2" s="1687"/>
      <c r="F2" s="1687"/>
      <c r="G2" s="1687"/>
      <c r="H2" s="1687"/>
      <c r="I2" s="1687"/>
      <c r="J2" s="1687"/>
      <c r="K2" s="1687"/>
    </row>
    <row r="3" spans="1:11" s="41" customFormat="1" ht="16.5" customHeight="1" thickBot="1">
      <c r="A3" s="721"/>
      <c r="B3" s="942"/>
      <c r="C3" s="37"/>
      <c r="D3" s="37"/>
      <c r="E3" s="37"/>
      <c r="F3" s="37"/>
      <c r="G3" s="37"/>
      <c r="H3" s="37"/>
      <c r="I3" s="1702" t="s">
        <v>255</v>
      </c>
      <c r="J3" s="1702"/>
      <c r="K3" s="1702"/>
    </row>
    <row r="4" spans="1:11" s="41" customFormat="1" ht="13.5" thickTop="1">
      <c r="A4" s="1342"/>
      <c r="B4" s="1343"/>
      <c r="C4" s="1344"/>
      <c r="D4" s="1344"/>
      <c r="E4" s="1345"/>
      <c r="F4" s="1688" t="s">
        <v>1151</v>
      </c>
      <c r="G4" s="1689"/>
      <c r="H4" s="1689"/>
      <c r="I4" s="1689"/>
      <c r="J4" s="1689"/>
      <c r="K4" s="1678"/>
    </row>
    <row r="5" spans="1:11" s="41" customFormat="1" ht="12.75">
      <c r="A5" s="1453"/>
      <c r="B5" s="1450">
        <v>2010</v>
      </c>
      <c r="C5" s="1451">
        <v>2011</v>
      </c>
      <c r="D5" s="1451">
        <v>2011</v>
      </c>
      <c r="E5" s="1452">
        <v>2012</v>
      </c>
      <c r="F5" s="1245"/>
      <c r="G5" s="1246" t="s">
        <v>624</v>
      </c>
      <c r="H5" s="1241"/>
      <c r="I5" s="1246"/>
      <c r="J5" s="1246" t="s">
        <v>253</v>
      </c>
      <c r="K5" s="1454"/>
    </row>
    <row r="6" spans="1:11" s="41" customFormat="1" ht="12.75">
      <c r="A6" s="1455"/>
      <c r="B6" s="1446" t="s">
        <v>93</v>
      </c>
      <c r="C6" s="1447" t="s">
        <v>1149</v>
      </c>
      <c r="D6" s="1447" t="s">
        <v>93</v>
      </c>
      <c r="E6" s="1448" t="s">
        <v>1149</v>
      </c>
      <c r="F6" s="1422" t="s">
        <v>175</v>
      </c>
      <c r="G6" s="1423" t="s">
        <v>171</v>
      </c>
      <c r="H6" s="1424" t="s">
        <v>156</v>
      </c>
      <c r="I6" s="1449" t="s">
        <v>175</v>
      </c>
      <c r="J6" s="1423" t="s">
        <v>171</v>
      </c>
      <c r="K6" s="1425" t="s">
        <v>156</v>
      </c>
    </row>
    <row r="7" spans="1:11" s="41" customFormat="1" ht="16.5" customHeight="1">
      <c r="A7" s="1287" t="s">
        <v>213</v>
      </c>
      <c r="B7" s="1249">
        <v>72915.07400000001</v>
      </c>
      <c r="C7" s="1273">
        <v>80029.702</v>
      </c>
      <c r="D7" s="1273">
        <v>91113.49008517685</v>
      </c>
      <c r="E7" s="1273">
        <v>102676.87189218302</v>
      </c>
      <c r="F7" s="1255">
        <v>7114.627999999997</v>
      </c>
      <c r="G7" s="1303"/>
      <c r="H7" s="1267">
        <v>9.757417238580867</v>
      </c>
      <c r="I7" s="1254">
        <v>11563.381807006168</v>
      </c>
      <c r="J7" s="1314"/>
      <c r="K7" s="1310">
        <v>12.691185241829961</v>
      </c>
    </row>
    <row r="8" spans="1:11" s="41" customFormat="1" ht="16.5" customHeight="1">
      <c r="A8" s="1319" t="s">
        <v>214</v>
      </c>
      <c r="B8" s="1244">
        <v>1866.631</v>
      </c>
      <c r="C8" s="1272">
        <v>1957.3789999999997</v>
      </c>
      <c r="D8" s="1272">
        <v>2049.4790930668414</v>
      </c>
      <c r="E8" s="1272">
        <v>2502.3743012395</v>
      </c>
      <c r="F8" s="1244">
        <v>90.74799999999959</v>
      </c>
      <c r="G8" s="1247"/>
      <c r="H8" s="1248">
        <v>4.861592891149862</v>
      </c>
      <c r="I8" s="1273">
        <v>452.8952081726584</v>
      </c>
      <c r="J8" s="1273"/>
      <c r="K8" s="1280">
        <v>22.098064318135872</v>
      </c>
    </row>
    <row r="9" spans="1:11" s="41" customFormat="1" ht="16.5" customHeight="1">
      <c r="A9" s="1320" t="s">
        <v>217</v>
      </c>
      <c r="B9" s="1255">
        <v>1855.564</v>
      </c>
      <c r="C9" s="1253">
        <v>1938.3419999999996</v>
      </c>
      <c r="D9" s="1253">
        <v>2036.8270930668416</v>
      </c>
      <c r="E9" s="1253">
        <v>2494.6308665079</v>
      </c>
      <c r="F9" s="1261">
        <v>82.77799999999957</v>
      </c>
      <c r="G9" s="1300"/>
      <c r="H9" s="1269">
        <v>4.461069518486</v>
      </c>
      <c r="I9" s="1259">
        <v>457.8037734410584</v>
      </c>
      <c r="J9" s="1259"/>
      <c r="K9" s="1282">
        <v>22.476319909499303</v>
      </c>
    </row>
    <row r="10" spans="1:11" s="41" customFormat="1" ht="16.5" customHeight="1">
      <c r="A10" s="1321" t="s">
        <v>218</v>
      </c>
      <c r="B10" s="1262">
        <v>11.067</v>
      </c>
      <c r="C10" s="1242">
        <v>19.037000000000003</v>
      </c>
      <c r="D10" s="1242">
        <v>12.652</v>
      </c>
      <c r="E10" s="1242">
        <v>7.7434347316</v>
      </c>
      <c r="F10" s="1261">
        <v>7.97</v>
      </c>
      <c r="G10" s="1300"/>
      <c r="H10" s="1269">
        <v>72.01590313544774</v>
      </c>
      <c r="I10" s="1259">
        <v>-4.908565268399999</v>
      </c>
      <c r="J10" s="1259"/>
      <c r="K10" s="1282">
        <v>-38.796753623142585</v>
      </c>
    </row>
    <row r="11" spans="1:11" s="41" customFormat="1" ht="16.5" customHeight="1">
      <c r="A11" s="1319" t="s">
        <v>219</v>
      </c>
      <c r="B11" s="1244">
        <v>35503.7</v>
      </c>
      <c r="C11" s="1272">
        <v>38715.732</v>
      </c>
      <c r="D11" s="1272">
        <v>42940.10909653001</v>
      </c>
      <c r="E11" s="1272">
        <v>50539.53679720503</v>
      </c>
      <c r="F11" s="1244">
        <v>3212.0320000000065</v>
      </c>
      <c r="G11" s="1247"/>
      <c r="H11" s="1248">
        <v>9.047034534428825</v>
      </c>
      <c r="I11" s="1273">
        <v>7599.42770067502</v>
      </c>
      <c r="J11" s="1273"/>
      <c r="K11" s="1280">
        <v>17.697737291704108</v>
      </c>
    </row>
    <row r="12" spans="1:11" s="41" customFormat="1" ht="16.5" customHeight="1">
      <c r="A12" s="1322" t="s">
        <v>217</v>
      </c>
      <c r="B12" s="1255">
        <v>35327.352999999996</v>
      </c>
      <c r="C12" s="1253">
        <v>38653.967000000004</v>
      </c>
      <c r="D12" s="1253">
        <v>42841.32609653001</v>
      </c>
      <c r="E12" s="1253">
        <v>50482.67674581199</v>
      </c>
      <c r="F12" s="1261">
        <v>3326.6140000000087</v>
      </c>
      <c r="G12" s="1300"/>
      <c r="H12" s="1269">
        <v>9.416539076675258</v>
      </c>
      <c r="I12" s="1259">
        <v>7641.35064928198</v>
      </c>
      <c r="J12" s="1259"/>
      <c r="K12" s="1282">
        <v>17.836400843579167</v>
      </c>
    </row>
    <row r="13" spans="1:11" s="41" customFormat="1" ht="16.5" customHeight="1">
      <c r="A13" s="1322" t="s">
        <v>218</v>
      </c>
      <c r="B13" s="1262">
        <v>176.347</v>
      </c>
      <c r="C13" s="1242">
        <v>61.765</v>
      </c>
      <c r="D13" s="1242">
        <v>98.783</v>
      </c>
      <c r="E13" s="1242">
        <v>56.860051393044046</v>
      </c>
      <c r="F13" s="1261">
        <v>-114.58200000000001</v>
      </c>
      <c r="G13" s="1300"/>
      <c r="H13" s="1269">
        <v>-64.97530437149483</v>
      </c>
      <c r="I13" s="1259">
        <v>-41.922948606955956</v>
      </c>
      <c r="J13" s="1259"/>
      <c r="K13" s="1282">
        <v>-42.43943654976661</v>
      </c>
    </row>
    <row r="14" spans="1:11" s="41" customFormat="1" ht="16.5" customHeight="1">
      <c r="A14" s="1319" t="s">
        <v>220</v>
      </c>
      <c r="B14" s="1244">
        <v>23124.12</v>
      </c>
      <c r="C14" s="1272">
        <v>27481.299000000003</v>
      </c>
      <c r="D14" s="1272">
        <v>30338.66785893</v>
      </c>
      <c r="E14" s="1272">
        <v>32527.330088228002</v>
      </c>
      <c r="F14" s="1244">
        <v>4357.179</v>
      </c>
      <c r="G14" s="1247"/>
      <c r="H14" s="1248">
        <v>18.842572171395062</v>
      </c>
      <c r="I14" s="1273">
        <v>2188.662229298003</v>
      </c>
      <c r="J14" s="1273"/>
      <c r="K14" s="1280">
        <v>7.214101289730109</v>
      </c>
    </row>
    <row r="15" spans="1:11" s="41" customFormat="1" ht="16.5" customHeight="1">
      <c r="A15" s="1322" t="s">
        <v>217</v>
      </c>
      <c r="B15" s="1255">
        <v>23000.524</v>
      </c>
      <c r="C15" s="1253">
        <v>27174.943000000003</v>
      </c>
      <c r="D15" s="1253">
        <v>29964.36585893</v>
      </c>
      <c r="E15" s="1253">
        <v>32194.169288228</v>
      </c>
      <c r="F15" s="1255">
        <v>4174.419000000002</v>
      </c>
      <c r="G15" s="1303"/>
      <c r="H15" s="1267">
        <v>18.149234339182886</v>
      </c>
      <c r="I15" s="1259">
        <v>2229.803429298001</v>
      </c>
      <c r="J15" s="1259"/>
      <c r="K15" s="1282">
        <v>7.441517166743155</v>
      </c>
    </row>
    <row r="16" spans="1:11" s="41" customFormat="1" ht="16.5" customHeight="1">
      <c r="A16" s="1322" t="s">
        <v>218</v>
      </c>
      <c r="B16" s="1262">
        <v>123.59599999999999</v>
      </c>
      <c r="C16" s="1242">
        <v>306.356</v>
      </c>
      <c r="D16" s="1242">
        <v>374.302</v>
      </c>
      <c r="E16" s="1242">
        <v>333.1608</v>
      </c>
      <c r="F16" s="1261">
        <v>182.76</v>
      </c>
      <c r="G16" s="1300"/>
      <c r="H16" s="1269">
        <v>147.86886307000228</v>
      </c>
      <c r="I16" s="1259">
        <v>-41.141200000000026</v>
      </c>
      <c r="J16" s="1259"/>
      <c r="K16" s="1282">
        <v>-10.991445410390547</v>
      </c>
    </row>
    <row r="17" spans="1:11" s="41" customFormat="1" ht="16.5" customHeight="1">
      <c r="A17" s="1319" t="s">
        <v>114</v>
      </c>
      <c r="B17" s="1244">
        <v>12289.504999999997</v>
      </c>
      <c r="C17" s="1272">
        <v>11721.178</v>
      </c>
      <c r="D17" s="1272">
        <v>15615.60303665</v>
      </c>
      <c r="E17" s="1272">
        <v>16935.141389840494</v>
      </c>
      <c r="F17" s="1244">
        <v>-568.3269999999975</v>
      </c>
      <c r="G17" s="1247"/>
      <c r="H17" s="1248">
        <v>-4.624490571426576</v>
      </c>
      <c r="I17" s="1273">
        <v>1319.5383531904936</v>
      </c>
      <c r="J17" s="1273"/>
      <c r="K17" s="1280">
        <v>8.450127414826836</v>
      </c>
    </row>
    <row r="18" spans="1:11" s="41" customFormat="1" ht="16.5" customHeight="1">
      <c r="A18" s="1322" t="s">
        <v>217</v>
      </c>
      <c r="B18" s="1255">
        <v>12185.684304101353</v>
      </c>
      <c r="C18" s="1253">
        <v>11629.57</v>
      </c>
      <c r="D18" s="1253">
        <v>15320.39003665</v>
      </c>
      <c r="E18" s="1253">
        <v>16900.304996384493</v>
      </c>
      <c r="F18" s="1255">
        <v>-556.1143041013529</v>
      </c>
      <c r="G18" s="1303"/>
      <c r="H18" s="1267">
        <v>-4.563669058078099</v>
      </c>
      <c r="I18" s="1259">
        <v>1579.914959734493</v>
      </c>
      <c r="J18" s="1259"/>
      <c r="K18" s="1282">
        <v>10.31249828467136</v>
      </c>
    </row>
    <row r="19" spans="1:11" s="41" customFormat="1" ht="16.5" customHeight="1">
      <c r="A19" s="1322" t="s">
        <v>218</v>
      </c>
      <c r="B19" s="1262">
        <v>103.82069589864425</v>
      </c>
      <c r="C19" s="1242">
        <v>91.608</v>
      </c>
      <c r="D19" s="1242">
        <v>295.213</v>
      </c>
      <c r="E19" s="1242">
        <v>34.836393455999996</v>
      </c>
      <c r="F19" s="1261">
        <v>-12.212695898644242</v>
      </c>
      <c r="G19" s="1300"/>
      <c r="H19" s="1269">
        <v>-11.763257598048641</v>
      </c>
      <c r="I19" s="1259">
        <v>-260.376606544</v>
      </c>
      <c r="J19" s="1259"/>
      <c r="K19" s="1282">
        <v>-88.19957337380129</v>
      </c>
    </row>
    <row r="20" spans="1:11" s="41" customFormat="1" ht="16.5" customHeight="1">
      <c r="A20" s="1319" t="s">
        <v>115</v>
      </c>
      <c r="B20" s="1255">
        <v>131.118</v>
      </c>
      <c r="C20" s="1253">
        <v>154.114</v>
      </c>
      <c r="D20" s="1253">
        <v>169.631</v>
      </c>
      <c r="E20" s="1253">
        <v>172.48931567000005</v>
      </c>
      <c r="F20" s="1244">
        <v>22.99600000000001</v>
      </c>
      <c r="G20" s="1247"/>
      <c r="H20" s="1248">
        <v>17.5384005247182</v>
      </c>
      <c r="I20" s="1273">
        <v>2.858315670000053</v>
      </c>
      <c r="J20" s="1273"/>
      <c r="K20" s="1280">
        <v>1.685019642636106</v>
      </c>
    </row>
    <row r="21" spans="1:11" s="41" customFormat="1" ht="16.5" customHeight="1">
      <c r="A21" s="1323" t="s">
        <v>256</v>
      </c>
      <c r="B21" s="1255">
        <v>750.65</v>
      </c>
      <c r="C21" s="1253">
        <v>1164.8</v>
      </c>
      <c r="D21" s="1253">
        <v>2433.68</v>
      </c>
      <c r="E21" s="1253">
        <v>238.3</v>
      </c>
      <c r="F21" s="1262">
        <v>414.15</v>
      </c>
      <c r="G21" s="1264"/>
      <c r="H21" s="1271">
        <v>55.17218410710717</v>
      </c>
      <c r="I21" s="1243">
        <v>-2195.38</v>
      </c>
      <c r="J21" s="1243"/>
      <c r="K21" s="1280">
        <v>-90.20824430492094</v>
      </c>
    </row>
    <row r="22" spans="1:11" s="41" customFormat="1" ht="16.5" customHeight="1">
      <c r="A22" s="1323" t="s">
        <v>221</v>
      </c>
      <c r="B22" s="1255">
        <v>110.2</v>
      </c>
      <c r="C22" s="1253">
        <v>180.9</v>
      </c>
      <c r="D22" s="1253">
        <v>359.8</v>
      </c>
      <c r="E22" s="1253">
        <v>359.7575</v>
      </c>
      <c r="F22" s="1262">
        <v>70.7</v>
      </c>
      <c r="G22" s="1264"/>
      <c r="H22" s="1271">
        <v>64.15607985480943</v>
      </c>
      <c r="I22" s="1243">
        <v>-0.04250000000001819</v>
      </c>
      <c r="J22" s="1243"/>
      <c r="K22" s="1285">
        <v>-0.011812117843251303</v>
      </c>
    </row>
    <row r="23" spans="1:11" s="41" customFormat="1" ht="16.5" customHeight="1">
      <c r="A23" s="1324" t="s">
        <v>222</v>
      </c>
      <c r="B23" s="1255">
        <v>28433.006809350005</v>
      </c>
      <c r="C23" s="1253">
        <v>36535.9826</v>
      </c>
      <c r="D23" s="1253">
        <v>35710.441719376955</v>
      </c>
      <c r="E23" s="1253">
        <v>39581.78476767957</v>
      </c>
      <c r="F23" s="1255">
        <v>8102.975790649998</v>
      </c>
      <c r="G23" s="1303"/>
      <c r="H23" s="1267">
        <v>28.49848362848979</v>
      </c>
      <c r="I23" s="1254">
        <v>3871.343048302617</v>
      </c>
      <c r="J23" s="1254"/>
      <c r="K23" s="1310">
        <v>10.840927364395986</v>
      </c>
    </row>
    <row r="24" spans="1:11" s="41" customFormat="1" ht="16.5" customHeight="1">
      <c r="A24" s="1325" t="s">
        <v>223</v>
      </c>
      <c r="B24" s="1261">
        <v>14739.977</v>
      </c>
      <c r="C24" s="1257">
        <v>19519.37</v>
      </c>
      <c r="D24" s="1257">
        <v>21006.761</v>
      </c>
      <c r="E24" s="1257">
        <v>21526.492831999996</v>
      </c>
      <c r="F24" s="1261">
        <v>4779.393000000002</v>
      </c>
      <c r="G24" s="1300"/>
      <c r="H24" s="1269">
        <v>32.42469781330053</v>
      </c>
      <c r="I24" s="1259">
        <v>519.7318319999977</v>
      </c>
      <c r="J24" s="1259"/>
      <c r="K24" s="1282">
        <v>2.474116937875371</v>
      </c>
    </row>
    <row r="25" spans="1:11" s="41" customFormat="1" ht="16.5" customHeight="1">
      <c r="A25" s="1325" t="s">
        <v>224</v>
      </c>
      <c r="B25" s="1261">
        <v>2397.45780935</v>
      </c>
      <c r="C25" s="1257">
        <v>3717.8365999999996</v>
      </c>
      <c r="D25" s="1257">
        <v>5063.80871267875</v>
      </c>
      <c r="E25" s="1257">
        <v>5860.441000014503</v>
      </c>
      <c r="F25" s="1261">
        <v>1320.3787906499997</v>
      </c>
      <c r="G25" s="1300"/>
      <c r="H25" s="1269">
        <v>55.074119990790635</v>
      </c>
      <c r="I25" s="1259">
        <v>796.6322873357522</v>
      </c>
      <c r="J25" s="1259"/>
      <c r="K25" s="1282">
        <v>15.7318795502908</v>
      </c>
    </row>
    <row r="26" spans="1:11" s="41" customFormat="1" ht="16.5" customHeight="1">
      <c r="A26" s="1325" t="s">
        <v>225</v>
      </c>
      <c r="B26" s="1261">
        <v>11295.572000000004</v>
      </c>
      <c r="C26" s="1257">
        <v>13298.776</v>
      </c>
      <c r="D26" s="1257">
        <v>9639.872006698208</v>
      </c>
      <c r="E26" s="1257">
        <v>12194.850935665072</v>
      </c>
      <c r="F26" s="1261">
        <v>2003.203999999996</v>
      </c>
      <c r="G26" s="1300"/>
      <c r="H26" s="1269">
        <v>17.73441840749628</v>
      </c>
      <c r="I26" s="1259">
        <v>2554.9789289668643</v>
      </c>
      <c r="J26" s="1259"/>
      <c r="K26" s="1282">
        <v>26.504282704081056</v>
      </c>
    </row>
    <row r="27" spans="1:11" s="41" customFormat="1" ht="16.5" customHeight="1">
      <c r="A27" s="1326" t="s">
        <v>116</v>
      </c>
      <c r="B27" s="1272">
        <v>102208.93080935</v>
      </c>
      <c r="C27" s="1272">
        <v>117911.3846</v>
      </c>
      <c r="D27" s="1272">
        <v>129617.41180455379</v>
      </c>
      <c r="E27" s="1248">
        <v>142856.7141598626</v>
      </c>
      <c r="F27" s="1272">
        <v>15702.453790650005</v>
      </c>
      <c r="G27" s="1247"/>
      <c r="H27" s="1248">
        <v>15.363093681059773</v>
      </c>
      <c r="I27" s="1273">
        <v>13239.302355308813</v>
      </c>
      <c r="J27" s="1273"/>
      <c r="K27" s="1280">
        <v>10.214138803567502</v>
      </c>
    </row>
    <row r="28" spans="1:11" s="41" customFormat="1" ht="16.5" customHeight="1">
      <c r="A28" s="1323" t="s">
        <v>226</v>
      </c>
      <c r="B28" s="1262">
        <v>3401.42413495</v>
      </c>
      <c r="C28" s="1242">
        <v>4709.76222985</v>
      </c>
      <c r="D28" s="1242">
        <v>4602.4249251599995</v>
      </c>
      <c r="E28" s="1242">
        <v>5419.904623030001</v>
      </c>
      <c r="F28" s="1262">
        <v>1308.3380949000002</v>
      </c>
      <c r="G28" s="1264"/>
      <c r="H28" s="1271">
        <v>38.464420871736785</v>
      </c>
      <c r="I28" s="1243">
        <v>817.4796978700015</v>
      </c>
      <c r="J28" s="1243"/>
      <c r="K28" s="1285">
        <v>17.76193444027949</v>
      </c>
    </row>
    <row r="29" spans="1:11" s="41" customFormat="1" ht="16.5" customHeight="1">
      <c r="A29" s="1320" t="s">
        <v>227</v>
      </c>
      <c r="B29" s="1255">
        <v>1866.268</v>
      </c>
      <c r="C29" s="1253">
        <v>2113.427</v>
      </c>
      <c r="D29" s="1253">
        <v>2426.954</v>
      </c>
      <c r="E29" s="1253">
        <v>2869.49399092</v>
      </c>
      <c r="F29" s="1255">
        <v>247.1590000000001</v>
      </c>
      <c r="G29" s="1303"/>
      <c r="H29" s="1267">
        <v>13.243489145181728</v>
      </c>
      <c r="I29" s="1254">
        <v>442.53999092000004</v>
      </c>
      <c r="J29" s="1254"/>
      <c r="K29" s="1310">
        <v>18.23437901666039</v>
      </c>
    </row>
    <row r="30" spans="1:11" s="41" customFormat="1" ht="16.5" customHeight="1">
      <c r="A30" s="1322" t="s">
        <v>228</v>
      </c>
      <c r="B30" s="1261">
        <v>1094.4594949500001</v>
      </c>
      <c r="C30" s="1257">
        <v>2205.3042298500004</v>
      </c>
      <c r="D30" s="1257">
        <v>1784.0809251599999</v>
      </c>
      <c r="E30" s="1257">
        <v>2219.4228695300003</v>
      </c>
      <c r="F30" s="1261">
        <v>1110.8447349000003</v>
      </c>
      <c r="G30" s="1300"/>
      <c r="H30" s="1269">
        <v>101.49710793552471</v>
      </c>
      <c r="I30" s="1259">
        <v>435.3419443700004</v>
      </c>
      <c r="J30" s="1259"/>
      <c r="K30" s="1282">
        <v>24.40146846651354</v>
      </c>
    </row>
    <row r="31" spans="1:11" s="41" customFormat="1" ht="16.5" customHeight="1">
      <c r="A31" s="1322" t="s">
        <v>229</v>
      </c>
      <c r="B31" s="1261">
        <v>38.360640000000004</v>
      </c>
      <c r="C31" s="1257">
        <v>46.373</v>
      </c>
      <c r="D31" s="1257">
        <v>37.955</v>
      </c>
      <c r="E31" s="1257">
        <v>40.30916545</v>
      </c>
      <c r="F31" s="1261">
        <v>8.012359999999994</v>
      </c>
      <c r="G31" s="1300"/>
      <c r="H31" s="1269">
        <v>20.886929936518246</v>
      </c>
      <c r="I31" s="1259">
        <v>2.3541654500000035</v>
      </c>
      <c r="J31" s="1259"/>
      <c r="K31" s="1282">
        <v>6.20251732314584</v>
      </c>
    </row>
    <row r="32" spans="1:11" s="41" customFormat="1" ht="16.5" customHeight="1">
      <c r="A32" s="1322" t="s">
        <v>230</v>
      </c>
      <c r="B32" s="1261">
        <v>397.575</v>
      </c>
      <c r="C32" s="1257">
        <v>328.797</v>
      </c>
      <c r="D32" s="1257">
        <v>339.11899999999997</v>
      </c>
      <c r="E32" s="1257">
        <v>287.59163713000004</v>
      </c>
      <c r="F32" s="1261">
        <v>-68.77799999999996</v>
      </c>
      <c r="G32" s="1300"/>
      <c r="H32" s="1269">
        <v>-17.299377475947924</v>
      </c>
      <c r="I32" s="1259">
        <v>-51.52736286999993</v>
      </c>
      <c r="J32" s="1259"/>
      <c r="K32" s="1282">
        <v>-15.194478301127315</v>
      </c>
    </row>
    <row r="33" spans="1:11" s="41" customFormat="1" ht="16.5" customHeight="1">
      <c r="A33" s="1321" t="s">
        <v>231</v>
      </c>
      <c r="B33" s="1262">
        <v>4.761</v>
      </c>
      <c r="C33" s="1242">
        <v>15.861</v>
      </c>
      <c r="D33" s="1242">
        <v>14.315999999999999</v>
      </c>
      <c r="E33" s="1242">
        <v>3.08696</v>
      </c>
      <c r="F33" s="1262">
        <v>11.1</v>
      </c>
      <c r="G33" s="1264"/>
      <c r="H33" s="1271">
        <v>233.14429741650918</v>
      </c>
      <c r="I33" s="1243">
        <v>-11.22904</v>
      </c>
      <c r="J33" s="1243"/>
      <c r="K33" s="1285">
        <v>-78.43699357362391</v>
      </c>
    </row>
    <row r="34" spans="1:11" s="41" customFormat="1" ht="16.5" customHeight="1">
      <c r="A34" s="1321" t="s">
        <v>232</v>
      </c>
      <c r="B34" s="1244">
        <v>93572.62509999998</v>
      </c>
      <c r="C34" s="1272">
        <v>104447.98400000003</v>
      </c>
      <c r="D34" s="1272">
        <v>115445.44224273002</v>
      </c>
      <c r="E34" s="1272">
        <v>125647.46714190379</v>
      </c>
      <c r="F34" s="1262">
        <v>10875.35890000005</v>
      </c>
      <c r="G34" s="1264"/>
      <c r="H34" s="1271">
        <v>11.622372342741993</v>
      </c>
      <c r="I34" s="1243">
        <v>10202.024899173775</v>
      </c>
      <c r="J34" s="1243"/>
      <c r="K34" s="1285">
        <v>8.837096294995769</v>
      </c>
    </row>
    <row r="35" spans="1:11" s="41" customFormat="1" ht="16.5" customHeight="1">
      <c r="A35" s="1320" t="s">
        <v>233</v>
      </c>
      <c r="B35" s="1255">
        <v>2072.4991</v>
      </c>
      <c r="C35" s="1253">
        <v>2702.08</v>
      </c>
      <c r="D35" s="1253">
        <v>2575.025</v>
      </c>
      <c r="E35" s="1253">
        <v>3456.4</v>
      </c>
      <c r="F35" s="1255">
        <v>629.5808999999999</v>
      </c>
      <c r="G35" s="1303"/>
      <c r="H35" s="1267">
        <v>30.377861201483753</v>
      </c>
      <c r="I35" s="1254">
        <v>881.375</v>
      </c>
      <c r="J35" s="1254"/>
      <c r="K35" s="1310">
        <v>34.22782303084436</v>
      </c>
    </row>
    <row r="36" spans="1:11" s="41" customFormat="1" ht="16.5" customHeight="1">
      <c r="A36" s="1322" t="s">
        <v>234</v>
      </c>
      <c r="B36" s="1261">
        <v>56.598</v>
      </c>
      <c r="C36" s="1257">
        <v>37.435</v>
      </c>
      <c r="D36" s="1257">
        <v>102.3325</v>
      </c>
      <c r="E36" s="1257">
        <v>257.63670568</v>
      </c>
      <c r="F36" s="1261">
        <v>-19.162999999999997</v>
      </c>
      <c r="G36" s="1300"/>
      <c r="H36" s="1269">
        <v>-33.85808685819286</v>
      </c>
      <c r="I36" s="1259">
        <v>155.30420567999997</v>
      </c>
      <c r="J36" s="1259"/>
      <c r="K36" s="1282">
        <v>151.76430330540148</v>
      </c>
    </row>
    <row r="37" spans="1:11" s="41" customFormat="1" ht="16.5" customHeight="1">
      <c r="A37" s="1318" t="s">
        <v>235</v>
      </c>
      <c r="B37" s="1261">
        <v>22176.825</v>
      </c>
      <c r="C37" s="1257">
        <v>17967.095999999998</v>
      </c>
      <c r="D37" s="1257">
        <v>20074.445499999998</v>
      </c>
      <c r="E37" s="1257">
        <v>25712.707395306767</v>
      </c>
      <c r="F37" s="1261">
        <v>-4209.729000000003</v>
      </c>
      <c r="G37" s="1300"/>
      <c r="H37" s="1269">
        <v>-18.982559496230873</v>
      </c>
      <c r="I37" s="1259">
        <v>5638.261895306769</v>
      </c>
      <c r="J37" s="1259"/>
      <c r="K37" s="1282">
        <v>28.08676282145262</v>
      </c>
    </row>
    <row r="38" spans="1:11" s="41" customFormat="1" ht="16.5" customHeight="1">
      <c r="A38" s="1327" t="s">
        <v>117</v>
      </c>
      <c r="B38" s="1261">
        <v>98.575</v>
      </c>
      <c r="C38" s="1257">
        <v>229.589</v>
      </c>
      <c r="D38" s="1257">
        <v>334.541</v>
      </c>
      <c r="E38" s="1257">
        <v>561.95063934</v>
      </c>
      <c r="F38" s="1261">
        <v>131.014</v>
      </c>
      <c r="G38" s="1300"/>
      <c r="H38" s="1269">
        <v>132.90793811818415</v>
      </c>
      <c r="I38" s="1259">
        <v>227.40963933999996</v>
      </c>
      <c r="J38" s="1259"/>
      <c r="K38" s="1282">
        <v>67.97661253478645</v>
      </c>
    </row>
    <row r="39" spans="1:11" s="41" customFormat="1" ht="16.5" customHeight="1">
      <c r="A39" s="1327" t="s">
        <v>118</v>
      </c>
      <c r="B39" s="1261">
        <v>22078.25</v>
      </c>
      <c r="C39" s="1257">
        <v>17737.506999999998</v>
      </c>
      <c r="D39" s="1257">
        <v>19739.904499999997</v>
      </c>
      <c r="E39" s="1257">
        <v>25150.756755966766</v>
      </c>
      <c r="F39" s="1261">
        <v>-4340.743000000002</v>
      </c>
      <c r="G39" s="1300"/>
      <c r="H39" s="1269">
        <v>-19.66072039224124</v>
      </c>
      <c r="I39" s="1259">
        <v>5410.852255966769</v>
      </c>
      <c r="J39" s="1259"/>
      <c r="K39" s="1282">
        <v>27.410731677890183</v>
      </c>
    </row>
    <row r="40" spans="1:11" s="41" customFormat="1" ht="16.5" customHeight="1">
      <c r="A40" s="1322" t="s">
        <v>119</v>
      </c>
      <c r="B40" s="1261">
        <v>69266.70299999998</v>
      </c>
      <c r="C40" s="1257">
        <v>83741.32900000003</v>
      </c>
      <c r="D40" s="1257">
        <v>92693.63924273002</v>
      </c>
      <c r="E40" s="1257">
        <v>96220.68708841703</v>
      </c>
      <c r="F40" s="1261">
        <v>14474.626000000047</v>
      </c>
      <c r="G40" s="1300"/>
      <c r="H40" s="1269">
        <v>20.89694669024459</v>
      </c>
      <c r="I40" s="1259">
        <v>3527.0478456870187</v>
      </c>
      <c r="J40" s="1259"/>
      <c r="K40" s="1282">
        <v>3.8050591976985584</v>
      </c>
    </row>
    <row r="41" spans="1:11" s="41" customFormat="1" ht="16.5" customHeight="1">
      <c r="A41" s="1318" t="s">
        <v>236</v>
      </c>
      <c r="B41" s="1261">
        <v>66438.46499999998</v>
      </c>
      <c r="C41" s="1257">
        <v>80271.72200000002</v>
      </c>
      <c r="D41" s="1257">
        <v>89467.54324273001</v>
      </c>
      <c r="E41" s="1257">
        <v>91977.82246810003</v>
      </c>
      <c r="F41" s="1261">
        <v>13833.257000000041</v>
      </c>
      <c r="G41" s="1300"/>
      <c r="H41" s="1269">
        <v>20.821156840393655</v>
      </c>
      <c r="I41" s="1259">
        <v>2510.2792253700172</v>
      </c>
      <c r="J41" s="1259"/>
      <c r="K41" s="1282">
        <v>2.8057987672238873</v>
      </c>
    </row>
    <row r="42" spans="1:11" s="41" customFormat="1" ht="16.5" customHeight="1">
      <c r="A42" s="1318" t="s">
        <v>237</v>
      </c>
      <c r="B42" s="1262">
        <v>2828.2380000000003</v>
      </c>
      <c r="C42" s="1242">
        <v>3469.607000000001</v>
      </c>
      <c r="D42" s="1242">
        <v>3226.096000000001</v>
      </c>
      <c r="E42" s="1242">
        <v>4242.864620316999</v>
      </c>
      <c r="F42" s="1261">
        <v>641.3690000000006</v>
      </c>
      <c r="G42" s="1300"/>
      <c r="H42" s="1269">
        <v>22.67733479289934</v>
      </c>
      <c r="I42" s="1259">
        <v>1016.7686203169983</v>
      </c>
      <c r="J42" s="1259"/>
      <c r="K42" s="1282">
        <v>31.516998264062757</v>
      </c>
    </row>
    <row r="43" spans="1:11" s="41" customFormat="1" ht="16.5" customHeight="1">
      <c r="A43" s="1319" t="s">
        <v>238</v>
      </c>
      <c r="B43" s="1255">
        <v>0</v>
      </c>
      <c r="C43" s="1253">
        <v>0.044</v>
      </c>
      <c r="D43" s="1253">
        <v>0</v>
      </c>
      <c r="E43" s="1253">
        <v>0.0359525</v>
      </c>
      <c r="F43" s="1244">
        <v>0.044</v>
      </c>
      <c r="G43" s="1247"/>
      <c r="H43" s="1456" t="s">
        <v>699</v>
      </c>
      <c r="I43" s="1273">
        <v>0.0359525</v>
      </c>
      <c r="J43" s="1273"/>
      <c r="K43" s="1429" t="s">
        <v>699</v>
      </c>
    </row>
    <row r="44" spans="1:11" s="41" customFormat="1" ht="16.5" customHeight="1" hidden="1">
      <c r="A44" s="1328" t="s">
        <v>257</v>
      </c>
      <c r="B44" s="1244">
        <v>5234.8615175899995</v>
      </c>
      <c r="C44" s="1272">
        <v>4266.755254869607</v>
      </c>
      <c r="D44" s="1272">
        <v>0</v>
      </c>
      <c r="E44" s="1272">
        <v>1</v>
      </c>
      <c r="F44" s="1262">
        <v>-968.1062627203928</v>
      </c>
      <c r="G44" s="1264"/>
      <c r="H44" s="1271"/>
      <c r="I44" s="1243">
        <v>1</v>
      </c>
      <c r="J44" s="1243"/>
      <c r="K44" s="1280" t="e">
        <v>#DIV/0!</v>
      </c>
    </row>
    <row r="45" spans="1:11" s="41" customFormat="1" ht="16.5" customHeight="1">
      <c r="A45" s="1330" t="s">
        <v>1085</v>
      </c>
      <c r="B45" s="1244">
        <v>5234.8615175899995</v>
      </c>
      <c r="C45" s="1272">
        <v>8753.638870150002</v>
      </c>
      <c r="D45" s="1272">
        <v>9569.565967740005</v>
      </c>
      <c r="E45" s="1272">
        <v>11789.337569459467</v>
      </c>
      <c r="F45" s="1244">
        <v>3518.7773525600023</v>
      </c>
      <c r="G45" s="1247"/>
      <c r="H45" s="1248">
        <v>67.21815545141602</v>
      </c>
      <c r="I45" s="1273">
        <v>2219.7716017194616</v>
      </c>
      <c r="J45" s="1273"/>
      <c r="K45" s="1280">
        <v>23.196157581258554</v>
      </c>
    </row>
    <row r="46" spans="1:11" s="41" customFormat="1" ht="16.5" customHeight="1">
      <c r="A46" s="1318" t="s">
        <v>239</v>
      </c>
      <c r="B46" s="1258">
        <v>125.48862804418188</v>
      </c>
      <c r="C46" s="1259">
        <v>127.13517788683009</v>
      </c>
      <c r="D46" s="1259">
        <v>123.87893070193432</v>
      </c>
      <c r="E46" s="1260">
        <v>119.00544386491623</v>
      </c>
      <c r="F46" s="12"/>
      <c r="G46" s="37"/>
      <c r="H46" s="42"/>
      <c r="I46" s="37"/>
      <c r="J46" s="37"/>
      <c r="K46" s="751"/>
    </row>
    <row r="47" spans="1:11" s="41" customFormat="1" ht="16.5" customHeight="1">
      <c r="A47" s="1322" t="s">
        <v>240</v>
      </c>
      <c r="B47" s="1332">
        <v>7.507258697906552</v>
      </c>
      <c r="C47" s="946">
        <v>9.261364274291562</v>
      </c>
      <c r="D47" s="946">
        <v>7.877483255717904</v>
      </c>
      <c r="E47" s="1333">
        <v>8.644891940563463</v>
      </c>
      <c r="F47" s="12"/>
      <c r="G47" s="37"/>
      <c r="H47" s="42"/>
      <c r="I47" s="37"/>
      <c r="J47" s="37"/>
      <c r="K47" s="751"/>
    </row>
    <row r="48" spans="1:11" s="41" customFormat="1" ht="16.5" customHeight="1">
      <c r="A48" s="415" t="s">
        <v>206</v>
      </c>
      <c r="B48" s="1334">
        <v>-89.09505589864426</v>
      </c>
      <c r="C48" s="1305">
        <v>-284.45200000000006</v>
      </c>
      <c r="D48" s="1305">
        <v>-763.676</v>
      </c>
      <c r="E48" s="1335">
        <v>-464.42142450064404</v>
      </c>
      <c r="F48" s="1257">
        <v>-196.71794410135578</v>
      </c>
      <c r="G48" s="1259" t="s">
        <v>73</v>
      </c>
      <c r="H48" s="1269">
        <v>220.79557851688736</v>
      </c>
      <c r="I48" s="1259">
        <v>299.226379804356</v>
      </c>
      <c r="J48" s="1259" t="s">
        <v>74</v>
      </c>
      <c r="K48" s="1282">
        <v>-39.18237312739381</v>
      </c>
    </row>
    <row r="49" spans="1:11" s="41" customFormat="1" ht="16.5" customHeight="1">
      <c r="A49" s="415" t="s">
        <v>207</v>
      </c>
      <c r="B49" s="1332">
        <v>77824.17982077999</v>
      </c>
      <c r="C49" s="946">
        <v>84102.14375486963</v>
      </c>
      <c r="D49" s="946">
        <v>91096.23741625308</v>
      </c>
      <c r="E49" s="1333">
        <v>102709.68781163369</v>
      </c>
      <c r="F49" s="1257">
        <v>6279.324934089639</v>
      </c>
      <c r="G49" s="1259" t="s">
        <v>73</v>
      </c>
      <c r="H49" s="1269">
        <v>8.068604061809829</v>
      </c>
      <c r="I49" s="1259">
        <v>11613.478591075613</v>
      </c>
      <c r="J49" s="1259" t="s">
        <v>74</v>
      </c>
      <c r="K49" s="1282">
        <v>12.748582071517673</v>
      </c>
    </row>
    <row r="50" spans="1:11" s="41" customFormat="1" ht="16.5" customHeight="1">
      <c r="A50" s="1318" t="s">
        <v>212</v>
      </c>
      <c r="B50" s="1261">
        <v>23193.384291760005</v>
      </c>
      <c r="C50" s="1257">
        <v>27766.482729850002</v>
      </c>
      <c r="D50" s="1257">
        <v>26126.55975163695</v>
      </c>
      <c r="E50" s="1269">
        <v>27789.360238220106</v>
      </c>
      <c r="F50" s="1257">
        <v>4571.737438089997</v>
      </c>
      <c r="G50" s="1259" t="s">
        <v>73</v>
      </c>
      <c r="H50" s="1269">
        <v>19.711385714909294</v>
      </c>
      <c r="I50" s="1259">
        <v>1662.7722908881572</v>
      </c>
      <c r="J50" s="1259" t="s">
        <v>74</v>
      </c>
      <c r="K50" s="1282">
        <v>6.364298655064897</v>
      </c>
    </row>
    <row r="51" spans="1:11" s="41" customFormat="1" ht="16.5" customHeight="1">
      <c r="A51" s="415" t="s">
        <v>241</v>
      </c>
      <c r="B51" s="1334">
        <v>72500.24330410134</v>
      </c>
      <c r="C51" s="1305">
        <v>79550.93600000002</v>
      </c>
      <c r="D51" s="1305">
        <v>90332.54008517685</v>
      </c>
      <c r="E51" s="1335">
        <v>102244.27121260238</v>
      </c>
      <c r="F51" s="1257">
        <v>7050.692695898673</v>
      </c>
      <c r="G51" s="1259"/>
      <c r="H51" s="1269">
        <v>9.725060737140748</v>
      </c>
      <c r="I51" s="1259">
        <v>11911.731127425533</v>
      </c>
      <c r="J51" s="1259"/>
      <c r="K51" s="1282">
        <v>13.186534017745608</v>
      </c>
    </row>
    <row r="52" spans="1:11" s="41" customFormat="1" ht="16.5" customHeight="1" thickBot="1">
      <c r="A52" s="1289" t="s">
        <v>242</v>
      </c>
      <c r="B52" s="1336">
        <v>414.83069589864425</v>
      </c>
      <c r="C52" s="1331">
        <v>478.766</v>
      </c>
      <c r="D52" s="1331">
        <v>780.95</v>
      </c>
      <c r="E52" s="1337">
        <v>432.60067958064406</v>
      </c>
      <c r="F52" s="1292">
        <v>63.93530410135577</v>
      </c>
      <c r="G52" s="1294"/>
      <c r="H52" s="1338">
        <v>15.412385036467288</v>
      </c>
      <c r="I52" s="1294">
        <v>-348.349320419356</v>
      </c>
      <c r="J52" s="1294"/>
      <c r="K52" s="1295">
        <v>-44.6058416568738</v>
      </c>
    </row>
    <row r="53" spans="1:11" s="41" customFormat="1" ht="16.5" customHeight="1" thickTop="1">
      <c r="A53" s="720" t="s">
        <v>951</v>
      </c>
      <c r="B53" s="942"/>
      <c r="C53" s="946"/>
      <c r="D53" s="1305"/>
      <c r="E53" s="1305"/>
      <c r="F53" s="12"/>
      <c r="G53" s="37"/>
      <c r="H53" s="12"/>
      <c r="I53" s="37"/>
      <c r="J53" s="37"/>
      <c r="K53" s="37"/>
    </row>
    <row r="54" spans="1:11" s="41" customFormat="1" ht="16.5" customHeight="1">
      <c r="A54" s="720" t="s">
        <v>952</v>
      </c>
      <c r="B54" s="942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77" t="s">
        <v>103</v>
      </c>
      <c r="B55" s="942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4">
    <mergeCell ref="A2:K2"/>
    <mergeCell ref="I3:K3"/>
    <mergeCell ref="F4:K4"/>
    <mergeCell ref="A1:K1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2" width="9.7109375" style="10" customWidth="1"/>
    <col min="3" max="3" width="10.28125" style="10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685" t="s">
        <v>469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</row>
    <row r="2" spans="1:11" s="41" customFormat="1" ht="16.5" customHeight="1">
      <c r="A2" s="1687" t="s">
        <v>122</v>
      </c>
      <c r="B2" s="1687"/>
      <c r="C2" s="1687"/>
      <c r="D2" s="1687"/>
      <c r="E2" s="1687"/>
      <c r="F2" s="1687"/>
      <c r="G2" s="1687"/>
      <c r="H2" s="1687"/>
      <c r="I2" s="1687"/>
      <c r="J2" s="1687"/>
      <c r="K2" s="1687"/>
    </row>
    <row r="3" spans="1:11" s="41" customFormat="1" ht="16.5" customHeight="1" thickBot="1">
      <c r="A3" s="721"/>
      <c r="B3" s="942"/>
      <c r="C3" s="37"/>
      <c r="D3" s="37"/>
      <c r="E3" s="37"/>
      <c r="F3" s="37"/>
      <c r="G3" s="37"/>
      <c r="H3" s="37"/>
      <c r="I3" s="1702" t="s">
        <v>255</v>
      </c>
      <c r="J3" s="1702"/>
      <c r="K3" s="1702"/>
    </row>
    <row r="4" spans="1:11" s="41" customFormat="1" ht="13.5" thickTop="1">
      <c r="A4" s="1349"/>
      <c r="B4" s="1343"/>
      <c r="C4" s="1344"/>
      <c r="D4" s="1344"/>
      <c r="E4" s="1345"/>
      <c r="F4" s="1688" t="s">
        <v>1151</v>
      </c>
      <c r="G4" s="1689"/>
      <c r="H4" s="1689"/>
      <c r="I4" s="1689"/>
      <c r="J4" s="1689"/>
      <c r="K4" s="1678"/>
    </row>
    <row r="5" spans="1:11" s="41" customFormat="1" ht="12.75">
      <c r="A5" s="632"/>
      <c r="B5" s="1450">
        <v>2010</v>
      </c>
      <c r="C5" s="1451">
        <v>2011</v>
      </c>
      <c r="D5" s="1451">
        <v>2011</v>
      </c>
      <c r="E5" s="1452">
        <v>2011</v>
      </c>
      <c r="F5" s="1245"/>
      <c r="G5" s="1246" t="s">
        <v>624</v>
      </c>
      <c r="H5" s="1241"/>
      <c r="I5" s="1246"/>
      <c r="J5" s="1246" t="s">
        <v>253</v>
      </c>
      <c r="K5" s="1454"/>
    </row>
    <row r="6" spans="1:11" s="41" customFormat="1" ht="12.75">
      <c r="A6" s="1350"/>
      <c r="B6" s="1446" t="s">
        <v>93</v>
      </c>
      <c r="C6" s="1447" t="s">
        <v>523</v>
      </c>
      <c r="D6" s="1447" t="s">
        <v>93</v>
      </c>
      <c r="E6" s="1448" t="s">
        <v>1149</v>
      </c>
      <c r="F6" s="1435" t="s">
        <v>175</v>
      </c>
      <c r="G6" s="1436" t="s">
        <v>171</v>
      </c>
      <c r="H6" s="1437" t="s">
        <v>156</v>
      </c>
      <c r="I6" s="1490" t="s">
        <v>175</v>
      </c>
      <c r="J6" s="1436" t="s">
        <v>171</v>
      </c>
      <c r="K6" s="1438" t="s">
        <v>156</v>
      </c>
    </row>
    <row r="7" spans="1:11" s="41" customFormat="1" ht="16.5" customHeight="1">
      <c r="A7" s="1287" t="s">
        <v>213</v>
      </c>
      <c r="B7" s="1249">
        <v>75444.32</v>
      </c>
      <c r="C7" s="1273">
        <v>80726.32624268</v>
      </c>
      <c r="D7" s="1273">
        <v>81554.29543854</v>
      </c>
      <c r="E7" s="1273">
        <v>82692.11944778297</v>
      </c>
      <c r="F7" s="1255">
        <v>5282.00624268</v>
      </c>
      <c r="G7" s="1303"/>
      <c r="H7" s="1267">
        <v>7.001198026146964</v>
      </c>
      <c r="I7" s="1254">
        <v>1137.824009242977</v>
      </c>
      <c r="J7" s="1314"/>
      <c r="K7" s="1310">
        <v>1.3951736117939377</v>
      </c>
    </row>
    <row r="8" spans="1:11" s="41" customFormat="1" ht="16.5" customHeight="1">
      <c r="A8" s="1319" t="s">
        <v>214</v>
      </c>
      <c r="B8" s="1244">
        <v>2009.884</v>
      </c>
      <c r="C8" s="1272">
        <v>3380.2439000000004</v>
      </c>
      <c r="D8" s="1272">
        <v>3364.2019999999998</v>
      </c>
      <c r="E8" s="1272">
        <v>4188.57333305</v>
      </c>
      <c r="F8" s="1244">
        <v>1370.3599000000004</v>
      </c>
      <c r="G8" s="1247"/>
      <c r="H8" s="1248">
        <v>68.18104427917235</v>
      </c>
      <c r="I8" s="1273">
        <v>824.37133305</v>
      </c>
      <c r="J8" s="1273"/>
      <c r="K8" s="1280">
        <v>24.50421624652741</v>
      </c>
    </row>
    <row r="9" spans="1:11" s="41" customFormat="1" ht="16.5" customHeight="1">
      <c r="A9" s="1320" t="s">
        <v>217</v>
      </c>
      <c r="B9" s="1255">
        <v>2009.884</v>
      </c>
      <c r="C9" s="1253">
        <v>3380.2439000000004</v>
      </c>
      <c r="D9" s="1253">
        <v>3364.2019999999998</v>
      </c>
      <c r="E9" s="1253">
        <v>4188.57333305</v>
      </c>
      <c r="F9" s="1261">
        <v>1370.3599000000004</v>
      </c>
      <c r="G9" s="1300"/>
      <c r="H9" s="1269">
        <v>68.18104427917235</v>
      </c>
      <c r="I9" s="1259">
        <v>824.37133305</v>
      </c>
      <c r="J9" s="1259"/>
      <c r="K9" s="1282">
        <v>24.50421624652741</v>
      </c>
    </row>
    <row r="10" spans="1:11" s="41" customFormat="1" ht="16.5" customHeight="1">
      <c r="A10" s="1321" t="s">
        <v>218</v>
      </c>
      <c r="B10" s="1262">
        <v>0</v>
      </c>
      <c r="C10" s="1242">
        <v>0</v>
      </c>
      <c r="D10" s="1242">
        <v>0</v>
      </c>
      <c r="E10" s="1242">
        <v>0</v>
      </c>
      <c r="F10" s="1261">
        <v>0</v>
      </c>
      <c r="G10" s="1300"/>
      <c r="H10" s="1298" t="s">
        <v>699</v>
      </c>
      <c r="I10" s="1259">
        <v>0</v>
      </c>
      <c r="J10" s="1259"/>
      <c r="K10" s="1299" t="s">
        <v>699</v>
      </c>
    </row>
    <row r="11" spans="1:11" s="41" customFormat="1" ht="16.5" customHeight="1">
      <c r="A11" s="1319" t="s">
        <v>219</v>
      </c>
      <c r="B11" s="1244">
        <v>30842.573</v>
      </c>
      <c r="C11" s="1272">
        <v>32854.338242680016</v>
      </c>
      <c r="D11" s="1272">
        <v>30253.40149187</v>
      </c>
      <c r="E11" s="1272">
        <v>34457.440379712985</v>
      </c>
      <c r="F11" s="1244">
        <v>2011.765242680016</v>
      </c>
      <c r="G11" s="1247"/>
      <c r="H11" s="1248">
        <v>6.52268940947312</v>
      </c>
      <c r="I11" s="1273">
        <v>4204.038887842984</v>
      </c>
      <c r="J11" s="1273"/>
      <c r="K11" s="1280">
        <v>13.896086656479719</v>
      </c>
    </row>
    <row r="12" spans="1:11" s="41" customFormat="1" ht="16.5" customHeight="1">
      <c r="A12" s="1322" t="s">
        <v>217</v>
      </c>
      <c r="B12" s="1255">
        <v>30816.164</v>
      </c>
      <c r="C12" s="1253">
        <v>32839.71424268001</v>
      </c>
      <c r="D12" s="1253">
        <v>30253.00149187</v>
      </c>
      <c r="E12" s="1253">
        <v>34457.440379712985</v>
      </c>
      <c r="F12" s="1261">
        <v>2023.5502426800122</v>
      </c>
      <c r="G12" s="1300"/>
      <c r="H12" s="1269">
        <v>6.566522175440176</v>
      </c>
      <c r="I12" s="1259">
        <v>4204.438887842985</v>
      </c>
      <c r="J12" s="1259"/>
      <c r="K12" s="1282">
        <v>13.89759257101435</v>
      </c>
    </row>
    <row r="13" spans="1:11" s="41" customFormat="1" ht="16.5" customHeight="1">
      <c r="A13" s="1322" t="s">
        <v>218</v>
      </c>
      <c r="B13" s="1262">
        <v>26.409</v>
      </c>
      <c r="C13" s="1242">
        <v>14.624</v>
      </c>
      <c r="D13" s="1242">
        <v>0.4</v>
      </c>
      <c r="E13" s="1242">
        <v>0</v>
      </c>
      <c r="F13" s="1261">
        <v>-11.785</v>
      </c>
      <c r="G13" s="1300"/>
      <c r="H13" s="1269">
        <v>-44.62493846794653</v>
      </c>
      <c r="I13" s="1259">
        <v>-0.4</v>
      </c>
      <c r="J13" s="1259"/>
      <c r="K13" s="1282">
        <v>-100</v>
      </c>
    </row>
    <row r="14" spans="1:11" s="41" customFormat="1" ht="16.5" customHeight="1">
      <c r="A14" s="1319" t="s">
        <v>220</v>
      </c>
      <c r="B14" s="1244">
        <v>39925.101</v>
      </c>
      <c r="C14" s="1272">
        <v>41599.95309999999</v>
      </c>
      <c r="D14" s="1272">
        <v>45885.98294666999</v>
      </c>
      <c r="E14" s="1272">
        <v>42860.73912496999</v>
      </c>
      <c r="F14" s="1244">
        <v>1674.8520999999892</v>
      </c>
      <c r="G14" s="1247"/>
      <c r="H14" s="1248">
        <v>4.194985255015358</v>
      </c>
      <c r="I14" s="1273">
        <v>-3025.2438217000017</v>
      </c>
      <c r="J14" s="1273"/>
      <c r="K14" s="1280">
        <v>-6.592958518979591</v>
      </c>
    </row>
    <row r="15" spans="1:11" s="41" customFormat="1" ht="16.5" customHeight="1">
      <c r="A15" s="1322" t="s">
        <v>217</v>
      </c>
      <c r="B15" s="1255">
        <v>39885.609000000004</v>
      </c>
      <c r="C15" s="1253">
        <v>41598.753099999994</v>
      </c>
      <c r="D15" s="1253">
        <v>45884.682946669986</v>
      </c>
      <c r="E15" s="1253">
        <v>42860.73912496999</v>
      </c>
      <c r="F15" s="1255">
        <v>1713.1440999999904</v>
      </c>
      <c r="G15" s="1303"/>
      <c r="H15" s="1267">
        <v>4.29514339369869</v>
      </c>
      <c r="I15" s="1259">
        <v>-3023.943821699999</v>
      </c>
      <c r="J15" s="1259"/>
      <c r="K15" s="1282">
        <v>-6.590312120527482</v>
      </c>
    </row>
    <row r="16" spans="1:11" s="41" customFormat="1" ht="16.5" customHeight="1">
      <c r="A16" s="1322" t="s">
        <v>218</v>
      </c>
      <c r="B16" s="1262">
        <v>39.492</v>
      </c>
      <c r="C16" s="1242">
        <v>1.2</v>
      </c>
      <c r="D16" s="1242">
        <v>1.3</v>
      </c>
      <c r="E16" s="1242">
        <v>0</v>
      </c>
      <c r="F16" s="1261">
        <v>-38.291999999999994</v>
      </c>
      <c r="G16" s="1300"/>
      <c r="H16" s="1269">
        <v>-96.96140990580369</v>
      </c>
      <c r="I16" s="1259">
        <v>-1.3</v>
      </c>
      <c r="J16" s="1259"/>
      <c r="K16" s="1282">
        <v>-100</v>
      </c>
    </row>
    <row r="17" spans="1:11" s="41" customFormat="1" ht="16.5" customHeight="1">
      <c r="A17" s="1319" t="s">
        <v>114</v>
      </c>
      <c r="B17" s="1244">
        <v>2631.14</v>
      </c>
      <c r="C17" s="1272">
        <v>2837.2760000000007</v>
      </c>
      <c r="D17" s="1272">
        <v>2006.2570000000003</v>
      </c>
      <c r="E17" s="1272">
        <v>1139.9542194500002</v>
      </c>
      <c r="F17" s="1244">
        <v>206.13600000000133</v>
      </c>
      <c r="G17" s="1247"/>
      <c r="H17" s="1248">
        <v>7.834474790395091</v>
      </c>
      <c r="I17" s="1273">
        <v>-866.3027805500001</v>
      </c>
      <c r="J17" s="1273"/>
      <c r="K17" s="1280">
        <v>-43.18005024032315</v>
      </c>
    </row>
    <row r="18" spans="1:11" s="41" customFormat="1" ht="16.5" customHeight="1">
      <c r="A18" s="1322" t="s">
        <v>217</v>
      </c>
      <c r="B18" s="1255">
        <v>2530.34</v>
      </c>
      <c r="C18" s="1253">
        <v>2738.2760000000007</v>
      </c>
      <c r="D18" s="1253">
        <v>2006.2570000000003</v>
      </c>
      <c r="E18" s="1253">
        <v>1139.9542194500002</v>
      </c>
      <c r="F18" s="1255">
        <v>207.9360000000015</v>
      </c>
      <c r="G18" s="1303"/>
      <c r="H18" s="1267">
        <v>8.217709872981558</v>
      </c>
      <c r="I18" s="1259">
        <v>-866.3027805500001</v>
      </c>
      <c r="J18" s="1259"/>
      <c r="K18" s="1282">
        <v>-43.18005024032315</v>
      </c>
    </row>
    <row r="19" spans="1:11" s="41" customFormat="1" ht="16.5" customHeight="1">
      <c r="A19" s="1322" t="s">
        <v>218</v>
      </c>
      <c r="B19" s="1262">
        <v>100.8</v>
      </c>
      <c r="C19" s="1242">
        <v>99</v>
      </c>
      <c r="D19" s="1242">
        <v>0</v>
      </c>
      <c r="E19" s="1242">
        <v>0</v>
      </c>
      <c r="F19" s="1261">
        <v>-1.8</v>
      </c>
      <c r="G19" s="1300"/>
      <c r="H19" s="1269">
        <v>-1.785714285714283</v>
      </c>
      <c r="I19" s="1259">
        <v>0</v>
      </c>
      <c r="J19" s="1259"/>
      <c r="K19" s="1299" t="s">
        <v>699</v>
      </c>
    </row>
    <row r="20" spans="1:11" s="41" customFormat="1" ht="16.5" customHeight="1">
      <c r="A20" s="1319" t="s">
        <v>115</v>
      </c>
      <c r="B20" s="1255">
        <v>35.622</v>
      </c>
      <c r="C20" s="1253">
        <v>54.515</v>
      </c>
      <c r="D20" s="1253">
        <v>44.452</v>
      </c>
      <c r="E20" s="1253">
        <v>45.4123906</v>
      </c>
      <c r="F20" s="1244">
        <v>18.893</v>
      </c>
      <c r="G20" s="1247"/>
      <c r="H20" s="1248">
        <v>53.03744876761552</v>
      </c>
      <c r="I20" s="1273">
        <v>0.9603906000000038</v>
      </c>
      <c r="J20" s="1273"/>
      <c r="K20" s="1280">
        <v>2.160511563034293</v>
      </c>
    </row>
    <row r="21" spans="1:11" s="41" customFormat="1" ht="16.5" customHeight="1">
      <c r="A21" s="1323" t="s">
        <v>256</v>
      </c>
      <c r="B21" s="1255">
        <v>67.3</v>
      </c>
      <c r="C21" s="1253">
        <v>109.68</v>
      </c>
      <c r="D21" s="1253">
        <v>647.5</v>
      </c>
      <c r="E21" s="1253">
        <v>9</v>
      </c>
      <c r="F21" s="1262">
        <v>42.38</v>
      </c>
      <c r="G21" s="1264"/>
      <c r="H21" s="1271">
        <v>62.971768202080256</v>
      </c>
      <c r="I21" s="1243">
        <v>-638.5</v>
      </c>
      <c r="J21" s="1243"/>
      <c r="K21" s="1280">
        <v>-98.61003861003861</v>
      </c>
    </row>
    <row r="22" spans="1:11" s="41" customFormat="1" ht="16.5" customHeight="1">
      <c r="A22" s="1323" t="s">
        <v>221</v>
      </c>
      <c r="B22" s="1255">
        <v>0</v>
      </c>
      <c r="C22" s="1253">
        <v>0</v>
      </c>
      <c r="D22" s="1253">
        <v>0</v>
      </c>
      <c r="E22" s="1253">
        <v>0</v>
      </c>
      <c r="F22" s="1262">
        <v>0</v>
      </c>
      <c r="G22" s="1264"/>
      <c r="H22" s="1457" t="s">
        <v>699</v>
      </c>
      <c r="I22" s="1243">
        <v>0</v>
      </c>
      <c r="J22" s="1243"/>
      <c r="K22" s="1428" t="s">
        <v>699</v>
      </c>
    </row>
    <row r="23" spans="1:11" s="41" customFormat="1" ht="16.5" customHeight="1">
      <c r="A23" s="1324" t="s">
        <v>222</v>
      </c>
      <c r="B23" s="1255">
        <v>34486.613</v>
      </c>
      <c r="C23" s="1253">
        <v>36869.90247319</v>
      </c>
      <c r="D23" s="1253">
        <v>36376.453531654726</v>
      </c>
      <c r="E23" s="1253">
        <v>40484.75229859779</v>
      </c>
      <c r="F23" s="1255">
        <v>2383.2894731900014</v>
      </c>
      <c r="G23" s="1303"/>
      <c r="H23" s="1267">
        <v>6.910767007447213</v>
      </c>
      <c r="I23" s="1254">
        <v>4108.298766943066</v>
      </c>
      <c r="J23" s="1254"/>
      <c r="K23" s="1310">
        <v>11.293840845062126</v>
      </c>
    </row>
    <row r="24" spans="1:11" s="41" customFormat="1" ht="16.5" customHeight="1">
      <c r="A24" s="1325" t="s">
        <v>223</v>
      </c>
      <c r="B24" s="1261">
        <v>18178.299</v>
      </c>
      <c r="C24" s="1257">
        <v>18749.08062363</v>
      </c>
      <c r="D24" s="1257">
        <v>19404.109</v>
      </c>
      <c r="E24" s="1257">
        <v>19986.225704300006</v>
      </c>
      <c r="F24" s="1261">
        <v>570.7816236300023</v>
      </c>
      <c r="G24" s="1300"/>
      <c r="H24" s="1269">
        <v>3.139906674601415</v>
      </c>
      <c r="I24" s="1259">
        <v>582.116704300006</v>
      </c>
      <c r="J24" s="1259"/>
      <c r="K24" s="1282">
        <v>2.999966163352339</v>
      </c>
    </row>
    <row r="25" spans="1:11" s="41" customFormat="1" ht="16.5" customHeight="1">
      <c r="A25" s="1325" t="s">
        <v>224</v>
      </c>
      <c r="B25" s="1261">
        <v>4480.9439999999995</v>
      </c>
      <c r="C25" s="1257">
        <v>5826.022977150001</v>
      </c>
      <c r="D25" s="1257">
        <v>7773.542423722001</v>
      </c>
      <c r="E25" s="1257">
        <v>8751.168312204947</v>
      </c>
      <c r="F25" s="1261">
        <v>1345.0789771500013</v>
      </c>
      <c r="G25" s="1300"/>
      <c r="H25" s="1269">
        <v>30.017759140707884</v>
      </c>
      <c r="I25" s="1259">
        <v>977.6258884829458</v>
      </c>
      <c r="J25" s="1259"/>
      <c r="K25" s="1282">
        <v>12.57632409002606</v>
      </c>
    </row>
    <row r="26" spans="1:11" s="41" customFormat="1" ht="16.5" customHeight="1">
      <c r="A26" s="1325" t="s">
        <v>225</v>
      </c>
      <c r="B26" s="1261">
        <v>11827.37</v>
      </c>
      <c r="C26" s="1257">
        <v>12294.79887241</v>
      </c>
      <c r="D26" s="1257">
        <v>9198.802107932726</v>
      </c>
      <c r="E26" s="1257">
        <v>11747.35828209284</v>
      </c>
      <c r="F26" s="1261">
        <v>467.4288724099988</v>
      </c>
      <c r="G26" s="1300"/>
      <c r="H26" s="1269">
        <v>3.9520947802427653</v>
      </c>
      <c r="I26" s="1259">
        <v>2548.556174160114</v>
      </c>
      <c r="J26" s="1259"/>
      <c r="K26" s="1282">
        <v>27.705304932718665</v>
      </c>
    </row>
    <row r="27" spans="1:11" s="41" customFormat="1" ht="16.5" customHeight="1">
      <c r="A27" s="1326" t="s">
        <v>116</v>
      </c>
      <c r="B27" s="1272">
        <v>109998.23300000001</v>
      </c>
      <c r="C27" s="1272">
        <v>117705.90871587</v>
      </c>
      <c r="D27" s="1272">
        <v>118578.24897019472</v>
      </c>
      <c r="E27" s="1272">
        <v>123185.87174638076</v>
      </c>
      <c r="F27" s="1244">
        <v>7707.675715869991</v>
      </c>
      <c r="G27" s="1247"/>
      <c r="H27" s="1248">
        <v>7.007090482871657</v>
      </c>
      <c r="I27" s="1273">
        <v>4607.6227761860355</v>
      </c>
      <c r="J27" s="1273"/>
      <c r="K27" s="1280">
        <v>3.885723407287104</v>
      </c>
    </row>
    <row r="28" spans="1:11" s="41" customFormat="1" ht="16.5" customHeight="1">
      <c r="A28" s="1323" t="s">
        <v>226</v>
      </c>
      <c r="B28" s="1262">
        <v>4628.096030039999</v>
      </c>
      <c r="C28" s="1242">
        <v>5491.637416859998</v>
      </c>
      <c r="D28" s="1242">
        <v>4870.44318998</v>
      </c>
      <c r="E28" s="1242">
        <v>5492.182740420003</v>
      </c>
      <c r="F28" s="1262">
        <v>863.5413868199985</v>
      </c>
      <c r="G28" s="1264"/>
      <c r="H28" s="1271">
        <v>18.65867478148536</v>
      </c>
      <c r="I28" s="1243">
        <v>621.7395504400029</v>
      </c>
      <c r="J28" s="1243"/>
      <c r="K28" s="1285">
        <v>12.76556416301318</v>
      </c>
    </row>
    <row r="29" spans="1:11" s="41" customFormat="1" ht="16.5" customHeight="1">
      <c r="A29" s="1320" t="s">
        <v>227</v>
      </c>
      <c r="B29" s="1255">
        <v>966.949</v>
      </c>
      <c r="C29" s="1253">
        <v>1102.7528369999984</v>
      </c>
      <c r="D29" s="1253">
        <v>1218.1860000000001</v>
      </c>
      <c r="E29" s="1253">
        <v>1276.6611638400022</v>
      </c>
      <c r="F29" s="1255">
        <v>135.80383699999845</v>
      </c>
      <c r="G29" s="1303"/>
      <c r="H29" s="1267">
        <v>14.044570809835728</v>
      </c>
      <c r="I29" s="1254">
        <v>58.4751638400021</v>
      </c>
      <c r="J29" s="1254"/>
      <c r="K29" s="1310">
        <v>4.800183538474592</v>
      </c>
    </row>
    <row r="30" spans="1:11" s="41" customFormat="1" ht="16.5" customHeight="1">
      <c r="A30" s="1322" t="s">
        <v>228</v>
      </c>
      <c r="B30" s="1261">
        <v>3474.54603004</v>
      </c>
      <c r="C30" s="1257">
        <v>4149.65357986</v>
      </c>
      <c r="D30" s="1257">
        <v>3550.39618998</v>
      </c>
      <c r="E30" s="1257">
        <v>4147.48638432</v>
      </c>
      <c r="F30" s="1261">
        <v>675.1075498199998</v>
      </c>
      <c r="G30" s="1300"/>
      <c r="H30" s="1269">
        <v>19.430093715357337</v>
      </c>
      <c r="I30" s="1259">
        <v>597.0901943399999</v>
      </c>
      <c r="J30" s="1259"/>
      <c r="K30" s="1282">
        <v>16.81756520652878</v>
      </c>
    </row>
    <row r="31" spans="1:11" s="41" customFormat="1" ht="16.5" customHeight="1">
      <c r="A31" s="1322" t="s">
        <v>229</v>
      </c>
      <c r="B31" s="1261">
        <v>0.8019999999999999</v>
      </c>
      <c r="C31" s="1257">
        <v>2.86</v>
      </c>
      <c r="D31" s="1257">
        <v>1.668</v>
      </c>
      <c r="E31" s="1257">
        <v>0.76543</v>
      </c>
      <c r="F31" s="1261">
        <v>2.058</v>
      </c>
      <c r="G31" s="1300"/>
      <c r="H31" s="1269">
        <v>256.6084788029925</v>
      </c>
      <c r="I31" s="1259">
        <v>-0.9025699999999999</v>
      </c>
      <c r="J31" s="1259"/>
      <c r="K31" s="1282">
        <v>-54.11091127098321</v>
      </c>
    </row>
    <row r="32" spans="1:11" s="41" customFormat="1" ht="16.5" customHeight="1">
      <c r="A32" s="1322" t="s">
        <v>230</v>
      </c>
      <c r="B32" s="1261">
        <v>32.426</v>
      </c>
      <c r="C32" s="1257">
        <v>236.37099999999998</v>
      </c>
      <c r="D32" s="1257">
        <v>99.291</v>
      </c>
      <c r="E32" s="1257">
        <v>46.10976226</v>
      </c>
      <c r="F32" s="1261">
        <v>203.945</v>
      </c>
      <c r="G32" s="1300"/>
      <c r="H32" s="1269">
        <v>628.9551594399555</v>
      </c>
      <c r="I32" s="1259">
        <v>-53.18123774</v>
      </c>
      <c r="J32" s="1259"/>
      <c r="K32" s="1282">
        <v>-53.56098512453295</v>
      </c>
    </row>
    <row r="33" spans="1:11" s="41" customFormat="1" ht="16.5" customHeight="1">
      <c r="A33" s="1321" t="s">
        <v>231</v>
      </c>
      <c r="B33" s="1262">
        <v>153.373</v>
      </c>
      <c r="C33" s="1242">
        <v>0</v>
      </c>
      <c r="D33" s="1242">
        <v>0.9019999999999999</v>
      </c>
      <c r="E33" s="1242">
        <v>21.16</v>
      </c>
      <c r="F33" s="1262">
        <v>-153.373</v>
      </c>
      <c r="G33" s="1264"/>
      <c r="H33" s="1271">
        <v>-100</v>
      </c>
      <c r="I33" s="1243">
        <v>20.258</v>
      </c>
      <c r="J33" s="1243"/>
      <c r="K33" s="1285">
        <v>2245.89800443459</v>
      </c>
    </row>
    <row r="34" spans="1:11" s="41" customFormat="1" ht="16.5" customHeight="1">
      <c r="A34" s="1321" t="s">
        <v>232</v>
      </c>
      <c r="B34" s="1244">
        <v>98593.34880000002</v>
      </c>
      <c r="C34" s="1272">
        <v>106464.45490904</v>
      </c>
      <c r="D34" s="1272">
        <v>106267.68502757</v>
      </c>
      <c r="E34" s="1272">
        <v>106220.11555473902</v>
      </c>
      <c r="F34" s="1262">
        <v>7871.106109039974</v>
      </c>
      <c r="G34" s="1264"/>
      <c r="H34" s="1271">
        <v>7.983404768010042</v>
      </c>
      <c r="I34" s="1243">
        <v>-47.56947283097543</v>
      </c>
      <c r="J34" s="1243"/>
      <c r="K34" s="1285">
        <v>-0.04476381772938221</v>
      </c>
    </row>
    <row r="35" spans="1:11" s="41" customFormat="1" ht="16.5" customHeight="1">
      <c r="A35" s="1320" t="s">
        <v>233</v>
      </c>
      <c r="B35" s="1255">
        <v>1321.6698000000001</v>
      </c>
      <c r="C35" s="1253">
        <v>2551.21</v>
      </c>
      <c r="D35" s="1253">
        <v>2487.068</v>
      </c>
      <c r="E35" s="1253">
        <v>2377.7</v>
      </c>
      <c r="F35" s="1255">
        <v>1229.5402</v>
      </c>
      <c r="G35" s="1303"/>
      <c r="H35" s="1267">
        <v>93.02930278046753</v>
      </c>
      <c r="I35" s="1254">
        <v>-109.3680000000004</v>
      </c>
      <c r="J35" s="1254"/>
      <c r="K35" s="1310">
        <v>-4.397467218427497</v>
      </c>
    </row>
    <row r="36" spans="1:11" s="41" customFormat="1" ht="16.5" customHeight="1">
      <c r="A36" s="1322" t="s">
        <v>234</v>
      </c>
      <c r="B36" s="1261">
        <v>106.519</v>
      </c>
      <c r="C36" s="1257">
        <v>43.455999999999996</v>
      </c>
      <c r="D36" s="1257">
        <v>22.221</v>
      </c>
      <c r="E36" s="1257">
        <v>30.652752680000003</v>
      </c>
      <c r="F36" s="1261">
        <v>-63.06300000000001</v>
      </c>
      <c r="G36" s="1300"/>
      <c r="H36" s="1269">
        <v>-59.20352237628968</v>
      </c>
      <c r="I36" s="1259">
        <v>8.431752680000002</v>
      </c>
      <c r="J36" s="1259"/>
      <c r="K36" s="1282">
        <v>37.94497403357186</v>
      </c>
    </row>
    <row r="37" spans="1:11" s="41" customFormat="1" ht="16.5" customHeight="1">
      <c r="A37" s="1318" t="s">
        <v>235</v>
      </c>
      <c r="B37" s="1261">
        <v>19970.296000000002</v>
      </c>
      <c r="C37" s="1257">
        <v>15665.392893069999</v>
      </c>
      <c r="D37" s="1257">
        <v>17803.556999999997</v>
      </c>
      <c r="E37" s="1257">
        <v>18344.157270546035</v>
      </c>
      <c r="F37" s="1261">
        <v>-4304.903106930004</v>
      </c>
      <c r="G37" s="1300"/>
      <c r="H37" s="1269">
        <v>-21.556531294929243</v>
      </c>
      <c r="I37" s="1259">
        <v>540.6002705460378</v>
      </c>
      <c r="J37" s="1259"/>
      <c r="K37" s="1282">
        <v>3.036473388694393</v>
      </c>
    </row>
    <row r="38" spans="1:11" s="41" customFormat="1" ht="16.5" customHeight="1">
      <c r="A38" s="1327" t="s">
        <v>117</v>
      </c>
      <c r="B38" s="1261">
        <v>230.392</v>
      </c>
      <c r="C38" s="1257">
        <v>321.877</v>
      </c>
      <c r="D38" s="1257">
        <v>407.81600000000003</v>
      </c>
      <c r="E38" s="1257">
        <v>579.1771242564382</v>
      </c>
      <c r="F38" s="1261">
        <v>91.485</v>
      </c>
      <c r="G38" s="1300"/>
      <c r="H38" s="1269">
        <v>39.70841001423661</v>
      </c>
      <c r="I38" s="1259">
        <v>171.3611242564382</v>
      </c>
      <c r="J38" s="1259"/>
      <c r="K38" s="1282">
        <v>42.0192253997975</v>
      </c>
    </row>
    <row r="39" spans="1:11" s="41" customFormat="1" ht="16.5" customHeight="1">
      <c r="A39" s="1327" t="s">
        <v>118</v>
      </c>
      <c r="B39" s="1261">
        <v>19739.904000000002</v>
      </c>
      <c r="C39" s="1257">
        <v>15343.515893069998</v>
      </c>
      <c r="D39" s="1257">
        <v>17395.740999999998</v>
      </c>
      <c r="E39" s="1257">
        <v>17764.980146289596</v>
      </c>
      <c r="F39" s="1261">
        <v>-4396.388106930004</v>
      </c>
      <c r="G39" s="1300"/>
      <c r="H39" s="1269">
        <v>-22.27157795159492</v>
      </c>
      <c r="I39" s="1259">
        <v>369.23914628959756</v>
      </c>
      <c r="J39" s="1259"/>
      <c r="K39" s="1282">
        <v>2.122583604168386</v>
      </c>
    </row>
    <row r="40" spans="1:11" s="41" customFormat="1" ht="16.5" customHeight="1">
      <c r="A40" s="1322" t="s">
        <v>119</v>
      </c>
      <c r="B40" s="1261">
        <v>77194.86400000002</v>
      </c>
      <c r="C40" s="1257">
        <v>88204.39601597</v>
      </c>
      <c r="D40" s="1257">
        <v>85954.83902757001</v>
      </c>
      <c r="E40" s="1257">
        <v>85467.60553151299</v>
      </c>
      <c r="F40" s="1261">
        <v>11009.532015969977</v>
      </c>
      <c r="G40" s="1300"/>
      <c r="H40" s="1269">
        <v>14.262000663632202</v>
      </c>
      <c r="I40" s="1259">
        <v>-487.23349605701515</v>
      </c>
      <c r="J40" s="1259"/>
      <c r="K40" s="1282">
        <v>-0.5668482444609488</v>
      </c>
    </row>
    <row r="41" spans="1:11" s="41" customFormat="1" ht="16.5" customHeight="1">
      <c r="A41" s="1318" t="s">
        <v>236</v>
      </c>
      <c r="B41" s="1261">
        <v>76158.22200000001</v>
      </c>
      <c r="C41" s="1257">
        <v>85608.17311217</v>
      </c>
      <c r="D41" s="1257">
        <v>84069.54702757</v>
      </c>
      <c r="E41" s="1257">
        <v>81485.64068862997</v>
      </c>
      <c r="F41" s="1261">
        <v>9449.95111216999</v>
      </c>
      <c r="G41" s="1300"/>
      <c r="H41" s="1269">
        <v>12.408313723723737</v>
      </c>
      <c r="I41" s="1259">
        <v>-2583.90633894004</v>
      </c>
      <c r="J41" s="1259"/>
      <c r="K41" s="1282">
        <v>-3.073534270492342</v>
      </c>
    </row>
    <row r="42" spans="1:11" s="41" customFormat="1" ht="16.5" customHeight="1">
      <c r="A42" s="1318" t="s">
        <v>237</v>
      </c>
      <c r="B42" s="1262">
        <v>1036.642</v>
      </c>
      <c r="C42" s="1242">
        <v>2596.2229037999987</v>
      </c>
      <c r="D42" s="1242">
        <v>1885.2920000000001</v>
      </c>
      <c r="E42" s="1242">
        <v>3981.964842883031</v>
      </c>
      <c r="F42" s="1261">
        <v>1559.5809037999986</v>
      </c>
      <c r="G42" s="1300"/>
      <c r="H42" s="1269">
        <v>150.44546755774883</v>
      </c>
      <c r="I42" s="1259">
        <v>2096.672842883031</v>
      </c>
      <c r="J42" s="1259"/>
      <c r="K42" s="1282">
        <v>111.21210098398716</v>
      </c>
    </row>
    <row r="43" spans="1:11" s="41" customFormat="1" ht="16.5" customHeight="1">
      <c r="A43" s="1319" t="s">
        <v>238</v>
      </c>
      <c r="B43" s="1255">
        <v>0</v>
      </c>
      <c r="C43" s="1253">
        <v>0</v>
      </c>
      <c r="D43" s="1253">
        <v>0</v>
      </c>
      <c r="E43" s="1253">
        <v>0</v>
      </c>
      <c r="F43" s="1244">
        <v>0</v>
      </c>
      <c r="G43" s="1247"/>
      <c r="H43" s="1456" t="s">
        <v>699</v>
      </c>
      <c r="I43" s="1273">
        <v>0</v>
      </c>
      <c r="J43" s="1273"/>
      <c r="K43" s="1429" t="s">
        <v>699</v>
      </c>
    </row>
    <row r="44" spans="1:11" s="41" customFormat="1" ht="16.5" customHeight="1" hidden="1">
      <c r="A44" s="1328" t="s">
        <v>257</v>
      </c>
      <c r="B44" s="1244">
        <v>6776.77996996</v>
      </c>
      <c r="C44" s="1272">
        <v>5672.663014784504</v>
      </c>
      <c r="D44" s="1272">
        <v>0</v>
      </c>
      <c r="E44" s="1272">
        <v>1</v>
      </c>
      <c r="F44" s="1262">
        <v>-1104.1169551754956</v>
      </c>
      <c r="G44" s="1264"/>
      <c r="H44" s="1271"/>
      <c r="I44" s="1243">
        <v>1</v>
      </c>
      <c r="J44" s="1243"/>
      <c r="K44" s="1280" t="e">
        <v>#DIV/0!</v>
      </c>
    </row>
    <row r="45" spans="1:11" s="41" customFormat="1" ht="16.5" customHeight="1">
      <c r="A45" s="1330" t="s">
        <v>1085</v>
      </c>
      <c r="B45" s="1244">
        <v>6776.77996996</v>
      </c>
      <c r="C45" s="1272">
        <v>5749.828661109973</v>
      </c>
      <c r="D45" s="1272">
        <v>7440.077726190001</v>
      </c>
      <c r="E45" s="1272">
        <v>11473.569894632032</v>
      </c>
      <c r="F45" s="1244">
        <v>-1026.951308850027</v>
      </c>
      <c r="G45" s="1247"/>
      <c r="H45" s="1248">
        <v>-15.153971552895035</v>
      </c>
      <c r="I45" s="1273">
        <v>4033.4921684420306</v>
      </c>
      <c r="J45" s="1273"/>
      <c r="K45" s="1280">
        <v>54.21303804721872</v>
      </c>
    </row>
    <row r="46" spans="1:11" s="41" customFormat="1" ht="16.5" customHeight="1">
      <c r="A46" s="1318" t="s">
        <v>239</v>
      </c>
      <c r="B46" s="1258">
        <v>128.9317459551627</v>
      </c>
      <c r="C46" s="1259">
        <v>128.72287114448304</v>
      </c>
      <c r="D46" s="1259">
        <v>127.2534039678878</v>
      </c>
      <c r="E46" s="1260">
        <v>125.57716049388684</v>
      </c>
      <c r="F46" s="12"/>
      <c r="G46" s="37"/>
      <c r="H46" s="42"/>
      <c r="I46" s="37"/>
      <c r="J46" s="37"/>
      <c r="K46" s="751"/>
    </row>
    <row r="47" spans="1:11" s="41" customFormat="1" ht="16.5" customHeight="1">
      <c r="A47" s="1322" t="s">
        <v>240</v>
      </c>
      <c r="B47" s="1332">
        <v>7.886300559193852</v>
      </c>
      <c r="C47" s="946">
        <v>9.963103477150115</v>
      </c>
      <c r="D47" s="946">
        <v>9.021610879496448</v>
      </c>
      <c r="E47" s="1333">
        <v>9.517089165176792</v>
      </c>
      <c r="F47" s="12"/>
      <c r="G47" s="37"/>
      <c r="H47" s="42"/>
      <c r="I47" s="37"/>
      <c r="J47" s="37"/>
      <c r="K47" s="751"/>
    </row>
    <row r="48" spans="1:11" s="41" customFormat="1" ht="16.5" customHeight="1">
      <c r="A48" s="415" t="s">
        <v>206</v>
      </c>
      <c r="B48" s="1334">
        <v>-133.47299999999998</v>
      </c>
      <c r="C48" s="1305">
        <v>124.407</v>
      </c>
      <c r="D48" s="1305">
        <v>99.259</v>
      </c>
      <c r="E48" s="1335">
        <v>46.87519226</v>
      </c>
      <c r="F48" s="1257">
        <v>257.88</v>
      </c>
      <c r="G48" s="1259" t="s">
        <v>73</v>
      </c>
      <c r="H48" s="1269">
        <v>-193.20761502326314</v>
      </c>
      <c r="I48" s="1259">
        <v>-52.29080774</v>
      </c>
      <c r="J48" s="1259" t="s">
        <v>74</v>
      </c>
      <c r="K48" s="1282">
        <v>-52.68117524859206</v>
      </c>
    </row>
    <row r="49" spans="1:11" s="41" customFormat="1" ht="16.5" customHeight="1">
      <c r="A49" s="415" t="s">
        <v>207</v>
      </c>
      <c r="B49" s="1332">
        <v>82187.86376996001</v>
      </c>
      <c r="C49" s="946">
        <v>86159.77052860447</v>
      </c>
      <c r="D49" s="946">
        <v>81453.29341208529</v>
      </c>
      <c r="E49" s="1333">
        <v>82646.24069893328</v>
      </c>
      <c r="F49" s="1257">
        <v>3971.906758644458</v>
      </c>
      <c r="G49" s="1259" t="s">
        <v>73</v>
      </c>
      <c r="H49" s="1269">
        <v>4.832716871388262</v>
      </c>
      <c r="I49" s="1259">
        <v>1192.8542868479933</v>
      </c>
      <c r="J49" s="1259" t="s">
        <v>74</v>
      </c>
      <c r="K49" s="1282">
        <v>1.4644641571620094</v>
      </c>
    </row>
    <row r="50" spans="1:11" s="41" customFormat="1" ht="16.5" customHeight="1">
      <c r="A50" s="1318" t="s">
        <v>212</v>
      </c>
      <c r="B50" s="1261">
        <v>27556.460030039998</v>
      </c>
      <c r="C50" s="1257">
        <v>31120.073812080027</v>
      </c>
      <c r="D50" s="1257">
        <v>28935.473805464724</v>
      </c>
      <c r="E50" s="1269">
        <v>28990.022403965762</v>
      </c>
      <c r="F50" s="1257">
        <v>3563.613782040029</v>
      </c>
      <c r="G50" s="1259" t="s">
        <v>73</v>
      </c>
      <c r="H50" s="1269">
        <v>12.932044893122132</v>
      </c>
      <c r="I50" s="1259">
        <v>54.64159850103822</v>
      </c>
      <c r="J50" s="1259" t="s">
        <v>74</v>
      </c>
      <c r="K50" s="1282">
        <v>0.18883948079923496</v>
      </c>
    </row>
    <row r="51" spans="1:11" s="41" customFormat="1" ht="16.5" customHeight="1">
      <c r="A51" s="415" t="s">
        <v>241</v>
      </c>
      <c r="B51" s="1334">
        <v>75277.619</v>
      </c>
      <c r="C51" s="1305">
        <v>80611.50224268</v>
      </c>
      <c r="D51" s="1305">
        <v>81552.59543853998</v>
      </c>
      <c r="E51" s="1335">
        <v>82692.11944778297</v>
      </c>
      <c r="F51" s="1257">
        <v>5333.883242679993</v>
      </c>
      <c r="G51" s="1259"/>
      <c r="H51" s="1269">
        <v>7.085616300749353</v>
      </c>
      <c r="I51" s="1259">
        <v>1139.5240092429885</v>
      </c>
      <c r="J51" s="1259"/>
      <c r="K51" s="1282">
        <v>1.397287239131171</v>
      </c>
    </row>
    <row r="52" spans="1:11" s="41" customFormat="1" ht="16.5" customHeight="1" thickBot="1">
      <c r="A52" s="1289" t="s">
        <v>242</v>
      </c>
      <c r="B52" s="1336">
        <v>166.701</v>
      </c>
      <c r="C52" s="1331">
        <v>114.824</v>
      </c>
      <c r="D52" s="1331">
        <v>1.7</v>
      </c>
      <c r="E52" s="1337">
        <v>0</v>
      </c>
      <c r="F52" s="1292">
        <v>-51.876999999999995</v>
      </c>
      <c r="G52" s="1294"/>
      <c r="H52" s="1338">
        <v>-31.119789323399377</v>
      </c>
      <c r="I52" s="1294">
        <v>-1.7</v>
      </c>
      <c r="J52" s="1294"/>
      <c r="K52" s="1295">
        <v>-100</v>
      </c>
    </row>
    <row r="53" spans="1:11" s="41" customFormat="1" ht="16.5" customHeight="1" thickTop="1">
      <c r="A53" s="720" t="s">
        <v>953</v>
      </c>
      <c r="B53" s="942"/>
      <c r="C53" s="946"/>
      <c r="D53" s="1305"/>
      <c r="E53" s="1305"/>
      <c r="F53" s="12"/>
      <c r="G53" s="37"/>
      <c r="H53" s="12"/>
      <c r="I53" s="37"/>
      <c r="J53" s="37"/>
      <c r="K53" s="37"/>
    </row>
    <row r="54" spans="1:11" s="41" customFormat="1" ht="16.5" customHeight="1">
      <c r="A54" s="720" t="s">
        <v>954</v>
      </c>
      <c r="B54" s="942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77" t="s">
        <v>103</v>
      </c>
      <c r="B55" s="942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41" customFormat="1" ht="16.5" customHeight="1">
      <c r="A56" s="720"/>
      <c r="B56" s="942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41" customFormat="1" ht="16.5" customHeight="1">
      <c r="A57" s="720"/>
      <c r="B57" s="942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41" customFormat="1" ht="16.5" customHeight="1">
      <c r="A58" s="720"/>
      <c r="B58" s="942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720"/>
      <c r="B59" s="942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720"/>
      <c r="B60" s="942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720"/>
      <c r="B61" s="942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720"/>
      <c r="B62" s="942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720"/>
      <c r="B63" s="942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720"/>
      <c r="B64" s="942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720"/>
      <c r="B65" s="942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720"/>
      <c r="B66" s="942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720"/>
      <c r="B67" s="942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720"/>
      <c r="B68" s="942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720"/>
      <c r="B69" s="942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720"/>
      <c r="B70" s="942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720"/>
      <c r="B71" s="942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720"/>
      <c r="B72" s="942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720"/>
      <c r="B73" s="942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720"/>
      <c r="B74" s="942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720"/>
      <c r="B75" s="942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720"/>
      <c r="B76" s="942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720"/>
      <c r="B77" s="942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720"/>
      <c r="B78" s="942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720"/>
      <c r="B79" s="942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720"/>
      <c r="B80" s="942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720"/>
      <c r="B81" s="942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720"/>
      <c r="B82" s="942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41" customFormat="1" ht="16.5" customHeight="1">
      <c r="A83" s="720"/>
      <c r="B83" s="942"/>
      <c r="C83" s="37"/>
      <c r="D83" s="37"/>
      <c r="E83" s="37"/>
      <c r="F83" s="37"/>
      <c r="G83" s="37"/>
      <c r="H83" s="37"/>
      <c r="I83" s="37"/>
      <c r="J83" s="37"/>
      <c r="K83" s="37"/>
    </row>
    <row r="84" spans="1:11" s="41" customFormat="1" ht="16.5" customHeight="1">
      <c r="A84" s="720"/>
      <c r="B84" s="942"/>
      <c r="C84" s="37"/>
      <c r="D84" s="37"/>
      <c r="E84" s="37"/>
      <c r="F84" s="37"/>
      <c r="G84" s="37"/>
      <c r="H84" s="37"/>
      <c r="I84" s="37"/>
      <c r="J84" s="37"/>
      <c r="K84" s="37"/>
    </row>
    <row r="85" spans="1:11" s="41" customFormat="1" ht="16.5" customHeight="1">
      <c r="A85" s="720"/>
      <c r="B85" s="942"/>
      <c r="C85" s="37"/>
      <c r="D85" s="37"/>
      <c r="E85" s="37"/>
      <c r="F85" s="37"/>
      <c r="G85" s="37"/>
      <c r="H85" s="37"/>
      <c r="I85" s="37"/>
      <c r="J85" s="37"/>
      <c r="K85" s="37"/>
    </row>
    <row r="86" spans="1:11" s="41" customFormat="1" ht="16.5" customHeight="1">
      <c r="A86" s="720"/>
      <c r="B86" s="942"/>
      <c r="C86" s="37"/>
      <c r="D86" s="37"/>
      <c r="E86" s="37"/>
      <c r="F86" s="37"/>
      <c r="G86" s="37"/>
      <c r="H86" s="37"/>
      <c r="I86" s="37"/>
      <c r="J86" s="37"/>
      <c r="K86" s="37"/>
    </row>
    <row r="87" spans="1:11" s="41" customFormat="1" ht="16.5" customHeight="1">
      <c r="A87" s="720"/>
      <c r="B87" s="942"/>
      <c r="C87" s="37"/>
      <c r="D87" s="37"/>
      <c r="E87" s="37"/>
      <c r="F87" s="37"/>
      <c r="G87" s="37"/>
      <c r="H87" s="37"/>
      <c r="I87" s="37"/>
      <c r="J87" s="37"/>
      <c r="K87" s="37"/>
    </row>
    <row r="88" spans="1:11" s="41" customFormat="1" ht="16.5" customHeight="1">
      <c r="A88" s="720"/>
      <c r="B88" s="942"/>
      <c r="C88" s="37"/>
      <c r="D88" s="37"/>
      <c r="E88" s="37"/>
      <c r="F88" s="37"/>
      <c r="G88" s="37"/>
      <c r="H88" s="37"/>
      <c r="I88" s="37"/>
      <c r="J88" s="37"/>
      <c r="K88" s="37"/>
    </row>
    <row r="89" spans="1:11" s="41" customFormat="1" ht="16.5" customHeight="1">
      <c r="A89" s="720"/>
      <c r="B89" s="942"/>
      <c r="C89" s="37"/>
      <c r="D89" s="37"/>
      <c r="E89" s="37"/>
      <c r="F89" s="37"/>
      <c r="G89" s="37"/>
      <c r="H89" s="37"/>
      <c r="I89" s="37"/>
      <c r="J89" s="37"/>
      <c r="K89" s="37"/>
    </row>
    <row r="90" spans="1:11" s="41" customFormat="1" ht="16.5" customHeight="1">
      <c r="A90" s="720"/>
      <c r="B90" s="942"/>
      <c r="C90" s="37"/>
      <c r="D90" s="37"/>
      <c r="E90" s="37"/>
      <c r="F90" s="37"/>
      <c r="G90" s="37"/>
      <c r="H90" s="37"/>
      <c r="I90" s="37"/>
      <c r="J90" s="37"/>
      <c r="K90" s="37"/>
    </row>
    <row r="91" spans="1:11" s="41" customFormat="1" ht="16.5" customHeight="1">
      <c r="A91" s="720"/>
      <c r="B91" s="942"/>
      <c r="C91" s="37"/>
      <c r="D91" s="37"/>
      <c r="E91" s="37"/>
      <c r="F91" s="37"/>
      <c r="G91" s="37"/>
      <c r="H91" s="37"/>
      <c r="I91" s="37"/>
      <c r="J91" s="37"/>
      <c r="K91" s="37"/>
    </row>
    <row r="92" spans="1:11" s="41" customFormat="1" ht="16.5" customHeight="1">
      <c r="A92" s="720"/>
      <c r="B92" s="942"/>
      <c r="C92" s="37"/>
      <c r="D92" s="37"/>
      <c r="E92" s="37"/>
      <c r="F92" s="37"/>
      <c r="G92" s="37"/>
      <c r="H92" s="37"/>
      <c r="I92" s="37"/>
      <c r="J92" s="37"/>
      <c r="K92" s="37"/>
    </row>
    <row r="93" spans="1:11" s="41" customFormat="1" ht="16.5" customHeight="1">
      <c r="A93" s="720"/>
      <c r="B93" s="942"/>
      <c r="C93" s="37"/>
      <c r="D93" s="37"/>
      <c r="E93" s="37"/>
      <c r="F93" s="37"/>
      <c r="G93" s="37"/>
      <c r="H93" s="37"/>
      <c r="I93" s="37"/>
      <c r="J93" s="37"/>
      <c r="K93" s="37"/>
    </row>
    <row r="94" spans="1:11" s="41" customFormat="1" ht="16.5" customHeight="1">
      <c r="A94" s="720"/>
      <c r="B94" s="942"/>
      <c r="C94" s="37"/>
      <c r="D94" s="37"/>
      <c r="E94" s="37"/>
      <c r="F94" s="37"/>
      <c r="G94" s="37"/>
      <c r="H94" s="37"/>
      <c r="I94" s="37"/>
      <c r="J94" s="37"/>
      <c r="K94" s="37"/>
    </row>
    <row r="95" spans="1:11" s="41" customFormat="1" ht="16.5" customHeight="1">
      <c r="A95" s="720"/>
      <c r="B95" s="942"/>
      <c r="C95" s="37"/>
      <c r="D95" s="37"/>
      <c r="E95" s="37"/>
      <c r="F95" s="37"/>
      <c r="G95" s="37"/>
      <c r="H95" s="37"/>
      <c r="I95" s="37"/>
      <c r="J95" s="37"/>
      <c r="K95" s="37"/>
    </row>
    <row r="96" spans="1:11" s="41" customFormat="1" ht="16.5" customHeight="1">
      <c r="A96" s="720"/>
      <c r="B96" s="942"/>
      <c r="C96" s="37"/>
      <c r="D96" s="37"/>
      <c r="E96" s="37"/>
      <c r="F96" s="37"/>
      <c r="G96" s="37"/>
      <c r="H96" s="37"/>
      <c r="I96" s="37"/>
      <c r="J96" s="37"/>
      <c r="K96" s="37"/>
    </row>
    <row r="97" spans="1:11" s="41" customFormat="1" ht="16.5" customHeight="1">
      <c r="A97" s="720"/>
      <c r="B97" s="942"/>
      <c r="C97" s="37"/>
      <c r="D97" s="37"/>
      <c r="E97" s="37"/>
      <c r="F97" s="37"/>
      <c r="G97" s="37"/>
      <c r="H97" s="37"/>
      <c r="I97" s="37"/>
      <c r="J97" s="37"/>
      <c r="K97" s="37"/>
    </row>
    <row r="98" spans="1:11" s="41" customFormat="1" ht="16.5" customHeight="1">
      <c r="A98" s="720"/>
      <c r="B98" s="942"/>
      <c r="C98" s="37"/>
      <c r="D98" s="37"/>
      <c r="E98" s="37"/>
      <c r="F98" s="37"/>
      <c r="G98" s="37"/>
      <c r="H98" s="37"/>
      <c r="I98" s="37"/>
      <c r="J98" s="37"/>
      <c r="K98" s="37"/>
    </row>
    <row r="99" spans="1:11" s="41" customFormat="1" ht="16.5" customHeight="1">
      <c r="A99" s="720"/>
      <c r="B99" s="942"/>
      <c r="C99" s="37"/>
      <c r="D99" s="37"/>
      <c r="E99" s="37"/>
      <c r="F99" s="37"/>
      <c r="G99" s="37"/>
      <c r="H99" s="37"/>
      <c r="I99" s="37"/>
      <c r="J99" s="37"/>
      <c r="K99" s="37"/>
    </row>
    <row r="100" spans="1:11" s="41" customFormat="1" ht="16.5" customHeight="1">
      <c r="A100" s="720"/>
      <c r="B100" s="942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s="41" customFormat="1" ht="16.5" customHeight="1">
      <c r="A101" s="720"/>
      <c r="B101" s="942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s="41" customFormat="1" ht="16.5" customHeight="1">
      <c r="A102" s="720"/>
      <c r="B102" s="942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s="41" customFormat="1" ht="16.5" customHeight="1">
      <c r="A103" s="720"/>
      <c r="B103" s="942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s="41" customFormat="1" ht="16.5" customHeight="1">
      <c r="A104" s="720"/>
      <c r="B104" s="942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s="41" customFormat="1" ht="16.5" customHeight="1">
      <c r="A105" s="720"/>
      <c r="B105" s="942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s="41" customFormat="1" ht="16.5" customHeight="1">
      <c r="A106" s="720"/>
      <c r="B106" s="942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s="41" customFormat="1" ht="16.5" customHeight="1">
      <c r="A107" s="720"/>
      <c r="B107" s="942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s="41" customFormat="1" ht="16.5" customHeight="1">
      <c r="A108" s="720"/>
      <c r="B108" s="942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s="41" customFormat="1" ht="16.5" customHeight="1">
      <c r="A109" s="720"/>
      <c r="B109" s="942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s="41" customFormat="1" ht="16.5" customHeight="1">
      <c r="A110" s="720"/>
      <c r="B110" s="942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s="41" customFormat="1" ht="16.5" customHeight="1">
      <c r="A111" s="720"/>
      <c r="B111" s="942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s="41" customFormat="1" ht="16.5" customHeight="1">
      <c r="A112" s="720"/>
      <c r="B112" s="942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s="41" customFormat="1" ht="16.5" customHeight="1">
      <c r="A113" s="720"/>
      <c r="B113" s="942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s="41" customFormat="1" ht="16.5" customHeight="1">
      <c r="A114" s="720"/>
      <c r="B114" s="942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s="41" customFormat="1" ht="16.5" customHeight="1">
      <c r="A115" s="720"/>
      <c r="B115" s="942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s="41" customFormat="1" ht="16.5" customHeight="1">
      <c r="A116" s="720"/>
      <c r="B116" s="942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s="41" customFormat="1" ht="16.5" customHeight="1">
      <c r="A117" s="720"/>
      <c r="B117" s="942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s="41" customFormat="1" ht="16.5" customHeight="1">
      <c r="A118" s="720"/>
      <c r="B118" s="942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s="41" customFormat="1" ht="16.5" customHeight="1">
      <c r="A119" s="720"/>
      <c r="B119" s="942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s="41" customFormat="1" ht="16.5" customHeight="1">
      <c r="A120" s="720"/>
      <c r="B120" s="942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s="41" customFormat="1" ht="16.5" customHeight="1">
      <c r="A121" s="720"/>
      <c r="B121" s="942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s="41" customFormat="1" ht="16.5" customHeight="1">
      <c r="A122" s="720"/>
      <c r="B122" s="942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s="41" customFormat="1" ht="16.5" customHeight="1">
      <c r="A123" s="720"/>
      <c r="B123" s="942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s="41" customFormat="1" ht="16.5" customHeight="1">
      <c r="A124" s="720"/>
      <c r="B124" s="942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s="41" customFormat="1" ht="16.5" customHeight="1">
      <c r="A125" s="720"/>
      <c r="B125" s="942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s="41" customFormat="1" ht="16.5" customHeight="1">
      <c r="A126" s="720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5" ht="16.5" customHeight="1">
      <c r="A127" s="1346"/>
      <c r="B127" s="1347"/>
      <c r="C127" s="1347"/>
      <c r="D127" s="1347"/>
      <c r="E127" s="1347"/>
    </row>
    <row r="128" spans="1:5" ht="16.5" customHeight="1">
      <c r="A128" s="1346"/>
      <c r="B128" s="1348"/>
      <c r="C128" s="1348"/>
      <c r="D128" s="1348"/>
      <c r="E128" s="1348"/>
    </row>
  </sheetData>
  <mergeCells count="4">
    <mergeCell ref="A2:K2"/>
    <mergeCell ref="I3:K3"/>
    <mergeCell ref="F4:K4"/>
    <mergeCell ref="A1:K1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"/>
  <sheetViews>
    <sheetView workbookViewId="0" topLeftCell="A1">
      <selection activeCell="E32" sqref="E32"/>
    </sheetView>
  </sheetViews>
  <sheetFormatPr defaultColWidth="9.140625" defaultRowHeight="12.75"/>
  <cols>
    <col min="2" max="2" width="37.8515625" style="0" customWidth="1"/>
    <col min="3" max="4" width="11.140625" style="0" customWidth="1"/>
    <col min="5" max="5" width="10.421875" style="0" customWidth="1"/>
    <col min="6" max="6" width="11.140625" style="0" customWidth="1"/>
    <col min="7" max="7" width="10.421875" style="0" customWidth="1"/>
    <col min="8" max="8" width="3.28125" style="0" customWidth="1"/>
    <col min="9" max="9" width="8.140625" style="0" customWidth="1"/>
    <col min="10" max="10" width="10.00390625" style="0" customWidth="1"/>
    <col min="11" max="11" width="3.57421875" style="0" customWidth="1"/>
    <col min="12" max="12" width="6.8515625" style="0" customWidth="1"/>
  </cols>
  <sheetData>
    <row r="1" spans="2:12" ht="12.75">
      <c r="B1" s="1679" t="s">
        <v>317</v>
      </c>
      <c r="C1" s="1679"/>
      <c r="D1" s="1679"/>
      <c r="E1" s="1679"/>
      <c r="F1" s="1679"/>
      <c r="G1" s="1679"/>
      <c r="H1" s="1679"/>
      <c r="I1" s="1679"/>
      <c r="J1" s="1679"/>
      <c r="K1" s="1679"/>
      <c r="L1" s="1679"/>
    </row>
    <row r="2" spans="2:12" ht="15.75">
      <c r="B2" s="1680" t="s">
        <v>1153</v>
      </c>
      <c r="C2" s="1680"/>
      <c r="D2" s="1680"/>
      <c r="E2" s="1680"/>
      <c r="F2" s="1680"/>
      <c r="G2" s="1680"/>
      <c r="H2" s="1680"/>
      <c r="I2" s="1680"/>
      <c r="J2" s="1680"/>
      <c r="K2" s="1680"/>
      <c r="L2" s="1680"/>
    </row>
    <row r="3" spans="2:12" ht="13.5" thickBot="1">
      <c r="B3" s="1613"/>
      <c r="C3" s="1613"/>
      <c r="D3" s="1613"/>
      <c r="E3" s="1613"/>
      <c r="F3" s="1613"/>
      <c r="G3" s="1613"/>
      <c r="H3" s="1613"/>
      <c r="I3" s="1613"/>
      <c r="J3" s="1613"/>
      <c r="K3" s="1613"/>
      <c r="L3" s="164" t="s">
        <v>1513</v>
      </c>
    </row>
    <row r="4" spans="2:12" ht="12.75">
      <c r="B4" s="1667" t="s">
        <v>415</v>
      </c>
      <c r="C4" s="1460">
        <v>2010</v>
      </c>
      <c r="D4" s="1460">
        <v>2011</v>
      </c>
      <c r="E4" s="1460">
        <v>2011</v>
      </c>
      <c r="F4" s="1460">
        <v>2012</v>
      </c>
      <c r="G4" s="1681" t="s">
        <v>630</v>
      </c>
      <c r="H4" s="1682"/>
      <c r="I4" s="1682"/>
      <c r="J4" s="1682"/>
      <c r="K4" s="1682"/>
      <c r="L4" s="1683"/>
    </row>
    <row r="5" spans="2:12" ht="12.75">
      <c r="B5" s="1668"/>
      <c r="C5" s="803"/>
      <c r="D5" s="803"/>
      <c r="E5" s="803"/>
      <c r="F5" s="803"/>
      <c r="G5" s="1675" t="s">
        <v>624</v>
      </c>
      <c r="H5" s="1676"/>
      <c r="I5" s="1677"/>
      <c r="J5" s="1675" t="s">
        <v>253</v>
      </c>
      <c r="K5" s="1676"/>
      <c r="L5" s="1674"/>
    </row>
    <row r="6" spans="2:12" ht="12.75">
      <c r="B6" s="1669"/>
      <c r="C6" s="1608" t="s">
        <v>176</v>
      </c>
      <c r="D6" s="1608" t="s">
        <v>439</v>
      </c>
      <c r="E6" s="1608" t="s">
        <v>93</v>
      </c>
      <c r="F6" s="1608" t="s">
        <v>1149</v>
      </c>
      <c r="G6" s="1609" t="s">
        <v>175</v>
      </c>
      <c r="H6" s="1610"/>
      <c r="I6" s="1611" t="s">
        <v>156</v>
      </c>
      <c r="J6" s="1609" t="s">
        <v>175</v>
      </c>
      <c r="K6" s="1610"/>
      <c r="L6" s="1612" t="s">
        <v>156</v>
      </c>
    </row>
    <row r="7" spans="2:12" ht="12.75">
      <c r="B7" s="1614" t="s">
        <v>1154</v>
      </c>
      <c r="C7" s="1575">
        <v>203012.916448402</v>
      </c>
      <c r="D7" s="1575">
        <v>200708.02601738003</v>
      </c>
      <c r="E7" s="1575">
        <v>211545.38932733</v>
      </c>
      <c r="F7" s="1575">
        <v>298654.25688856</v>
      </c>
      <c r="G7" s="1576">
        <v>-4407.364045991951</v>
      </c>
      <c r="H7" s="1577" t="s">
        <v>73</v>
      </c>
      <c r="I7" s="1575">
        <v>-2.1709771590381206</v>
      </c>
      <c r="J7" s="1576">
        <v>74679.26265009004</v>
      </c>
      <c r="K7" s="1578" t="s">
        <v>74</v>
      </c>
      <c r="L7" s="1579">
        <v>35.30176804493563</v>
      </c>
    </row>
    <row r="8" spans="2:12" ht="12.75">
      <c r="B8" s="1615" t="s">
        <v>1155</v>
      </c>
      <c r="C8" s="1580">
        <v>211686.664160922</v>
      </c>
      <c r="D8" s="1580">
        <v>209130.56945360004</v>
      </c>
      <c r="E8" s="1580">
        <v>219825.73488536998</v>
      </c>
      <c r="F8" s="1580">
        <v>307389.54488957004</v>
      </c>
      <c r="G8" s="1581">
        <v>-2556.0947073219577</v>
      </c>
      <c r="H8" s="1582"/>
      <c r="I8" s="1580">
        <v>-1.2074897195124399</v>
      </c>
      <c r="J8" s="1581">
        <v>87563.81000420006</v>
      </c>
      <c r="K8" s="1583"/>
      <c r="L8" s="1584">
        <v>39.83328432854368</v>
      </c>
    </row>
    <row r="9" spans="2:12" ht="12.75">
      <c r="B9" s="1616" t="s">
        <v>1156</v>
      </c>
      <c r="C9" s="1580">
        <v>8673.747712519998</v>
      </c>
      <c r="D9" s="1580">
        <v>8422.54343622</v>
      </c>
      <c r="E9" s="1580">
        <v>8280.34555804</v>
      </c>
      <c r="F9" s="1580">
        <v>8735.28800101</v>
      </c>
      <c r="G9" s="1585">
        <v>-251.20427629999904</v>
      </c>
      <c r="H9" s="1586"/>
      <c r="I9" s="1580">
        <v>-2.8961446035305105</v>
      </c>
      <c r="J9" s="1585">
        <v>454.9424429699993</v>
      </c>
      <c r="K9" s="1587"/>
      <c r="L9" s="1584">
        <v>5.494244651761689</v>
      </c>
    </row>
    <row r="10" spans="2:12" ht="12.75">
      <c r="B10" s="1614" t="s">
        <v>1157</v>
      </c>
      <c r="C10" s="1575">
        <v>15534.22102916801</v>
      </c>
      <c r="D10" s="1575">
        <v>8696.04650773001</v>
      </c>
      <c r="E10" s="1575">
        <v>22643.33171086003</v>
      </c>
      <c r="F10" s="1575">
        <v>-31645.010333090013</v>
      </c>
      <c r="G10" s="1588">
        <v>-4735.700906468</v>
      </c>
      <c r="H10" s="1589" t="s">
        <v>73</v>
      </c>
      <c r="I10" s="1575">
        <v>-30.485602706282833</v>
      </c>
      <c r="J10" s="1588">
        <v>-41858.73713281005</v>
      </c>
      <c r="K10" s="1590" t="s">
        <v>74</v>
      </c>
      <c r="L10" s="1579">
        <v>-184.86121065273298</v>
      </c>
    </row>
    <row r="11" spans="2:12" ht="12.75">
      <c r="B11" s="1617" t="s">
        <v>1158</v>
      </c>
      <c r="C11" s="1591">
        <v>59158.3516738</v>
      </c>
      <c r="D11" s="1591">
        <v>45282.686780140015</v>
      </c>
      <c r="E11" s="1591">
        <v>67761.02420865001</v>
      </c>
      <c r="F11" s="1591">
        <v>18992.524799469993</v>
      </c>
      <c r="G11" s="1588">
        <v>-13875.664893659989</v>
      </c>
      <c r="H11" s="1589"/>
      <c r="I11" s="1591">
        <v>-23.455124257299463</v>
      </c>
      <c r="J11" s="1588">
        <v>-48768.49940918002</v>
      </c>
      <c r="K11" s="1590"/>
      <c r="L11" s="1592">
        <v>-71.97131386180331</v>
      </c>
    </row>
    <row r="12" spans="2:12" ht="12.75">
      <c r="B12" s="1615" t="s">
        <v>1159</v>
      </c>
      <c r="C12" s="1580">
        <v>50132.97946192</v>
      </c>
      <c r="D12" s="1580">
        <v>25505.302628680012</v>
      </c>
      <c r="E12" s="1580">
        <v>52428.77697209001</v>
      </c>
      <c r="F12" s="1580">
        <v>12788.736954709995</v>
      </c>
      <c r="G12" s="1581">
        <v>-24627.676833239984</v>
      </c>
      <c r="H12" s="1582"/>
      <c r="I12" s="1580">
        <v>-49.12470213733591</v>
      </c>
      <c r="J12" s="1581">
        <v>-39640.040017380015</v>
      </c>
      <c r="K12" s="1583"/>
      <c r="L12" s="1584">
        <v>-75.6074093402599</v>
      </c>
    </row>
    <row r="13" spans="2:12" ht="12.75">
      <c r="B13" s="1615" t="s">
        <v>1160</v>
      </c>
      <c r="C13" s="1580">
        <v>50132.97946192</v>
      </c>
      <c r="D13" s="1580">
        <v>32061.644991150006</v>
      </c>
      <c r="E13" s="1580">
        <v>52428.77697209001</v>
      </c>
      <c r="F13" s="1580">
        <v>22697.78247425</v>
      </c>
      <c r="G13" s="1581">
        <v>-18071.33447076999</v>
      </c>
      <c r="H13" s="1582"/>
      <c r="I13" s="1580">
        <v>-36.04679926214362</v>
      </c>
      <c r="J13" s="1581">
        <v>-29730.99449784001</v>
      </c>
      <c r="K13" s="1583"/>
      <c r="L13" s="1584">
        <v>-56.7073966147771</v>
      </c>
    </row>
    <row r="14" spans="2:12" ht="12.75">
      <c r="B14" s="1615" t="s">
        <v>1161</v>
      </c>
      <c r="C14" s="1580">
        <v>0</v>
      </c>
      <c r="D14" s="1580">
        <v>6556.3423624699935</v>
      </c>
      <c r="E14" s="1580">
        <v>0</v>
      </c>
      <c r="F14" s="1580">
        <v>9909.045519540006</v>
      </c>
      <c r="G14" s="1581">
        <v>6556.3423624699935</v>
      </c>
      <c r="H14" s="1582"/>
      <c r="I14" s="616" t="s">
        <v>699</v>
      </c>
      <c r="J14" s="1581">
        <v>9909.045519540006</v>
      </c>
      <c r="K14" s="1583"/>
      <c r="L14" s="1629" t="s">
        <v>699</v>
      </c>
    </row>
    <row r="15" spans="2:12" ht="12.75">
      <c r="B15" s="1615" t="s">
        <v>1162</v>
      </c>
      <c r="C15" s="1580">
        <v>715.3833637099998</v>
      </c>
      <c r="D15" s="1580">
        <v>149.78326871</v>
      </c>
      <c r="E15" s="1580">
        <v>2572.27786871</v>
      </c>
      <c r="F15" s="1580">
        <v>13.297868709999989</v>
      </c>
      <c r="G15" s="1581">
        <v>-565.6000949999998</v>
      </c>
      <c r="H15" s="1582"/>
      <c r="I15" s="1580">
        <v>-79.0625172029135</v>
      </c>
      <c r="J15" s="1581">
        <v>-2558.98</v>
      </c>
      <c r="K15" s="1583"/>
      <c r="L15" s="1584">
        <v>-99.4830314068414</v>
      </c>
    </row>
    <row r="16" spans="2:12" ht="12.75">
      <c r="B16" s="1615" t="s">
        <v>1163</v>
      </c>
      <c r="C16" s="1580">
        <v>16</v>
      </c>
      <c r="D16" s="1580">
        <v>26</v>
      </c>
      <c r="E16" s="1580">
        <v>10</v>
      </c>
      <c r="F16" s="1580">
        <v>238.3</v>
      </c>
      <c r="G16" s="1581">
        <v>10</v>
      </c>
      <c r="H16" s="1582"/>
      <c r="I16" s="1580">
        <v>62.5</v>
      </c>
      <c r="J16" s="1581">
        <v>228.3</v>
      </c>
      <c r="K16" s="1583"/>
      <c r="L16" s="1584">
        <v>2283</v>
      </c>
    </row>
    <row r="17" spans="2:12" ht="12.75">
      <c r="B17" s="1615" t="s">
        <v>1164</v>
      </c>
      <c r="C17" s="1580">
        <v>4783.251</v>
      </c>
      <c r="D17" s="1580">
        <v>16745.53</v>
      </c>
      <c r="E17" s="1580">
        <v>8327.68</v>
      </c>
      <c r="F17" s="1580">
        <v>1603.98186871</v>
      </c>
      <c r="G17" s="1581">
        <v>11962.278999999999</v>
      </c>
      <c r="H17" s="1582"/>
      <c r="I17" s="1580">
        <v>250.08679243468507</v>
      </c>
      <c r="J17" s="1581">
        <v>-6723.698131290001</v>
      </c>
      <c r="K17" s="1583"/>
      <c r="L17" s="1584">
        <v>-80.73915101552895</v>
      </c>
    </row>
    <row r="18" spans="2:12" ht="12.75">
      <c r="B18" s="1615" t="s">
        <v>1165</v>
      </c>
      <c r="C18" s="1580">
        <v>3510.7378481700002</v>
      </c>
      <c r="D18" s="1580">
        <v>2856.07088275</v>
      </c>
      <c r="E18" s="1580">
        <v>4422.28936785</v>
      </c>
      <c r="F18" s="1580">
        <v>4348.2081073399995</v>
      </c>
      <c r="G18" s="1581">
        <v>-654.6669654200005</v>
      </c>
      <c r="H18" s="1582"/>
      <c r="I18" s="1580">
        <v>-18.64756053378496</v>
      </c>
      <c r="J18" s="1581">
        <v>-74.0812605100009</v>
      </c>
      <c r="K18" s="1583"/>
      <c r="L18" s="1584">
        <v>-1.6751789480030623</v>
      </c>
    </row>
    <row r="19" spans="2:12" ht="12.75">
      <c r="B19" s="1618" t="s">
        <v>1166</v>
      </c>
      <c r="C19" s="1593">
        <v>43624.130644631994</v>
      </c>
      <c r="D19" s="1593">
        <v>36586.640272410004</v>
      </c>
      <c r="E19" s="1593">
        <v>45117.692497789976</v>
      </c>
      <c r="F19" s="1593">
        <v>50637.535132560006</v>
      </c>
      <c r="G19" s="1588">
        <v>-9139.96398719199</v>
      </c>
      <c r="H19" s="1589" t="s">
        <v>73</v>
      </c>
      <c r="I19" s="1593">
        <v>-20.95162436965761</v>
      </c>
      <c r="J19" s="1588">
        <v>-6909.762276369969</v>
      </c>
      <c r="K19" s="1590" t="s">
        <v>74</v>
      </c>
      <c r="L19" s="1594">
        <v>-15.314972672213752</v>
      </c>
    </row>
    <row r="20" spans="2:12" ht="12.75">
      <c r="B20" s="1617" t="s">
        <v>1167</v>
      </c>
      <c r="C20" s="1591">
        <v>218547.13747756998</v>
      </c>
      <c r="D20" s="1591">
        <v>209404.07252511004</v>
      </c>
      <c r="E20" s="1591">
        <v>234188.72103819</v>
      </c>
      <c r="F20" s="1591">
        <v>267009.24655547</v>
      </c>
      <c r="G20" s="1595">
        <v>-9143.064952459943</v>
      </c>
      <c r="H20" s="1577"/>
      <c r="I20" s="1591">
        <v>-4.18356655593273</v>
      </c>
      <c r="J20" s="1595">
        <v>32820.52551727998</v>
      </c>
      <c r="K20" s="1578"/>
      <c r="L20" s="1592">
        <v>14.014562858442622</v>
      </c>
    </row>
    <row r="21" spans="2:12" ht="12.75">
      <c r="B21" s="1615" t="s">
        <v>1168</v>
      </c>
      <c r="C21" s="1580">
        <v>158978.205637</v>
      </c>
      <c r="D21" s="1580">
        <v>158611.249795</v>
      </c>
      <c r="E21" s="1580">
        <v>165363.043192</v>
      </c>
      <c r="F21" s="1580">
        <v>180186.201571</v>
      </c>
      <c r="G21" s="1581">
        <v>-366.95584199999576</v>
      </c>
      <c r="H21" s="1582"/>
      <c r="I21" s="1580">
        <v>-0.2308214767739156</v>
      </c>
      <c r="J21" s="1581">
        <v>14823.158379</v>
      </c>
      <c r="K21" s="1583"/>
      <c r="L21" s="1584">
        <v>8.964009184197888</v>
      </c>
    </row>
    <row r="22" spans="2:12" ht="12.75">
      <c r="B22" s="1615" t="s">
        <v>1169</v>
      </c>
      <c r="C22" s="1580">
        <v>55682.72601641</v>
      </c>
      <c r="D22" s="1580">
        <v>47122.34294831</v>
      </c>
      <c r="E22" s="1580">
        <v>59611.945390479996</v>
      </c>
      <c r="F22" s="1580">
        <v>75885.54939011</v>
      </c>
      <c r="G22" s="1581">
        <v>-8560.383068100004</v>
      </c>
      <c r="H22" s="1582"/>
      <c r="I22" s="1580">
        <v>-15.373498534495623</v>
      </c>
      <c r="J22" s="1581">
        <v>16273.603999630002</v>
      </c>
      <c r="K22" s="1583"/>
      <c r="L22" s="1584">
        <v>27.29923322084518</v>
      </c>
    </row>
    <row r="23" spans="2:12" ht="12.75">
      <c r="B23" s="1615" t="s">
        <v>1170</v>
      </c>
      <c r="C23" s="1580">
        <v>3886.2058241600007</v>
      </c>
      <c r="D23" s="1580">
        <v>3670.4797818000025</v>
      </c>
      <c r="E23" s="1580">
        <v>9213.774955710003</v>
      </c>
      <c r="F23" s="1580">
        <v>10937.54022565</v>
      </c>
      <c r="G23" s="1585">
        <v>-215.72604235999825</v>
      </c>
      <c r="H23" s="1586"/>
      <c r="I23" s="1580">
        <v>-5.5510709447981235</v>
      </c>
      <c r="J23" s="1585">
        <v>1723.7652699399969</v>
      </c>
      <c r="K23" s="1587"/>
      <c r="L23" s="1584">
        <v>18.708567099001446</v>
      </c>
    </row>
    <row r="24" spans="2:12" ht="12.75">
      <c r="B24" s="1619" t="s">
        <v>1171</v>
      </c>
      <c r="C24" s="1620">
        <v>218547.13747756998</v>
      </c>
      <c r="D24" s="1620">
        <v>209404.07252511</v>
      </c>
      <c r="E24" s="1620">
        <v>234188.76353819</v>
      </c>
      <c r="F24" s="1620">
        <v>267009.29118676</v>
      </c>
      <c r="G24" s="1596">
        <v>-9143.064952459972</v>
      </c>
      <c r="H24" s="1597"/>
      <c r="I24" s="1620">
        <v>-4.183566555932743</v>
      </c>
      <c r="J24" s="1596">
        <v>32820.527648570016</v>
      </c>
      <c r="K24" s="1597"/>
      <c r="L24" s="1621">
        <v>14.01456122518784</v>
      </c>
    </row>
    <row r="25" spans="2:12" ht="13.5" thickBot="1">
      <c r="B25" s="1622" t="s">
        <v>1172</v>
      </c>
      <c r="C25" s="1623">
        <v>16711.515997669994</v>
      </c>
      <c r="D25" s="1623">
        <v>-6556.3423624699935</v>
      </c>
      <c r="E25" s="1623">
        <v>20765.011602840004</v>
      </c>
      <c r="F25" s="1623">
        <v>-9909.045519540006</v>
      </c>
      <c r="G25" s="1598">
        <v>-23267.858360139988</v>
      </c>
      <c r="H25" s="1624"/>
      <c r="I25" s="1599">
        <v>-139.2324811428485</v>
      </c>
      <c r="J25" s="1598">
        <v>-30674.05712238001</v>
      </c>
      <c r="K25" s="1624"/>
      <c r="L25" s="1600">
        <v>-147.71991323224088</v>
      </c>
    </row>
    <row r="26" spans="2:12" ht="12.75">
      <c r="B26" s="1601" t="s">
        <v>254</v>
      </c>
      <c r="C26" s="1606"/>
      <c r="D26" s="1606"/>
      <c r="E26" s="1606"/>
      <c r="F26" s="1606"/>
      <c r="G26" s="1602"/>
      <c r="H26" s="1605"/>
      <c r="I26" s="1602"/>
      <c r="J26" s="1605"/>
      <c r="K26" s="1605"/>
      <c r="L26" s="1605"/>
    </row>
    <row r="27" spans="2:12" ht="12.75">
      <c r="B27" s="1603" t="s">
        <v>1173</v>
      </c>
      <c r="C27" s="1606"/>
      <c r="D27" s="1606"/>
      <c r="E27" s="1606"/>
      <c r="F27" s="1606"/>
      <c r="G27" s="1602"/>
      <c r="H27" s="1605"/>
      <c r="I27" s="1602"/>
      <c r="J27" s="1605"/>
      <c r="K27" s="1605"/>
      <c r="L27" s="1605"/>
    </row>
    <row r="28" spans="2:12" ht="12.75">
      <c r="B28" s="720" t="s">
        <v>955</v>
      </c>
      <c r="C28" s="942"/>
      <c r="D28" s="1607"/>
      <c r="E28" s="1613"/>
      <c r="F28" s="1613"/>
      <c r="G28" s="1613"/>
      <c r="H28" s="1613"/>
      <c r="I28" s="1613"/>
      <c r="J28" s="1613"/>
      <c r="K28" s="1613"/>
      <c r="L28" s="1613"/>
    </row>
    <row r="29" spans="2:12" ht="12.75">
      <c r="B29" s="945" t="s">
        <v>947</v>
      </c>
      <c r="C29" s="942"/>
      <c r="D29" s="1604"/>
      <c r="E29" s="1613"/>
      <c r="F29" s="1625"/>
      <c r="G29" s="1613"/>
      <c r="H29" s="1613"/>
      <c r="I29" s="1613"/>
      <c r="J29" s="1613"/>
      <c r="K29" s="1613"/>
      <c r="L29" s="1613"/>
    </row>
  </sheetData>
  <mergeCells count="6">
    <mergeCell ref="B1:L1"/>
    <mergeCell ref="B2:L2"/>
    <mergeCell ref="G4:L4"/>
    <mergeCell ref="G5:I5"/>
    <mergeCell ref="J5:L5"/>
    <mergeCell ref="B4:B6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0"/>
  <sheetViews>
    <sheetView workbookViewId="0" topLeftCell="A1">
      <selection activeCell="A1" sqref="A1:I1"/>
    </sheetView>
  </sheetViews>
  <sheetFormatPr defaultColWidth="9.140625" defaultRowHeight="12.75"/>
  <cols>
    <col min="1" max="1" width="32.421875" style="66" customWidth="1"/>
    <col min="2" max="2" width="9.00390625" style="66" bestFit="1" customWidth="1"/>
    <col min="3" max="4" width="8.421875" style="66" customWidth="1"/>
    <col min="5" max="5" width="9.7109375" style="66" customWidth="1"/>
    <col min="6" max="6" width="9.00390625" style="66" bestFit="1" customWidth="1"/>
    <col min="7" max="7" width="7.140625" style="237" bestFit="1" customWidth="1"/>
    <col min="8" max="8" width="9.421875" style="66" bestFit="1" customWidth="1"/>
    <col min="9" max="9" width="8.140625" style="237" customWidth="1"/>
    <col min="10" max="16384" width="9.140625" style="66" customWidth="1"/>
  </cols>
  <sheetData>
    <row r="1" spans="1:9" ht="12.75">
      <c r="A1" s="1673" t="s">
        <v>347</v>
      </c>
      <c r="B1" s="1673"/>
      <c r="C1" s="1673"/>
      <c r="D1" s="1673"/>
      <c r="E1" s="1673"/>
      <c r="F1" s="1673"/>
      <c r="G1" s="1673"/>
      <c r="H1" s="1673"/>
      <c r="I1" s="1673"/>
    </row>
    <row r="2" spans="1:9" ht="15.75">
      <c r="A2" s="1697" t="s">
        <v>973</v>
      </c>
      <c r="B2" s="1697"/>
      <c r="C2" s="1697"/>
      <c r="D2" s="1697"/>
      <c r="E2" s="1697"/>
      <c r="F2" s="1697"/>
      <c r="G2" s="1697"/>
      <c r="H2" s="1697"/>
      <c r="I2" s="1697"/>
    </row>
    <row r="3" spans="8:9" ht="13.5" thickBot="1">
      <c r="H3" s="1657" t="s">
        <v>1513</v>
      </c>
      <c r="I3" s="1658"/>
    </row>
    <row r="4" spans="1:9" ht="13.5" thickTop="1">
      <c r="A4" s="1465"/>
      <c r="B4" s="1466">
        <v>2010</v>
      </c>
      <c r="C4" s="1466">
        <v>2011</v>
      </c>
      <c r="D4" s="1466">
        <v>2011</v>
      </c>
      <c r="E4" s="1466">
        <v>2012</v>
      </c>
      <c r="F4" s="1659" t="s">
        <v>1175</v>
      </c>
      <c r="G4" s="1660"/>
      <c r="H4" s="1660"/>
      <c r="I4" s="1661"/>
    </row>
    <row r="5" spans="1:9" ht="12.75">
      <c r="A5" s="1467"/>
      <c r="B5" s="170" t="s">
        <v>589</v>
      </c>
      <c r="C5" s="170" t="s">
        <v>439</v>
      </c>
      <c r="D5" s="170" t="s">
        <v>215</v>
      </c>
      <c r="E5" s="170" t="s">
        <v>1174</v>
      </c>
      <c r="F5" s="1670" t="s">
        <v>624</v>
      </c>
      <c r="G5" s="1671"/>
      <c r="H5" s="1670" t="s">
        <v>253</v>
      </c>
      <c r="I5" s="1672"/>
    </row>
    <row r="6" spans="1:9" s="1239" customFormat="1" ht="12.75">
      <c r="A6" s="1468" t="s">
        <v>415</v>
      </c>
      <c r="B6" s="1469"/>
      <c r="C6" s="1470"/>
      <c r="D6" s="1469"/>
      <c r="E6" s="1469"/>
      <c r="F6" s="1471" t="s">
        <v>175</v>
      </c>
      <c r="G6" s="1472" t="s">
        <v>156</v>
      </c>
      <c r="H6" s="1471" t="s">
        <v>175</v>
      </c>
      <c r="I6" s="1473" t="s">
        <v>156</v>
      </c>
    </row>
    <row r="7" spans="1:11" ht="12.75">
      <c r="A7" s="238" t="s">
        <v>76</v>
      </c>
      <c r="B7" s="1351">
        <v>51579.011633344795</v>
      </c>
      <c r="C7" s="1352">
        <v>51805.31221476368</v>
      </c>
      <c r="D7" s="239">
        <v>52074.0860856801</v>
      </c>
      <c r="E7" s="239">
        <v>52013.156428894115</v>
      </c>
      <c r="F7" s="240">
        <v>226.3005814188873</v>
      </c>
      <c r="G7" s="241">
        <v>0.4387454785438124</v>
      </c>
      <c r="H7" s="240">
        <v>-60.92965678598557</v>
      </c>
      <c r="I7" s="1353">
        <v>-0.11700571506091331</v>
      </c>
      <c r="K7" s="1239"/>
    </row>
    <row r="8" spans="1:11" ht="12.75">
      <c r="A8" s="238" t="s">
        <v>922</v>
      </c>
      <c r="B8" s="1351">
        <v>1129.0768704</v>
      </c>
      <c r="C8" s="1352">
        <v>1404.2051188617731</v>
      </c>
      <c r="D8" s="239">
        <v>1039.70076926</v>
      </c>
      <c r="E8" s="239">
        <v>1317.3343841799997</v>
      </c>
      <c r="F8" s="242">
        <v>275.1282484617732</v>
      </c>
      <c r="G8" s="243">
        <v>24.367539152963342</v>
      </c>
      <c r="H8" s="242">
        <v>277.6336149199997</v>
      </c>
      <c r="I8" s="244">
        <v>26.703222997286375</v>
      </c>
      <c r="K8" s="1239"/>
    </row>
    <row r="9" spans="1:11" ht="12.75">
      <c r="A9" s="245" t="s">
        <v>77</v>
      </c>
      <c r="B9" s="1354">
        <v>90928.12371294541</v>
      </c>
      <c r="C9" s="1355">
        <v>102379.27339584894</v>
      </c>
      <c r="D9" s="240">
        <v>100207.79256994001</v>
      </c>
      <c r="E9" s="240">
        <v>118384.22592757</v>
      </c>
      <c r="F9" s="239">
        <v>11451.149682903531</v>
      </c>
      <c r="G9" s="246">
        <v>12.593628038618853</v>
      </c>
      <c r="H9" s="239">
        <v>18176.433357629998</v>
      </c>
      <c r="I9" s="247">
        <v>18.138742398645054</v>
      </c>
      <c r="K9" s="1239"/>
    </row>
    <row r="10" spans="1:11" ht="12.75">
      <c r="A10" s="238" t="s">
        <v>78</v>
      </c>
      <c r="B10" s="1351">
        <v>32145.538985962834</v>
      </c>
      <c r="C10" s="1352">
        <v>26542.36367394824</v>
      </c>
      <c r="D10" s="239">
        <v>32067.555122920003</v>
      </c>
      <c r="E10" s="239">
        <v>41564.40615458001</v>
      </c>
      <c r="F10" s="239">
        <v>-5603.175312014595</v>
      </c>
      <c r="G10" s="246">
        <v>-17.430646642637925</v>
      </c>
      <c r="H10" s="239">
        <v>9496.851031660004</v>
      </c>
      <c r="I10" s="247">
        <v>29.615139025276715</v>
      </c>
      <c r="K10" s="1239"/>
    </row>
    <row r="11" spans="1:11" ht="12.75">
      <c r="A11" s="238" t="s">
        <v>79</v>
      </c>
      <c r="B11" s="1351">
        <v>54428.510431352595</v>
      </c>
      <c r="C11" s="1356">
        <v>71294.60330289244</v>
      </c>
      <c r="D11" s="239">
        <v>64625.776237100006</v>
      </c>
      <c r="E11" s="239">
        <v>72677.49669914</v>
      </c>
      <c r="F11" s="239">
        <v>16866.092871539848</v>
      </c>
      <c r="G11" s="246">
        <v>30.987606932238272</v>
      </c>
      <c r="H11" s="239">
        <v>8051.720462039993</v>
      </c>
      <c r="I11" s="247">
        <v>12.45899226416983</v>
      </c>
      <c r="K11" s="1239"/>
    </row>
    <row r="12" spans="1:11" ht="12.75">
      <c r="A12" s="238" t="s">
        <v>80</v>
      </c>
      <c r="B12" s="1351">
        <v>19492.665947152593</v>
      </c>
      <c r="C12" s="1352">
        <v>23825.575591471854</v>
      </c>
      <c r="D12" s="239">
        <v>24274.90054975</v>
      </c>
      <c r="E12" s="239">
        <v>27328.142972629998</v>
      </c>
      <c r="F12" s="239">
        <v>4332.909644319261</v>
      </c>
      <c r="G12" s="246">
        <v>22.228409680165857</v>
      </c>
      <c r="H12" s="239">
        <v>3053.2424228799973</v>
      </c>
      <c r="I12" s="247">
        <v>12.577775207039691</v>
      </c>
      <c r="K12" s="1239"/>
    </row>
    <row r="13" spans="1:11" ht="12.75">
      <c r="A13" s="238" t="s">
        <v>81</v>
      </c>
      <c r="B13" s="1351">
        <v>19886.651507420003</v>
      </c>
      <c r="C13" s="1352">
        <v>30296.16880796617</v>
      </c>
      <c r="D13" s="239">
        <v>26192.077820730003</v>
      </c>
      <c r="E13" s="239">
        <v>27398.48998315</v>
      </c>
      <c r="F13" s="239">
        <v>10409.517300546166</v>
      </c>
      <c r="G13" s="246">
        <v>52.344243557857</v>
      </c>
      <c r="H13" s="239">
        <v>1206.412162419998</v>
      </c>
      <c r="I13" s="247">
        <v>4.606019311171907</v>
      </c>
      <c r="K13" s="1239"/>
    </row>
    <row r="14" spans="1:11" ht="12.75">
      <c r="A14" s="238" t="s">
        <v>82</v>
      </c>
      <c r="B14" s="1351">
        <v>7205.25405352</v>
      </c>
      <c r="C14" s="1352">
        <v>8102.16698970579</v>
      </c>
      <c r="D14" s="239">
        <v>10761.29427013</v>
      </c>
      <c r="E14" s="239">
        <v>11904.57394106</v>
      </c>
      <c r="F14" s="239">
        <v>896.9129361857904</v>
      </c>
      <c r="G14" s="246">
        <v>12.448040409451204</v>
      </c>
      <c r="H14" s="239">
        <v>1143.27967093</v>
      </c>
      <c r="I14" s="247">
        <v>10.623997841071851</v>
      </c>
      <c r="K14" s="1239"/>
    </row>
    <row r="15" spans="1:11" ht="12.75">
      <c r="A15" s="238" t="s">
        <v>83</v>
      </c>
      <c r="B15" s="1351">
        <v>7843.938923259999</v>
      </c>
      <c r="C15" s="1352">
        <v>9070.691913748635</v>
      </c>
      <c r="D15" s="239">
        <v>3397.503596489999</v>
      </c>
      <c r="E15" s="239">
        <v>6046.289802299999</v>
      </c>
      <c r="F15" s="239">
        <v>1226.752990488636</v>
      </c>
      <c r="G15" s="246">
        <v>15.63950207275184</v>
      </c>
      <c r="H15" s="239">
        <v>2648.78620581</v>
      </c>
      <c r="I15" s="247">
        <v>77.96271970238655</v>
      </c>
      <c r="K15" s="1239"/>
    </row>
    <row r="16" spans="1:11" ht="12.75">
      <c r="A16" s="248" t="s">
        <v>84</v>
      </c>
      <c r="B16" s="1357">
        <v>4354.07429563</v>
      </c>
      <c r="C16" s="1358">
        <v>4542.3064190082505</v>
      </c>
      <c r="D16" s="242">
        <v>3514.4612099199994</v>
      </c>
      <c r="E16" s="242">
        <v>4142.32307385</v>
      </c>
      <c r="F16" s="242">
        <v>188.23212337825044</v>
      </c>
      <c r="G16" s="243">
        <v>4.32312612504502</v>
      </c>
      <c r="H16" s="242">
        <v>627.8618639300003</v>
      </c>
      <c r="I16" s="244">
        <v>17.865095854743902</v>
      </c>
      <c r="K16" s="1239"/>
    </row>
    <row r="17" spans="1:11" ht="12.75">
      <c r="A17" s="238" t="s">
        <v>85</v>
      </c>
      <c r="B17" s="1354">
        <v>45812.8784735435</v>
      </c>
      <c r="C17" s="1359">
        <v>47742.654886588396</v>
      </c>
      <c r="D17" s="240">
        <v>55600.58919520001</v>
      </c>
      <c r="E17" s="240">
        <v>72509.34785555</v>
      </c>
      <c r="F17" s="239">
        <v>1929.7764130448995</v>
      </c>
      <c r="G17" s="246">
        <v>4.2123011636549474</v>
      </c>
      <c r="H17" s="239">
        <v>16908.758660349995</v>
      </c>
      <c r="I17" s="247">
        <v>30.4111141718076</v>
      </c>
      <c r="K17" s="1239"/>
    </row>
    <row r="18" spans="1:11" ht="12.75">
      <c r="A18" s="238" t="s">
        <v>86</v>
      </c>
      <c r="B18" s="1351">
        <v>61775.23201680519</v>
      </c>
      <c r="C18" s="1352">
        <v>54247.46052736903</v>
      </c>
      <c r="D18" s="239">
        <v>74822.81723615385</v>
      </c>
      <c r="E18" s="239">
        <v>70968.38066623846</v>
      </c>
      <c r="F18" s="239">
        <v>-7527.771489436156</v>
      </c>
      <c r="G18" s="246">
        <v>-12.185743774120215</v>
      </c>
      <c r="H18" s="239">
        <v>-3854.436569915386</v>
      </c>
      <c r="I18" s="247">
        <v>-5.151418661168708</v>
      </c>
      <c r="K18" s="1239"/>
    </row>
    <row r="19" spans="1:11" ht="12.75">
      <c r="A19" s="238" t="s">
        <v>88</v>
      </c>
      <c r="B19" s="1351">
        <v>9081.460927409</v>
      </c>
      <c r="C19" s="1352">
        <v>4558.14623271051</v>
      </c>
      <c r="D19" s="239">
        <v>6744.5825339291905</v>
      </c>
      <c r="E19" s="239">
        <v>4011.972864672</v>
      </c>
      <c r="F19" s="239">
        <v>-4523.31469469849</v>
      </c>
      <c r="G19" s="246">
        <v>-49.8082272318824</v>
      </c>
      <c r="H19" s="239">
        <v>-2732.6096692571905</v>
      </c>
      <c r="I19" s="247">
        <v>-40.51562354690698</v>
      </c>
      <c r="K19" s="1239"/>
    </row>
    <row r="20" spans="1:11" ht="12.75">
      <c r="A20" s="238" t="s">
        <v>89</v>
      </c>
      <c r="B20" s="1351">
        <v>25472.456607160988</v>
      </c>
      <c r="C20" s="1352">
        <v>22946.779030963673</v>
      </c>
      <c r="D20" s="239">
        <v>26257.668124183652</v>
      </c>
      <c r="E20" s="239">
        <v>26782.86624638</v>
      </c>
      <c r="F20" s="239">
        <v>-2525.677576197315</v>
      </c>
      <c r="G20" s="246">
        <v>-9.91532781917579</v>
      </c>
      <c r="H20" s="239">
        <v>525.198122196347</v>
      </c>
      <c r="I20" s="247">
        <v>2.0001704633955395</v>
      </c>
      <c r="K20" s="1239"/>
    </row>
    <row r="21" spans="1:12" ht="12.75">
      <c r="A21" s="238" t="s">
        <v>90</v>
      </c>
      <c r="B21" s="1351">
        <v>327127.0332845443</v>
      </c>
      <c r="C21" s="1352">
        <v>321919.5151745942</v>
      </c>
      <c r="D21" s="239">
        <v>335334.32151808275</v>
      </c>
      <c r="E21" s="239">
        <v>392814.88195148157</v>
      </c>
      <c r="F21" s="239">
        <v>-5207.518109950121</v>
      </c>
      <c r="G21" s="246">
        <v>-1.5918947626136648</v>
      </c>
      <c r="H21" s="239">
        <v>57480.560433398816</v>
      </c>
      <c r="I21" s="247">
        <v>17.141269695622015</v>
      </c>
      <c r="K21" s="1239"/>
      <c r="L21" s="39"/>
    </row>
    <row r="22" spans="1:12" ht="12.75">
      <c r="A22" s="238" t="s">
        <v>91</v>
      </c>
      <c r="B22" s="1351">
        <v>16784.88740125578</v>
      </c>
      <c r="C22" s="1352">
        <v>27022.96774729924</v>
      </c>
      <c r="D22" s="239">
        <v>34893.12450149964</v>
      </c>
      <c r="E22" s="1360">
        <v>26780.221678800128</v>
      </c>
      <c r="F22" s="242">
        <v>10238.080346043462</v>
      </c>
      <c r="G22" s="243">
        <v>60.99582381039678</v>
      </c>
      <c r="H22" s="242">
        <v>-8112.902822699511</v>
      </c>
      <c r="I22" s="244">
        <v>-23.25072041728689</v>
      </c>
      <c r="K22" s="1239"/>
      <c r="L22" s="39"/>
    </row>
    <row r="23" spans="1:12" s="127" customFormat="1" ht="13.5" thickBot="1">
      <c r="A23" s="249" t="s">
        <v>447</v>
      </c>
      <c r="B23" s="1361">
        <v>629690.160927409</v>
      </c>
      <c r="C23" s="1362">
        <v>634026.3143289995</v>
      </c>
      <c r="D23" s="250">
        <v>686974.6825339291</v>
      </c>
      <c r="E23" s="250">
        <v>765582.3880037663</v>
      </c>
      <c r="F23" s="1363">
        <v>4336.1534015905345</v>
      </c>
      <c r="G23" s="1364">
        <v>0.6886169850906101</v>
      </c>
      <c r="H23" s="1363">
        <v>78607.70546983718</v>
      </c>
      <c r="I23" s="1365">
        <v>11.442591331006556</v>
      </c>
      <c r="J23" s="66"/>
      <c r="K23" s="1239"/>
      <c r="L23" s="1059"/>
    </row>
    <row r="24" spans="1:12" ht="12.75" hidden="1">
      <c r="A24" s="1368" t="s">
        <v>123</v>
      </c>
      <c r="B24" s="251"/>
      <c r="C24" s="251"/>
      <c r="D24" s="251"/>
      <c r="E24" s="251"/>
      <c r="F24" s="251"/>
      <c r="G24" s="1367"/>
      <c r="H24" s="251"/>
      <c r="I24" s="252"/>
      <c r="K24" s="39"/>
      <c r="L24" s="39"/>
    </row>
    <row r="25" spans="1:12" ht="12.75" hidden="1">
      <c r="A25" s="1366" t="s">
        <v>124</v>
      </c>
      <c r="B25" s="251"/>
      <c r="C25" s="251"/>
      <c r="D25" s="251"/>
      <c r="E25" s="251"/>
      <c r="F25" s="251"/>
      <c r="G25" s="1367"/>
      <c r="H25" s="251"/>
      <c r="I25" s="252"/>
      <c r="K25" s="39"/>
      <c r="L25" s="39"/>
    </row>
    <row r="26" spans="1:12" ht="12.75" hidden="1">
      <c r="A26" s="127" t="s">
        <v>125</v>
      </c>
      <c r="I26" s="252"/>
      <c r="K26" s="39"/>
      <c r="L26" s="39"/>
    </row>
    <row r="27" spans="1:12" ht="12.75" hidden="1">
      <c r="A27" s="66" t="s">
        <v>126</v>
      </c>
      <c r="I27" s="252"/>
      <c r="K27" s="39"/>
      <c r="L27" s="39"/>
    </row>
    <row r="28" spans="1:12" ht="12.75" hidden="1">
      <c r="A28" s="127" t="s">
        <v>127</v>
      </c>
      <c r="I28" s="252"/>
      <c r="K28" s="39"/>
      <c r="L28" s="39"/>
    </row>
    <row r="29" spans="1:12" ht="12.75" hidden="1">
      <c r="A29" s="66" t="s">
        <v>128</v>
      </c>
      <c r="I29" s="252"/>
      <c r="K29" s="39"/>
      <c r="L29" s="39"/>
    </row>
    <row r="30" spans="9:12" ht="12.75" hidden="1">
      <c r="I30" s="252"/>
      <c r="K30" s="39"/>
      <c r="L30" s="39"/>
    </row>
    <row r="31" spans="1:12" s="253" customFormat="1" ht="13.5" thickTop="1">
      <c r="A31" s="947" t="s">
        <v>254</v>
      </c>
      <c r="E31" s="66"/>
      <c r="G31" s="254"/>
      <c r="I31" s="255"/>
      <c r="K31" s="1369"/>
      <c r="L31" s="1369"/>
    </row>
    <row r="32" ht="12.75">
      <c r="I32" s="252"/>
    </row>
    <row r="33" ht="12.75">
      <c r="I33" s="252"/>
    </row>
    <row r="34" ht="12.75">
      <c r="I34" s="252"/>
    </row>
    <row r="35" ht="12.75">
      <c r="I35" s="252"/>
    </row>
    <row r="36" ht="12.75">
      <c r="I36" s="252"/>
    </row>
    <row r="37" ht="12.75">
      <c r="I37" s="252"/>
    </row>
    <row r="38" ht="12.75">
      <c r="I38" s="252"/>
    </row>
    <row r="39" ht="12.75">
      <c r="I39" s="252"/>
    </row>
    <row r="40" ht="12.75">
      <c r="I40" s="252"/>
    </row>
    <row r="41" ht="12.75">
      <c r="I41" s="252"/>
    </row>
    <row r="42" ht="12.75">
      <c r="I42" s="252"/>
    </row>
    <row r="43" ht="12.75">
      <c r="I43" s="252"/>
    </row>
    <row r="44" ht="12.75">
      <c r="I44" s="252"/>
    </row>
    <row r="45" ht="12.75">
      <c r="I45" s="252"/>
    </row>
    <row r="46" ht="12.75">
      <c r="I46" s="252"/>
    </row>
    <row r="47" ht="12.75">
      <c r="I47" s="252"/>
    </row>
    <row r="48" ht="12.75">
      <c r="I48" s="252"/>
    </row>
    <row r="49" ht="12.75">
      <c r="I49" s="252"/>
    </row>
    <row r="50" ht="12.75">
      <c r="I50" s="252"/>
    </row>
    <row r="51" ht="12.75">
      <c r="I51" s="252"/>
    </row>
    <row r="52" ht="12.75">
      <c r="I52" s="252"/>
    </row>
    <row r="53" ht="12.75">
      <c r="I53" s="252"/>
    </row>
    <row r="54" ht="12.75">
      <c r="I54" s="252"/>
    </row>
    <row r="55" ht="12.75">
      <c r="I55" s="252"/>
    </row>
    <row r="56" ht="12.75">
      <c r="I56" s="252"/>
    </row>
    <row r="57" ht="12.75">
      <c r="I57" s="252"/>
    </row>
    <row r="58" ht="12.75">
      <c r="I58" s="252"/>
    </row>
    <row r="59" ht="12.75">
      <c r="I59" s="252"/>
    </row>
    <row r="60" ht="12.75">
      <c r="I60" s="252"/>
    </row>
    <row r="61" ht="12.75">
      <c r="I61" s="252"/>
    </row>
    <row r="62" ht="12.75">
      <c r="I62" s="252"/>
    </row>
    <row r="63" ht="12.75">
      <c r="I63" s="252"/>
    </row>
    <row r="64" ht="12.75">
      <c r="I64" s="252"/>
    </row>
    <row r="65" ht="12.75">
      <c r="I65" s="252"/>
    </row>
    <row r="66" ht="12.75">
      <c r="I66" s="252"/>
    </row>
    <row r="67" ht="12.75">
      <c r="I67" s="252"/>
    </row>
    <row r="68" ht="12.75">
      <c r="I68" s="252"/>
    </row>
    <row r="69" ht="12.75">
      <c r="I69" s="252"/>
    </row>
    <row r="70" ht="12.75">
      <c r="I70" s="252"/>
    </row>
    <row r="71" ht="12.75">
      <c r="I71" s="252"/>
    </row>
    <row r="72" ht="12.75">
      <c r="I72" s="252"/>
    </row>
    <row r="73" ht="12.75">
      <c r="I73" s="252"/>
    </row>
    <row r="74" ht="12.75">
      <c r="I74" s="252"/>
    </row>
    <row r="75" ht="12.75">
      <c r="I75" s="252"/>
    </row>
    <row r="76" ht="12.75">
      <c r="I76" s="252"/>
    </row>
    <row r="77" ht="12.75">
      <c r="I77" s="252"/>
    </row>
    <row r="78" ht="12.75">
      <c r="I78" s="252"/>
    </row>
    <row r="79" ht="12.75">
      <c r="I79" s="252"/>
    </row>
    <row r="80" ht="12.75">
      <c r="I80" s="252"/>
    </row>
    <row r="81" ht="12.75">
      <c r="I81" s="252"/>
    </row>
    <row r="82" ht="12.75">
      <c r="I82" s="252"/>
    </row>
    <row r="83" ht="12.75">
      <c r="I83" s="252"/>
    </row>
    <row r="84" ht="12.75">
      <c r="I84" s="252"/>
    </row>
    <row r="85" ht="12.75">
      <c r="I85" s="252"/>
    </row>
    <row r="86" ht="12.75">
      <c r="I86" s="252"/>
    </row>
    <row r="87" ht="12.75">
      <c r="I87" s="252"/>
    </row>
    <row r="88" ht="12.75">
      <c r="I88" s="252"/>
    </row>
    <row r="89" ht="12.75">
      <c r="I89" s="252"/>
    </row>
    <row r="90" ht="12.75">
      <c r="I90" s="252"/>
    </row>
    <row r="91" ht="12.75">
      <c r="I91" s="252"/>
    </row>
    <row r="92" ht="12.75">
      <c r="I92" s="252"/>
    </row>
    <row r="93" ht="12.75">
      <c r="I93" s="252"/>
    </row>
    <row r="94" ht="12.75">
      <c r="I94" s="252"/>
    </row>
    <row r="95" ht="12.75">
      <c r="I95" s="252"/>
    </row>
    <row r="96" ht="12.75">
      <c r="I96" s="252"/>
    </row>
    <row r="97" ht="12.75">
      <c r="I97" s="252"/>
    </row>
    <row r="98" ht="12.75">
      <c r="I98" s="252"/>
    </row>
    <row r="99" ht="12.75">
      <c r="I99" s="252"/>
    </row>
    <row r="100" ht="12.75">
      <c r="I100" s="252"/>
    </row>
    <row r="101" ht="12.75">
      <c r="I101" s="252"/>
    </row>
    <row r="102" ht="12.75">
      <c r="I102" s="252"/>
    </row>
    <row r="103" ht="12.75">
      <c r="I103" s="252"/>
    </row>
    <row r="104" ht="12.75">
      <c r="I104" s="252"/>
    </row>
    <row r="105" ht="12.75">
      <c r="I105" s="252"/>
    </row>
    <row r="106" ht="12.75">
      <c r="I106" s="252"/>
    </row>
    <row r="107" ht="12.75">
      <c r="I107" s="252"/>
    </row>
    <row r="108" ht="12.75">
      <c r="I108" s="252"/>
    </row>
    <row r="109" ht="12.75">
      <c r="I109" s="252"/>
    </row>
    <row r="110" ht="12.75">
      <c r="I110" s="252"/>
    </row>
    <row r="111" ht="12.75">
      <c r="I111" s="252"/>
    </row>
    <row r="112" ht="12.75">
      <c r="I112" s="252"/>
    </row>
    <row r="113" ht="12.75">
      <c r="I113" s="252"/>
    </row>
    <row r="114" ht="12.75">
      <c r="I114" s="252"/>
    </row>
    <row r="115" ht="12.75">
      <c r="I115" s="252"/>
    </row>
    <row r="116" ht="12.75">
      <c r="I116" s="252"/>
    </row>
    <row r="117" ht="12.75">
      <c r="I117" s="252"/>
    </row>
    <row r="118" ht="12.75">
      <c r="I118" s="252"/>
    </row>
    <row r="119" ht="12.75">
      <c r="I119" s="252"/>
    </row>
    <row r="120" ht="12.75">
      <c r="I120" s="252"/>
    </row>
    <row r="121" ht="12.75">
      <c r="I121" s="252"/>
    </row>
    <row r="122" ht="12.75">
      <c r="I122" s="252"/>
    </row>
    <row r="123" ht="12.75">
      <c r="I123" s="252"/>
    </row>
    <row r="124" ht="12.75">
      <c r="I124" s="252"/>
    </row>
    <row r="125" ht="12.75">
      <c r="I125" s="252"/>
    </row>
    <row r="126" ht="12.75">
      <c r="I126" s="252"/>
    </row>
    <row r="127" ht="12.75">
      <c r="I127" s="252"/>
    </row>
    <row r="128" ht="12.75">
      <c r="I128" s="252"/>
    </row>
    <row r="129" ht="12.75">
      <c r="I129" s="252"/>
    </row>
    <row r="130" ht="12.75">
      <c r="I130" s="252"/>
    </row>
    <row r="131" ht="12.75">
      <c r="I131" s="252"/>
    </row>
    <row r="132" ht="12.75">
      <c r="I132" s="252"/>
    </row>
    <row r="133" ht="12.75">
      <c r="I133" s="252"/>
    </row>
    <row r="134" ht="12.75">
      <c r="I134" s="252"/>
    </row>
    <row r="135" ht="12.75">
      <c r="I135" s="252"/>
    </row>
    <row r="136" ht="12.75">
      <c r="I136" s="252"/>
    </row>
    <row r="137" ht="12.75">
      <c r="I137" s="252"/>
    </row>
    <row r="138" ht="12.75">
      <c r="I138" s="252"/>
    </row>
    <row r="139" ht="12.75">
      <c r="I139" s="252"/>
    </row>
    <row r="140" ht="12.75">
      <c r="I140" s="252"/>
    </row>
    <row r="141" ht="12.75">
      <c r="I141" s="252"/>
    </row>
    <row r="142" ht="12.75">
      <c r="I142" s="252"/>
    </row>
    <row r="143" ht="12.75">
      <c r="I143" s="252"/>
    </row>
    <row r="144" ht="12.75">
      <c r="I144" s="252"/>
    </row>
    <row r="145" ht="12.75">
      <c r="I145" s="252"/>
    </row>
    <row r="146" ht="12.75">
      <c r="I146" s="252"/>
    </row>
    <row r="147" ht="12.75">
      <c r="I147" s="252"/>
    </row>
    <row r="148" ht="12.75">
      <c r="I148" s="252"/>
    </row>
    <row r="149" ht="12.75">
      <c r="I149" s="252"/>
    </row>
    <row r="150" ht="12.75">
      <c r="I150" s="252"/>
    </row>
    <row r="151" ht="12.75">
      <c r="I151" s="252"/>
    </row>
    <row r="152" ht="12.75">
      <c r="I152" s="252"/>
    </row>
    <row r="153" ht="12.75">
      <c r="I153" s="252"/>
    </row>
    <row r="154" ht="12.75">
      <c r="I154" s="252"/>
    </row>
    <row r="155" ht="12.75">
      <c r="I155" s="252"/>
    </row>
    <row r="156" ht="12.75">
      <c r="I156" s="252"/>
    </row>
    <row r="157" ht="12.75">
      <c r="I157" s="252"/>
    </row>
    <row r="158" ht="12.75">
      <c r="I158" s="252"/>
    </row>
    <row r="159" ht="12.75">
      <c r="I159" s="252"/>
    </row>
    <row r="160" ht="12.75">
      <c r="I160" s="252"/>
    </row>
    <row r="161" ht="12.75">
      <c r="I161" s="252"/>
    </row>
    <row r="162" ht="12.75">
      <c r="I162" s="252"/>
    </row>
    <row r="163" ht="12.75">
      <c r="I163" s="252"/>
    </row>
    <row r="164" ht="12.75">
      <c r="I164" s="252"/>
    </row>
    <row r="165" ht="12.75">
      <c r="I165" s="252"/>
    </row>
    <row r="166" ht="12.75">
      <c r="I166" s="252"/>
    </row>
    <row r="167" ht="12.75">
      <c r="I167" s="252"/>
    </row>
    <row r="168" ht="12.75">
      <c r="I168" s="252"/>
    </row>
    <row r="169" ht="12.75">
      <c r="I169" s="252"/>
    </row>
    <row r="170" ht="12.75">
      <c r="I170" s="252"/>
    </row>
    <row r="171" ht="12.75">
      <c r="I171" s="252"/>
    </row>
    <row r="172" ht="12.75">
      <c r="I172" s="252"/>
    </row>
    <row r="173" ht="12.75">
      <c r="I173" s="252"/>
    </row>
    <row r="174" ht="12.75">
      <c r="I174" s="252"/>
    </row>
    <row r="175" ht="12.75">
      <c r="I175" s="252"/>
    </row>
    <row r="176" ht="12.75">
      <c r="I176" s="252"/>
    </row>
    <row r="177" ht="12.75">
      <c r="I177" s="252"/>
    </row>
    <row r="178" ht="12.75">
      <c r="I178" s="252"/>
    </row>
    <row r="179" ht="12.75">
      <c r="I179" s="252"/>
    </row>
    <row r="180" ht="12.75">
      <c r="I180" s="252"/>
    </row>
    <row r="181" ht="12.75">
      <c r="I181" s="252"/>
    </row>
    <row r="182" ht="12.75">
      <c r="I182" s="252"/>
    </row>
    <row r="183" ht="12.75">
      <c r="I183" s="252"/>
    </row>
    <row r="184" ht="12.75">
      <c r="I184" s="252"/>
    </row>
    <row r="185" ht="12.75">
      <c r="I185" s="252"/>
    </row>
    <row r="186" ht="12.75">
      <c r="I186" s="252"/>
    </row>
    <row r="187" ht="12.75">
      <c r="I187" s="252"/>
    </row>
    <row r="188" ht="12.75">
      <c r="I188" s="252"/>
    </row>
    <row r="189" ht="12.75">
      <c r="I189" s="252"/>
    </row>
    <row r="190" ht="12.75">
      <c r="I190" s="252"/>
    </row>
    <row r="191" ht="12.75">
      <c r="I191" s="252"/>
    </row>
    <row r="192" ht="12.75">
      <c r="I192" s="252"/>
    </row>
    <row r="193" ht="12.75">
      <c r="I193" s="252"/>
    </row>
    <row r="194" ht="12.75">
      <c r="I194" s="252"/>
    </row>
    <row r="195" ht="12.75">
      <c r="I195" s="252"/>
    </row>
    <row r="196" ht="12.75">
      <c r="I196" s="252"/>
    </row>
    <row r="197" ht="12.75">
      <c r="I197" s="252"/>
    </row>
    <row r="198" ht="12.75">
      <c r="I198" s="252"/>
    </row>
    <row r="199" ht="12.75">
      <c r="I199" s="252"/>
    </row>
    <row r="200" ht="12.75">
      <c r="I200" s="252"/>
    </row>
    <row r="201" ht="12.75">
      <c r="I201" s="252"/>
    </row>
    <row r="202" ht="12.75">
      <c r="I202" s="252"/>
    </row>
    <row r="203" ht="12.75">
      <c r="I203" s="252"/>
    </row>
    <row r="204" ht="12.75">
      <c r="I204" s="252"/>
    </row>
    <row r="205" ht="12.75">
      <c r="I205" s="252"/>
    </row>
    <row r="206" ht="12.75">
      <c r="I206" s="252"/>
    </row>
    <row r="207" ht="12.75">
      <c r="I207" s="252"/>
    </row>
    <row r="208" ht="12.75">
      <c r="I208" s="252"/>
    </row>
    <row r="209" ht="12.75">
      <c r="I209" s="252"/>
    </row>
    <row r="210" ht="12.75">
      <c r="I210" s="252"/>
    </row>
    <row r="211" ht="12.75">
      <c r="I211" s="252"/>
    </row>
    <row r="212" ht="12.75">
      <c r="I212" s="252"/>
    </row>
    <row r="213" ht="12.75">
      <c r="I213" s="252"/>
    </row>
    <row r="214" ht="12.75">
      <c r="I214" s="252"/>
    </row>
    <row r="215" ht="12.75">
      <c r="I215" s="252"/>
    </row>
    <row r="216" ht="12.75">
      <c r="I216" s="252"/>
    </row>
    <row r="217" ht="12.75">
      <c r="I217" s="252"/>
    </row>
    <row r="218" ht="12.75">
      <c r="I218" s="252"/>
    </row>
    <row r="219" ht="12.75">
      <c r="I219" s="252"/>
    </row>
    <row r="220" ht="12.75">
      <c r="I220" s="252"/>
    </row>
    <row r="221" ht="12.75">
      <c r="I221" s="252"/>
    </row>
    <row r="222" ht="12.75">
      <c r="I222" s="252"/>
    </row>
    <row r="223" ht="12.75">
      <c r="I223" s="252"/>
    </row>
    <row r="224" ht="12.75">
      <c r="I224" s="252"/>
    </row>
    <row r="225" ht="12.75">
      <c r="I225" s="252"/>
    </row>
    <row r="226" ht="12.75">
      <c r="I226" s="252"/>
    </row>
    <row r="227" ht="12.75">
      <c r="I227" s="252"/>
    </row>
    <row r="228" ht="12.75">
      <c r="I228" s="252"/>
    </row>
    <row r="229" ht="12.75">
      <c r="I229" s="252"/>
    </row>
    <row r="230" ht="12.75">
      <c r="I230" s="252"/>
    </row>
    <row r="231" ht="12.75">
      <c r="I231" s="252"/>
    </row>
    <row r="232" ht="12.75">
      <c r="I232" s="252"/>
    </row>
    <row r="233" ht="12.75">
      <c r="I233" s="252"/>
    </row>
    <row r="234" ht="12.75">
      <c r="I234" s="252"/>
    </row>
    <row r="235" ht="12.75">
      <c r="I235" s="252"/>
    </row>
    <row r="236" ht="12.75">
      <c r="I236" s="252"/>
    </row>
    <row r="237" ht="12.75">
      <c r="I237" s="252"/>
    </row>
    <row r="238" ht="12.75">
      <c r="I238" s="252"/>
    </row>
    <row r="239" ht="12.75">
      <c r="I239" s="252"/>
    </row>
    <row r="240" ht="12.75">
      <c r="I240" s="252"/>
    </row>
    <row r="241" ht="12.75">
      <c r="I241" s="252"/>
    </row>
    <row r="242" ht="12.75">
      <c r="I242" s="252"/>
    </row>
    <row r="243" ht="12.75">
      <c r="I243" s="252"/>
    </row>
    <row r="244" ht="12.75">
      <c r="I244" s="252"/>
    </row>
    <row r="245" ht="12.75">
      <c r="I245" s="252"/>
    </row>
    <row r="246" ht="12.75">
      <c r="I246" s="252"/>
    </row>
    <row r="247" ht="12.75">
      <c r="I247" s="252"/>
    </row>
    <row r="248" ht="12.75">
      <c r="I248" s="252"/>
    </row>
    <row r="249" ht="12.75">
      <c r="I249" s="252"/>
    </row>
    <row r="250" ht="12.75">
      <c r="I250" s="252"/>
    </row>
    <row r="251" ht="12.75">
      <c r="I251" s="252"/>
    </row>
    <row r="252" ht="12.75">
      <c r="I252" s="252"/>
    </row>
    <row r="253" ht="12.75">
      <c r="I253" s="252"/>
    </row>
    <row r="254" ht="12.75">
      <c r="I254" s="252"/>
    </row>
    <row r="255" ht="12.75">
      <c r="I255" s="252"/>
    </row>
    <row r="256" ht="12.75">
      <c r="I256" s="252"/>
    </row>
    <row r="257" ht="12.75">
      <c r="I257" s="252"/>
    </row>
    <row r="258" ht="12.75">
      <c r="I258" s="252"/>
    </row>
    <row r="259" ht="12.75">
      <c r="I259" s="252"/>
    </row>
    <row r="260" ht="12.75">
      <c r="I260" s="252"/>
    </row>
    <row r="261" ht="12.75">
      <c r="I261" s="252"/>
    </row>
    <row r="262" ht="12.75">
      <c r="I262" s="252"/>
    </row>
    <row r="263" ht="12.75">
      <c r="I263" s="252"/>
    </row>
    <row r="264" ht="12.75">
      <c r="I264" s="252"/>
    </row>
    <row r="265" ht="12.75">
      <c r="I265" s="252"/>
    </row>
    <row r="266" ht="12.75">
      <c r="I266" s="252"/>
    </row>
    <row r="267" ht="12.75">
      <c r="I267" s="252"/>
    </row>
    <row r="268" ht="12.75">
      <c r="I268" s="252"/>
    </row>
    <row r="269" ht="12.75">
      <c r="I269" s="252"/>
    </row>
    <row r="270" ht="12.75">
      <c r="I270" s="252"/>
    </row>
    <row r="271" ht="12.75">
      <c r="I271" s="252"/>
    </row>
    <row r="272" ht="12.75">
      <c r="I272" s="252"/>
    </row>
    <row r="273" ht="12.75">
      <c r="I273" s="252"/>
    </row>
    <row r="274" ht="12.75">
      <c r="I274" s="252"/>
    </row>
    <row r="275" ht="12.75">
      <c r="I275" s="252"/>
    </row>
    <row r="276" ht="12.75">
      <c r="I276" s="252"/>
    </row>
    <row r="277" ht="12.75">
      <c r="I277" s="252"/>
    </row>
    <row r="278" ht="12.75">
      <c r="I278" s="252"/>
    </row>
    <row r="279" ht="12.75">
      <c r="I279" s="252"/>
    </row>
    <row r="280" ht="12.75">
      <c r="I280" s="252"/>
    </row>
    <row r="281" ht="12.75">
      <c r="I281" s="252"/>
    </row>
    <row r="282" ht="12.75">
      <c r="I282" s="252"/>
    </row>
    <row r="283" ht="12.75">
      <c r="I283" s="252"/>
    </row>
    <row r="284" ht="12.75">
      <c r="I284" s="252"/>
    </row>
    <row r="285" ht="12.75">
      <c r="I285" s="252"/>
    </row>
    <row r="286" ht="12.75">
      <c r="I286" s="252"/>
    </row>
    <row r="287" ht="12.75">
      <c r="I287" s="252"/>
    </row>
    <row r="288" ht="12.75">
      <c r="I288" s="252"/>
    </row>
    <row r="289" ht="12.75">
      <c r="I289" s="252"/>
    </row>
    <row r="290" ht="12.75">
      <c r="I290" s="252"/>
    </row>
    <row r="291" ht="12.75">
      <c r="I291" s="252"/>
    </row>
    <row r="292" ht="12.75">
      <c r="I292" s="252"/>
    </row>
    <row r="293" ht="12.75">
      <c r="I293" s="252"/>
    </row>
    <row r="294" ht="12.75">
      <c r="I294" s="252"/>
    </row>
    <row r="295" ht="12.75">
      <c r="I295" s="252"/>
    </row>
    <row r="296" ht="12.75">
      <c r="I296" s="252"/>
    </row>
    <row r="297" ht="12.75">
      <c r="I297" s="252"/>
    </row>
    <row r="298" ht="12.75">
      <c r="I298" s="252"/>
    </row>
    <row r="299" ht="12.75">
      <c r="I299" s="252"/>
    </row>
    <row r="300" ht="12.75">
      <c r="I300" s="252"/>
    </row>
    <row r="301" ht="12.75">
      <c r="I301" s="252"/>
    </row>
    <row r="302" ht="12.75">
      <c r="I302" s="252"/>
    </row>
    <row r="303" ht="12.75">
      <c r="I303" s="252"/>
    </row>
    <row r="304" ht="12.75">
      <c r="I304" s="252"/>
    </row>
    <row r="305" ht="12.75">
      <c r="I305" s="252"/>
    </row>
    <row r="306" ht="12.75">
      <c r="I306" s="252"/>
    </row>
    <row r="307" ht="12.75">
      <c r="I307" s="252"/>
    </row>
    <row r="308" ht="12.75">
      <c r="I308" s="252"/>
    </row>
    <row r="309" ht="12.75">
      <c r="I309" s="252"/>
    </row>
    <row r="310" ht="12.75">
      <c r="I310" s="252"/>
    </row>
    <row r="311" ht="12.75">
      <c r="I311" s="252"/>
    </row>
    <row r="312" ht="12.75">
      <c r="I312" s="252"/>
    </row>
    <row r="313" ht="12.75">
      <c r="I313" s="252"/>
    </row>
    <row r="314" ht="12.75">
      <c r="I314" s="252"/>
    </row>
    <row r="315" ht="12.75">
      <c r="I315" s="252"/>
    </row>
    <row r="316" ht="12.75">
      <c r="I316" s="252"/>
    </row>
    <row r="317" ht="12.75">
      <c r="I317" s="252"/>
    </row>
    <row r="318" ht="12.75">
      <c r="I318" s="252"/>
    </row>
    <row r="319" ht="12.75">
      <c r="I319" s="252"/>
    </row>
    <row r="320" ht="12.75">
      <c r="I320" s="252"/>
    </row>
    <row r="321" ht="12.75">
      <c r="I321" s="252"/>
    </row>
    <row r="322" ht="12.75">
      <c r="I322" s="252"/>
    </row>
    <row r="323" ht="12.75">
      <c r="I323" s="252"/>
    </row>
    <row r="324" ht="12.75">
      <c r="I324" s="252"/>
    </row>
    <row r="325" ht="12.75">
      <c r="I325" s="252"/>
    </row>
    <row r="326" ht="12.75">
      <c r="I326" s="252"/>
    </row>
    <row r="327" ht="12.75">
      <c r="I327" s="252"/>
    </row>
    <row r="328" ht="12.75">
      <c r="I328" s="252"/>
    </row>
    <row r="329" ht="12.75">
      <c r="I329" s="252"/>
    </row>
    <row r="330" ht="12.75">
      <c r="I330" s="252"/>
    </row>
    <row r="331" ht="12.75">
      <c r="I331" s="252"/>
    </row>
    <row r="332" ht="12.75">
      <c r="I332" s="252"/>
    </row>
    <row r="333" ht="12.75">
      <c r="I333" s="252"/>
    </row>
    <row r="334" ht="12.75">
      <c r="I334" s="252"/>
    </row>
    <row r="335" ht="12.75">
      <c r="I335" s="252"/>
    </row>
    <row r="336" ht="12.75">
      <c r="I336" s="252"/>
    </row>
    <row r="337" ht="12.75">
      <c r="I337" s="252"/>
    </row>
    <row r="338" ht="12.75">
      <c r="I338" s="445"/>
    </row>
    <row r="339" ht="12.75">
      <c r="I339" s="445"/>
    </row>
    <row r="340" ht="12.75">
      <c r="I340" s="445"/>
    </row>
    <row r="341" ht="12.75">
      <c r="I341" s="445"/>
    </row>
    <row r="342" ht="12.75">
      <c r="I342" s="445"/>
    </row>
    <row r="343" ht="12.75">
      <c r="I343" s="445"/>
    </row>
    <row r="344" ht="12.75">
      <c r="I344" s="445"/>
    </row>
    <row r="345" ht="12.75">
      <c r="I345" s="445"/>
    </row>
    <row r="346" ht="12.75">
      <c r="I346" s="445"/>
    </row>
    <row r="347" ht="12.75">
      <c r="I347" s="445"/>
    </row>
    <row r="348" ht="12.75">
      <c r="I348" s="445"/>
    </row>
    <row r="349" ht="12.75">
      <c r="I349" s="445"/>
    </row>
    <row r="350" ht="12.75">
      <c r="I350" s="445"/>
    </row>
    <row r="351" ht="12.75">
      <c r="I351" s="445"/>
    </row>
    <row r="352" ht="12.75">
      <c r="I352" s="445"/>
    </row>
    <row r="353" ht="12.75">
      <c r="I353" s="445"/>
    </row>
    <row r="354" ht="12.75">
      <c r="I354" s="445"/>
    </row>
    <row r="355" ht="12.75">
      <c r="I355" s="445"/>
    </row>
    <row r="356" ht="12.75">
      <c r="I356" s="445"/>
    </row>
    <row r="357" ht="12.75">
      <c r="I357" s="445"/>
    </row>
    <row r="358" ht="12.75">
      <c r="I358" s="445"/>
    </row>
    <row r="359" ht="12.75">
      <c r="I359" s="445"/>
    </row>
    <row r="360" ht="12.75">
      <c r="I360" s="445"/>
    </row>
    <row r="361" ht="12.75">
      <c r="I361" s="445"/>
    </row>
    <row r="362" ht="12.75">
      <c r="I362" s="445"/>
    </row>
    <row r="363" ht="12.75">
      <c r="I363" s="445"/>
    </row>
    <row r="364" ht="12.75">
      <c r="I364" s="445"/>
    </row>
    <row r="365" ht="12.75">
      <c r="I365" s="445"/>
    </row>
    <row r="366" ht="12.75">
      <c r="I366" s="445"/>
    </row>
    <row r="367" ht="12.75">
      <c r="I367" s="445"/>
    </row>
    <row r="368" ht="12.75">
      <c r="I368" s="445"/>
    </row>
    <row r="369" ht="12.75">
      <c r="I369" s="445"/>
    </row>
    <row r="370" ht="12.75">
      <c r="I370" s="445"/>
    </row>
    <row r="371" ht="12.75">
      <c r="I371" s="445"/>
    </row>
    <row r="372" ht="12.75">
      <c r="I372" s="445"/>
    </row>
    <row r="373" ht="12.75">
      <c r="I373" s="445"/>
    </row>
    <row r="374" ht="12.75">
      <c r="I374" s="445"/>
    </row>
    <row r="375" ht="12.75">
      <c r="I375" s="445"/>
    </row>
    <row r="376" ht="12.75">
      <c r="I376" s="445"/>
    </row>
    <row r="377" ht="12.75">
      <c r="I377" s="445"/>
    </row>
    <row r="378" ht="12.75">
      <c r="I378" s="445"/>
    </row>
    <row r="379" ht="12.75">
      <c r="I379" s="445"/>
    </row>
    <row r="380" ht="12.75">
      <c r="I380" s="445"/>
    </row>
    <row r="381" ht="12.75">
      <c r="I381" s="445"/>
    </row>
    <row r="382" ht="12.75">
      <c r="I382" s="445"/>
    </row>
    <row r="383" ht="12.75">
      <c r="I383" s="445"/>
    </row>
    <row r="384" ht="12.75">
      <c r="I384" s="445"/>
    </row>
    <row r="385" ht="12.75">
      <c r="I385" s="445"/>
    </row>
    <row r="386" ht="12.75">
      <c r="I386" s="445"/>
    </row>
    <row r="387" ht="12.75">
      <c r="I387" s="445"/>
    </row>
    <row r="388" ht="12.75">
      <c r="I388" s="445"/>
    </row>
    <row r="389" ht="12.75">
      <c r="I389" s="445"/>
    </row>
    <row r="390" ht="12.75">
      <c r="I390" s="445"/>
    </row>
    <row r="391" ht="12.75">
      <c r="I391" s="445"/>
    </row>
    <row r="392" ht="12.75">
      <c r="I392" s="445"/>
    </row>
    <row r="393" ht="12.75">
      <c r="I393" s="445"/>
    </row>
    <row r="394" ht="12.75">
      <c r="I394" s="445"/>
    </row>
    <row r="395" ht="12.75">
      <c r="I395" s="445"/>
    </row>
    <row r="396" ht="12.75">
      <c r="I396" s="445"/>
    </row>
    <row r="397" ht="12.75">
      <c r="I397" s="445"/>
    </row>
    <row r="398" ht="12.75">
      <c r="I398" s="445"/>
    </row>
    <row r="399" ht="12.75">
      <c r="I399" s="445"/>
    </row>
    <row r="400" ht="12.75">
      <c r="I400" s="445"/>
    </row>
    <row r="401" ht="12.75">
      <c r="I401" s="445"/>
    </row>
    <row r="402" ht="12.75">
      <c r="I402" s="445"/>
    </row>
    <row r="403" ht="12.75">
      <c r="I403" s="445"/>
    </row>
    <row r="404" ht="12.75">
      <c r="I404" s="445"/>
    </row>
    <row r="405" ht="12.75">
      <c r="I405" s="445"/>
    </row>
    <row r="406" ht="12.75">
      <c r="I406" s="445"/>
    </row>
    <row r="407" ht="12.75">
      <c r="I407" s="445"/>
    </row>
    <row r="408" ht="12.75">
      <c r="I408" s="445"/>
    </row>
    <row r="409" ht="12.75">
      <c r="I409" s="445"/>
    </row>
    <row r="410" ht="12.75">
      <c r="I410" s="445"/>
    </row>
    <row r="411" ht="12.75">
      <c r="I411" s="445"/>
    </row>
    <row r="412" ht="12.75">
      <c r="I412" s="445"/>
    </row>
    <row r="413" ht="12.75">
      <c r="I413" s="445"/>
    </row>
    <row r="414" ht="12.75">
      <c r="I414" s="445"/>
    </row>
    <row r="415" ht="12.75">
      <c r="I415" s="445"/>
    </row>
    <row r="416" ht="12.75">
      <c r="I416" s="445"/>
    </row>
    <row r="417" ht="12.75">
      <c r="I417" s="445"/>
    </row>
    <row r="418" ht="12.75">
      <c r="I418" s="445"/>
    </row>
    <row r="419" ht="12.75">
      <c r="I419" s="445"/>
    </row>
    <row r="420" ht="12.75">
      <c r="I420" s="445"/>
    </row>
    <row r="421" ht="12.75">
      <c r="I421" s="445"/>
    </row>
    <row r="422" ht="12.75">
      <c r="I422" s="445"/>
    </row>
    <row r="423" ht="12.75">
      <c r="I423" s="445"/>
    </row>
    <row r="424" ht="12.75">
      <c r="I424" s="445"/>
    </row>
    <row r="425" ht="12.75">
      <c r="I425" s="445"/>
    </row>
    <row r="426" ht="12.75">
      <c r="I426" s="445"/>
    </row>
    <row r="427" ht="12.75">
      <c r="I427" s="445"/>
    </row>
    <row r="428" ht="12.75">
      <c r="I428" s="445"/>
    </row>
    <row r="429" ht="12.75">
      <c r="I429" s="445"/>
    </row>
    <row r="430" ht="12.75">
      <c r="I430" s="445"/>
    </row>
    <row r="431" ht="12.75">
      <c r="I431" s="445"/>
    </row>
    <row r="432" ht="12.75">
      <c r="I432" s="445"/>
    </row>
    <row r="433" ht="12.75">
      <c r="I433" s="445"/>
    </row>
    <row r="434" ht="12.75">
      <c r="I434" s="445"/>
    </row>
    <row r="435" ht="12.75">
      <c r="I435" s="445"/>
    </row>
    <row r="436" ht="12.75">
      <c r="I436" s="445"/>
    </row>
    <row r="437" ht="12.75">
      <c r="I437" s="445"/>
    </row>
    <row r="438" ht="12.75">
      <c r="I438" s="445"/>
    </row>
    <row r="439" ht="12.75">
      <c r="I439" s="445"/>
    </row>
    <row r="440" ht="12.75">
      <c r="I440" s="445"/>
    </row>
    <row r="441" ht="12.75">
      <c r="I441" s="445"/>
    </row>
    <row r="442" ht="12.75">
      <c r="I442" s="445"/>
    </row>
    <row r="443" ht="12.75">
      <c r="I443" s="445"/>
    </row>
    <row r="444" ht="12.75">
      <c r="I444" s="445"/>
    </row>
    <row r="445" ht="12.75">
      <c r="I445" s="445"/>
    </row>
    <row r="446" ht="12.75">
      <c r="I446" s="445"/>
    </row>
    <row r="447" ht="12.75">
      <c r="I447" s="445"/>
    </row>
    <row r="448" ht="12.75">
      <c r="I448" s="445"/>
    </row>
    <row r="449" ht="12.75">
      <c r="I449" s="445"/>
    </row>
    <row r="450" ht="12.75">
      <c r="I450" s="445"/>
    </row>
    <row r="451" ht="12.75">
      <c r="I451" s="445"/>
    </row>
    <row r="452" ht="12.75">
      <c r="I452" s="445"/>
    </row>
    <row r="453" ht="12.75">
      <c r="I453" s="445"/>
    </row>
    <row r="454" ht="12.75">
      <c r="I454" s="445"/>
    </row>
    <row r="455" ht="12.75">
      <c r="I455" s="445"/>
    </row>
    <row r="456" ht="12.75">
      <c r="I456" s="445"/>
    </row>
    <row r="457" ht="12.75">
      <c r="I457" s="445"/>
    </row>
    <row r="458" ht="12.75">
      <c r="I458" s="445"/>
    </row>
    <row r="459" ht="12.75">
      <c r="I459" s="445"/>
    </row>
    <row r="460" ht="12.75">
      <c r="I460" s="445"/>
    </row>
    <row r="461" ht="12.75">
      <c r="I461" s="445"/>
    </row>
    <row r="462" ht="12.75">
      <c r="I462" s="445"/>
    </row>
    <row r="463" ht="12.75">
      <c r="I463" s="445"/>
    </row>
    <row r="464" ht="12.75">
      <c r="I464" s="445"/>
    </row>
    <row r="465" ht="12.75">
      <c r="I465" s="445"/>
    </row>
    <row r="466" ht="12.75">
      <c r="I466" s="445"/>
    </row>
    <row r="467" ht="12.75">
      <c r="I467" s="445"/>
    </row>
    <row r="468" ht="12.75">
      <c r="I468" s="445"/>
    </row>
    <row r="469" ht="12.75">
      <c r="I469" s="445"/>
    </row>
    <row r="470" ht="12.75">
      <c r="I470" s="445"/>
    </row>
    <row r="471" ht="12.75">
      <c r="I471" s="445"/>
    </row>
    <row r="472" ht="12.75">
      <c r="I472" s="445"/>
    </row>
    <row r="473" ht="12.75">
      <c r="I473" s="445"/>
    </row>
    <row r="474" ht="12.75">
      <c r="I474" s="445"/>
    </row>
    <row r="475" ht="12.75">
      <c r="I475" s="445"/>
    </row>
    <row r="476" ht="12.75">
      <c r="I476" s="445"/>
    </row>
    <row r="477" ht="12.75">
      <c r="I477" s="445"/>
    </row>
    <row r="478" ht="12.75">
      <c r="I478" s="445"/>
    </row>
    <row r="479" ht="12.75">
      <c r="I479" s="445"/>
    </row>
    <row r="480" ht="12.75">
      <c r="I480" s="445"/>
    </row>
    <row r="481" ht="12.75">
      <c r="I481" s="445"/>
    </row>
    <row r="482" ht="12.75">
      <c r="I482" s="445"/>
    </row>
    <row r="483" ht="12.75">
      <c r="I483" s="445"/>
    </row>
    <row r="484" ht="12.75">
      <c r="I484" s="445"/>
    </row>
    <row r="485" ht="12.75">
      <c r="I485" s="445"/>
    </row>
    <row r="486" ht="12.75">
      <c r="I486" s="445"/>
    </row>
    <row r="487" ht="12.75">
      <c r="I487" s="445"/>
    </row>
    <row r="488" ht="12.75">
      <c r="I488" s="445"/>
    </row>
    <row r="489" ht="12.75">
      <c r="I489" s="445"/>
    </row>
    <row r="490" ht="12.75">
      <c r="I490" s="445"/>
    </row>
    <row r="491" ht="12.75">
      <c r="I491" s="445"/>
    </row>
    <row r="492" ht="12.75">
      <c r="I492" s="445"/>
    </row>
    <row r="493" ht="12.75">
      <c r="I493" s="445"/>
    </row>
    <row r="494" ht="12.75">
      <c r="I494" s="445"/>
    </row>
    <row r="495" ht="12.75">
      <c r="I495" s="445"/>
    </row>
    <row r="496" ht="12.75">
      <c r="I496" s="445"/>
    </row>
    <row r="497" ht="12.75">
      <c r="I497" s="445"/>
    </row>
    <row r="498" ht="12.75">
      <c r="I498" s="445"/>
    </row>
    <row r="499" ht="12.75">
      <c r="I499" s="445"/>
    </row>
    <row r="500" ht="12.75">
      <c r="I500" s="445"/>
    </row>
    <row r="501" ht="12.75">
      <c r="I501" s="445"/>
    </row>
    <row r="502" ht="12.75">
      <c r="I502" s="445"/>
    </row>
    <row r="503" ht="12.75">
      <c r="I503" s="445"/>
    </row>
    <row r="504" ht="12.75">
      <c r="I504" s="445"/>
    </row>
    <row r="505" ht="12.75">
      <c r="I505" s="445"/>
    </row>
    <row r="506" ht="12.75">
      <c r="I506" s="445"/>
    </row>
    <row r="507" ht="12.75">
      <c r="I507" s="445"/>
    </row>
    <row r="508" ht="12.75">
      <c r="I508" s="445"/>
    </row>
    <row r="509" ht="12.75">
      <c r="I509" s="445"/>
    </row>
    <row r="510" ht="12.75">
      <c r="I510" s="445"/>
    </row>
    <row r="511" ht="12.75">
      <c r="I511" s="445"/>
    </row>
    <row r="512" ht="12.75">
      <c r="I512" s="445"/>
    </row>
    <row r="513" ht="12.75">
      <c r="I513" s="445"/>
    </row>
    <row r="514" ht="12.75">
      <c r="I514" s="445"/>
    </row>
    <row r="515" ht="12.75">
      <c r="I515" s="445"/>
    </row>
    <row r="516" ht="12.75">
      <c r="I516" s="445"/>
    </row>
    <row r="517" ht="12.75">
      <c r="I517" s="445"/>
    </row>
    <row r="518" ht="12.75">
      <c r="I518" s="445"/>
    </row>
    <row r="519" ht="12.75">
      <c r="I519" s="445"/>
    </row>
    <row r="520" ht="12.75">
      <c r="I520" s="445"/>
    </row>
    <row r="521" ht="12.75">
      <c r="I521" s="445"/>
    </row>
    <row r="522" ht="12.75">
      <c r="I522" s="445"/>
    </row>
    <row r="523" ht="12.75">
      <c r="I523" s="445"/>
    </row>
    <row r="524" ht="12.75">
      <c r="I524" s="445"/>
    </row>
    <row r="525" ht="12.75">
      <c r="I525" s="445"/>
    </row>
    <row r="526" ht="12.75">
      <c r="I526" s="445"/>
    </row>
    <row r="527" ht="12.75">
      <c r="I527" s="445"/>
    </row>
    <row r="528" ht="12.75">
      <c r="I528" s="445"/>
    </row>
    <row r="529" ht="12.75">
      <c r="I529" s="445"/>
    </row>
    <row r="530" ht="12.75">
      <c r="I530" s="445"/>
    </row>
    <row r="531" ht="12.75">
      <c r="I531" s="445"/>
    </row>
    <row r="532" ht="12.75">
      <c r="I532" s="445"/>
    </row>
    <row r="533" ht="12.75">
      <c r="I533" s="445"/>
    </row>
    <row r="534" ht="12.75">
      <c r="I534" s="445"/>
    </row>
    <row r="535" ht="12.75">
      <c r="I535" s="445"/>
    </row>
    <row r="536" ht="12.75">
      <c r="I536" s="445"/>
    </row>
    <row r="537" ht="12.75">
      <c r="I537" s="445"/>
    </row>
    <row r="538" ht="12.75">
      <c r="I538" s="445"/>
    </row>
    <row r="539" ht="12.75">
      <c r="I539" s="445"/>
    </row>
    <row r="540" ht="12.75">
      <c r="I540" s="445"/>
    </row>
    <row r="541" ht="12.75">
      <c r="I541" s="445"/>
    </row>
    <row r="542" ht="12.75">
      <c r="I542" s="445"/>
    </row>
    <row r="543" ht="12.75">
      <c r="I543" s="445"/>
    </row>
    <row r="544" ht="12.75">
      <c r="I544" s="445"/>
    </row>
    <row r="545" ht="12.75">
      <c r="I545" s="445"/>
    </row>
    <row r="546" ht="12.75">
      <c r="I546" s="445"/>
    </row>
    <row r="547" ht="12.75">
      <c r="I547" s="445"/>
    </row>
    <row r="548" ht="12.75">
      <c r="I548" s="445"/>
    </row>
    <row r="549" ht="12.75">
      <c r="I549" s="445"/>
    </row>
    <row r="550" ht="12.75">
      <c r="I550" s="445"/>
    </row>
    <row r="551" ht="12.75">
      <c r="I551" s="445"/>
    </row>
    <row r="552" ht="12.75">
      <c r="I552" s="445"/>
    </row>
    <row r="553" ht="12.75">
      <c r="I553" s="445"/>
    </row>
    <row r="554" ht="12.75">
      <c r="I554" s="445"/>
    </row>
    <row r="555" ht="12.75">
      <c r="I555" s="445"/>
    </row>
    <row r="556" ht="12.75">
      <c r="I556" s="445"/>
    </row>
    <row r="557" ht="12.75">
      <c r="I557" s="445"/>
    </row>
    <row r="558" ht="12.75">
      <c r="I558" s="445"/>
    </row>
    <row r="559" ht="12.75">
      <c r="I559" s="445"/>
    </row>
    <row r="560" ht="12.75">
      <c r="I560" s="445"/>
    </row>
    <row r="561" ht="12.75">
      <c r="I561" s="445"/>
    </row>
    <row r="562" ht="12.75">
      <c r="I562" s="445"/>
    </row>
    <row r="563" ht="12.75">
      <c r="I563" s="445"/>
    </row>
    <row r="564" ht="12.75">
      <c r="I564" s="445"/>
    </row>
    <row r="565" ht="12.75">
      <c r="I565" s="445"/>
    </row>
    <row r="566" ht="12.75">
      <c r="I566" s="445"/>
    </row>
    <row r="567" ht="12.75">
      <c r="I567" s="445"/>
    </row>
    <row r="568" ht="12.75">
      <c r="I568" s="445"/>
    </row>
    <row r="569" ht="12.75">
      <c r="I569" s="445"/>
    </row>
    <row r="570" ht="12.75">
      <c r="I570" s="445"/>
    </row>
    <row r="571" ht="12.75">
      <c r="I571" s="445"/>
    </row>
    <row r="572" ht="12.75">
      <c r="I572" s="445"/>
    </row>
    <row r="573" ht="12.75">
      <c r="I573" s="445"/>
    </row>
    <row r="574" ht="12.75">
      <c r="I574" s="445"/>
    </row>
    <row r="575" ht="12.75">
      <c r="I575" s="445"/>
    </row>
    <row r="576" ht="12.75">
      <c r="I576" s="445"/>
    </row>
    <row r="577" ht="12.75">
      <c r="I577" s="445"/>
    </row>
    <row r="578" ht="12.75">
      <c r="I578" s="445"/>
    </row>
    <row r="579" ht="12.75">
      <c r="I579" s="445"/>
    </row>
    <row r="580" ht="12.75">
      <c r="I580" s="445"/>
    </row>
    <row r="581" ht="12.75">
      <c r="I581" s="445"/>
    </row>
    <row r="582" ht="12.75">
      <c r="I582" s="445"/>
    </row>
    <row r="583" ht="12.75">
      <c r="I583" s="445"/>
    </row>
    <row r="584" ht="12.75">
      <c r="I584" s="445"/>
    </row>
    <row r="585" ht="12.75">
      <c r="I585" s="445"/>
    </row>
    <row r="586" ht="12.75">
      <c r="I586" s="445"/>
    </row>
    <row r="587" ht="12.75">
      <c r="I587" s="445"/>
    </row>
    <row r="588" ht="12.75">
      <c r="I588" s="445"/>
    </row>
    <row r="589" ht="12.75">
      <c r="I589" s="445"/>
    </row>
    <row r="590" ht="12.75">
      <c r="I590" s="445"/>
    </row>
    <row r="591" ht="12.75">
      <c r="I591" s="445"/>
    </row>
    <row r="592" ht="12.75">
      <c r="I592" s="445"/>
    </row>
    <row r="593" ht="12.75">
      <c r="I593" s="445"/>
    </row>
    <row r="594" ht="12.75">
      <c r="I594" s="445"/>
    </row>
    <row r="595" ht="12.75">
      <c r="I595" s="445"/>
    </row>
    <row r="596" ht="12.75">
      <c r="I596" s="445"/>
    </row>
    <row r="597" ht="12.75">
      <c r="I597" s="445"/>
    </row>
    <row r="598" ht="12.75">
      <c r="I598" s="445"/>
    </row>
    <row r="599" ht="12.75">
      <c r="I599" s="445"/>
    </row>
    <row r="600" ht="12.75">
      <c r="I600" s="445"/>
    </row>
    <row r="601" ht="12.75">
      <c r="I601" s="445"/>
    </row>
    <row r="602" ht="12.75">
      <c r="I602" s="445"/>
    </row>
    <row r="603" ht="12.75">
      <c r="I603" s="445"/>
    </row>
    <row r="604" ht="12.75">
      <c r="I604" s="445"/>
    </row>
    <row r="605" ht="12.75">
      <c r="I605" s="445"/>
    </row>
    <row r="606" ht="12.75">
      <c r="I606" s="445"/>
    </row>
    <row r="607" ht="12.75">
      <c r="I607" s="445"/>
    </row>
    <row r="608" ht="12.75">
      <c r="I608" s="445"/>
    </row>
    <row r="609" ht="12.75">
      <c r="I609" s="445"/>
    </row>
    <row r="610" ht="12.75">
      <c r="I610" s="445"/>
    </row>
    <row r="611" ht="12.75">
      <c r="I611" s="445"/>
    </row>
    <row r="612" ht="12.75">
      <c r="I612" s="445"/>
    </row>
    <row r="613" ht="12.75">
      <c r="I613" s="445"/>
    </row>
    <row r="614" ht="12.75">
      <c r="I614" s="445"/>
    </row>
    <row r="615" ht="12.75">
      <c r="I615" s="445"/>
    </row>
    <row r="616" ht="12.75">
      <c r="I616" s="445"/>
    </row>
    <row r="617" ht="12.75">
      <c r="I617" s="445"/>
    </row>
    <row r="618" ht="12.75">
      <c r="I618" s="445"/>
    </row>
    <row r="619" ht="12.75">
      <c r="I619" s="445"/>
    </row>
    <row r="620" ht="12.75">
      <c r="I620" s="445"/>
    </row>
    <row r="621" ht="12.75">
      <c r="I621" s="445"/>
    </row>
    <row r="622" ht="12.75">
      <c r="I622" s="445"/>
    </row>
    <row r="623" ht="12.75">
      <c r="I623" s="445"/>
    </row>
    <row r="624" ht="12.75">
      <c r="I624" s="445"/>
    </row>
    <row r="625" ht="12.75">
      <c r="I625" s="445"/>
    </row>
    <row r="626" ht="12.75">
      <c r="I626" s="445"/>
    </row>
    <row r="627" ht="12.75">
      <c r="I627" s="445"/>
    </row>
    <row r="628" ht="12.75">
      <c r="I628" s="445"/>
    </row>
    <row r="629" ht="12.75">
      <c r="I629" s="445"/>
    </row>
    <row r="630" ht="12.75">
      <c r="I630" s="445"/>
    </row>
    <row r="631" ht="12.75">
      <c r="I631" s="445"/>
    </row>
    <row r="632" ht="12.75">
      <c r="I632" s="445"/>
    </row>
    <row r="633" ht="12.75">
      <c r="I633" s="445"/>
    </row>
    <row r="634" ht="12.75">
      <c r="I634" s="445"/>
    </row>
    <row r="635" ht="12.75">
      <c r="I635" s="445"/>
    </row>
    <row r="636" ht="12.75">
      <c r="I636" s="445"/>
    </row>
    <row r="637" ht="12.75">
      <c r="I637" s="445"/>
    </row>
    <row r="638" ht="12.75">
      <c r="I638" s="445"/>
    </row>
    <row r="639" ht="12.75">
      <c r="I639" s="445"/>
    </row>
    <row r="640" ht="12.75">
      <c r="I640" s="445"/>
    </row>
    <row r="641" ht="12.75">
      <c r="I641" s="445"/>
    </row>
    <row r="642" ht="12.75">
      <c r="I642" s="445"/>
    </row>
    <row r="643" ht="12.75">
      <c r="I643" s="445"/>
    </row>
    <row r="644" ht="12.75">
      <c r="I644" s="445"/>
    </row>
    <row r="645" ht="12.75">
      <c r="I645" s="445"/>
    </row>
    <row r="646" ht="12.75">
      <c r="I646" s="445"/>
    </row>
    <row r="647" ht="12.75">
      <c r="I647" s="445"/>
    </row>
    <row r="648" ht="12.75">
      <c r="I648" s="445"/>
    </row>
    <row r="649" ht="12.75">
      <c r="I649" s="445"/>
    </row>
    <row r="650" ht="12.75">
      <c r="I650" s="445"/>
    </row>
    <row r="651" ht="12.75">
      <c r="I651" s="445"/>
    </row>
    <row r="652" ht="12.75">
      <c r="I652" s="445"/>
    </row>
    <row r="653" ht="12.75">
      <c r="I653" s="445"/>
    </row>
    <row r="654" ht="12.75">
      <c r="I654" s="445"/>
    </row>
    <row r="655" ht="12.75">
      <c r="I655" s="445"/>
    </row>
    <row r="656" ht="12.75">
      <c r="I656" s="445"/>
    </row>
    <row r="657" ht="12.75">
      <c r="I657" s="445"/>
    </row>
    <row r="658" ht="12.75">
      <c r="I658" s="445"/>
    </row>
    <row r="659" ht="12.75">
      <c r="I659" s="445"/>
    </row>
    <row r="660" ht="12.75">
      <c r="I660" s="445"/>
    </row>
    <row r="661" ht="12.75">
      <c r="I661" s="445"/>
    </row>
    <row r="662" ht="12.75">
      <c r="I662" s="445"/>
    </row>
    <row r="663" ht="12.75">
      <c r="I663" s="445"/>
    </row>
    <row r="664" ht="12.75">
      <c r="I664" s="445"/>
    </row>
    <row r="665" ht="12.75">
      <c r="I665" s="445"/>
    </row>
    <row r="666" ht="12.75">
      <c r="I666" s="445"/>
    </row>
    <row r="667" ht="12.75">
      <c r="I667" s="445"/>
    </row>
    <row r="668" ht="12.75">
      <c r="I668" s="445"/>
    </row>
    <row r="669" ht="12.75">
      <c r="I669" s="445"/>
    </row>
    <row r="670" ht="12.75">
      <c r="I670" s="445"/>
    </row>
    <row r="671" ht="12.75">
      <c r="I671" s="445"/>
    </row>
    <row r="672" ht="12.75">
      <c r="I672" s="445"/>
    </row>
    <row r="673" ht="12.75">
      <c r="I673" s="445"/>
    </row>
    <row r="674" ht="12.75">
      <c r="I674" s="445"/>
    </row>
    <row r="675" ht="12.75">
      <c r="I675" s="445"/>
    </row>
    <row r="676" ht="12.75">
      <c r="I676" s="445"/>
    </row>
    <row r="677" ht="12.75">
      <c r="I677" s="445"/>
    </row>
    <row r="678" ht="12.75">
      <c r="I678" s="445"/>
    </row>
    <row r="679" ht="12.75">
      <c r="I679" s="445"/>
    </row>
    <row r="680" ht="12.75">
      <c r="I680" s="445"/>
    </row>
    <row r="681" ht="12.75">
      <c r="I681" s="445"/>
    </row>
    <row r="682" ht="12.75">
      <c r="I682" s="445"/>
    </row>
    <row r="683" ht="12.75">
      <c r="I683" s="445"/>
    </row>
    <row r="684" ht="12.75">
      <c r="I684" s="445"/>
    </row>
    <row r="685" ht="12.75">
      <c r="I685" s="445"/>
    </row>
    <row r="686" ht="12.75">
      <c r="I686" s="445"/>
    </row>
    <row r="687" ht="12.75">
      <c r="I687" s="445"/>
    </row>
    <row r="688" ht="12.75">
      <c r="I688" s="445"/>
    </row>
    <row r="689" ht="12.75">
      <c r="I689" s="445"/>
    </row>
    <row r="690" ht="12.75">
      <c r="I690" s="445"/>
    </row>
    <row r="691" ht="12.75">
      <c r="I691" s="445"/>
    </row>
    <row r="692" ht="12.75">
      <c r="I692" s="445"/>
    </row>
    <row r="693" ht="12.75">
      <c r="I693" s="445"/>
    </row>
    <row r="694" ht="12.75">
      <c r="I694" s="445"/>
    </row>
    <row r="695" ht="12.75">
      <c r="I695" s="445"/>
    </row>
    <row r="696" ht="12.75">
      <c r="I696" s="445"/>
    </row>
    <row r="697" ht="12.75">
      <c r="I697" s="445"/>
    </row>
    <row r="698" ht="12.75">
      <c r="I698" s="445"/>
    </row>
    <row r="699" ht="12.75">
      <c r="I699" s="445"/>
    </row>
    <row r="700" ht="12.75">
      <c r="I700" s="445"/>
    </row>
    <row r="701" ht="12.75">
      <c r="I701" s="445"/>
    </row>
    <row r="702" ht="12.75">
      <c r="I702" s="445"/>
    </row>
    <row r="703" ht="12.75">
      <c r="I703" s="445"/>
    </row>
    <row r="704" ht="12.75">
      <c r="I704" s="445"/>
    </row>
    <row r="705" ht="12.75">
      <c r="I705" s="445"/>
    </row>
    <row r="706" ht="12.75">
      <c r="I706" s="445"/>
    </row>
    <row r="707" ht="12.75">
      <c r="I707" s="445"/>
    </row>
    <row r="708" ht="12.75">
      <c r="I708" s="445"/>
    </row>
    <row r="709" ht="12.75">
      <c r="I709" s="445"/>
    </row>
    <row r="710" ht="12.75">
      <c r="I710" s="445"/>
    </row>
    <row r="711" ht="12.75">
      <c r="I711" s="445"/>
    </row>
    <row r="712" ht="12.75">
      <c r="I712" s="445"/>
    </row>
    <row r="713" ht="12.75">
      <c r="I713" s="445"/>
    </row>
    <row r="714" ht="12.75">
      <c r="I714" s="445"/>
    </row>
    <row r="715" ht="12.75">
      <c r="I715" s="445"/>
    </row>
    <row r="716" ht="12.75">
      <c r="I716" s="445"/>
    </row>
    <row r="717" ht="12.75">
      <c r="I717" s="445"/>
    </row>
    <row r="718" ht="12.75">
      <c r="I718" s="445"/>
    </row>
    <row r="719" ht="12.75">
      <c r="I719" s="445"/>
    </row>
    <row r="720" ht="12.75">
      <c r="I720" s="445"/>
    </row>
    <row r="721" ht="12.75">
      <c r="I721" s="445"/>
    </row>
    <row r="722" ht="12.75">
      <c r="I722" s="445"/>
    </row>
    <row r="723" ht="12.75">
      <c r="I723" s="445"/>
    </row>
    <row r="724" ht="12.75">
      <c r="I724" s="445"/>
    </row>
    <row r="725" ht="12.75">
      <c r="I725" s="445"/>
    </row>
    <row r="726" ht="12.75">
      <c r="I726" s="445"/>
    </row>
    <row r="727" ht="12.75">
      <c r="I727" s="445"/>
    </row>
    <row r="728" ht="12.75">
      <c r="I728" s="445"/>
    </row>
    <row r="729" ht="12.75">
      <c r="I729" s="445"/>
    </row>
    <row r="730" ht="12.75">
      <c r="I730" s="445"/>
    </row>
    <row r="731" ht="12.75">
      <c r="I731" s="445"/>
    </row>
    <row r="732" ht="12.75">
      <c r="I732" s="445"/>
    </row>
    <row r="733" ht="12.75">
      <c r="I733" s="445"/>
    </row>
    <row r="734" ht="12.75">
      <c r="I734" s="445"/>
    </row>
    <row r="735" ht="12.75">
      <c r="I735" s="445"/>
    </row>
    <row r="736" ht="12.75">
      <c r="I736" s="445"/>
    </row>
    <row r="737" ht="12.75">
      <c r="I737" s="445"/>
    </row>
    <row r="738" ht="12.75">
      <c r="I738" s="445"/>
    </row>
    <row r="739" ht="12.75">
      <c r="I739" s="445"/>
    </row>
    <row r="740" ht="12.75">
      <c r="I740" s="445"/>
    </row>
    <row r="741" ht="12.75">
      <c r="I741" s="445"/>
    </row>
    <row r="742" ht="12.75">
      <c r="I742" s="445"/>
    </row>
    <row r="743" ht="12.75">
      <c r="I743" s="445"/>
    </row>
    <row r="744" ht="12.75">
      <c r="I744" s="445"/>
    </row>
    <row r="745" ht="12.75">
      <c r="I745" s="445"/>
    </row>
    <row r="746" ht="12.75">
      <c r="I746" s="445"/>
    </row>
    <row r="747" ht="12.75">
      <c r="I747" s="445"/>
    </row>
    <row r="748" ht="12.75">
      <c r="I748" s="445"/>
    </row>
    <row r="749" ht="12.75">
      <c r="I749" s="445"/>
    </row>
    <row r="750" ht="12.75">
      <c r="I750" s="445"/>
    </row>
    <row r="751" ht="12.75">
      <c r="I751" s="445"/>
    </row>
    <row r="752" ht="12.75">
      <c r="I752" s="445"/>
    </row>
    <row r="753" ht="12.75">
      <c r="I753" s="445"/>
    </row>
    <row r="754" ht="12.75">
      <c r="I754" s="445"/>
    </row>
    <row r="755" ht="12.75">
      <c r="I755" s="445"/>
    </row>
    <row r="756" ht="12.75">
      <c r="I756" s="445"/>
    </row>
    <row r="757" ht="12.75">
      <c r="I757" s="445"/>
    </row>
    <row r="758" ht="12.75">
      <c r="I758" s="445"/>
    </row>
    <row r="759" ht="12.75">
      <c r="I759" s="445"/>
    </row>
    <row r="760" ht="12.75">
      <c r="I760" s="445"/>
    </row>
    <row r="761" ht="12.75">
      <c r="I761" s="445"/>
    </row>
    <row r="762" ht="12.75">
      <c r="I762" s="445"/>
    </row>
    <row r="763" ht="12.75">
      <c r="I763" s="445"/>
    </row>
    <row r="764" ht="12.75">
      <c r="I764" s="445"/>
    </row>
    <row r="765" ht="12.75">
      <c r="I765" s="445"/>
    </row>
    <row r="766" ht="12.75">
      <c r="I766" s="445"/>
    </row>
    <row r="767" ht="12.75">
      <c r="I767" s="445"/>
    </row>
    <row r="768" ht="12.75">
      <c r="I768" s="445"/>
    </row>
    <row r="769" ht="12.75">
      <c r="I769" s="445"/>
    </row>
    <row r="770" ht="12.75">
      <c r="I770" s="445"/>
    </row>
    <row r="771" ht="12.75">
      <c r="I771" s="445"/>
    </row>
    <row r="772" ht="12.75">
      <c r="I772" s="445"/>
    </row>
    <row r="773" ht="12.75">
      <c r="I773" s="445"/>
    </row>
    <row r="774" ht="12.75">
      <c r="I774" s="445"/>
    </row>
    <row r="775" ht="12.75">
      <c r="I775" s="445"/>
    </row>
    <row r="776" ht="12.75">
      <c r="I776" s="445"/>
    </row>
    <row r="777" ht="12.75">
      <c r="I777" s="445"/>
    </row>
    <row r="778" ht="12.75">
      <c r="I778" s="445"/>
    </row>
    <row r="779" ht="12.75">
      <c r="I779" s="445"/>
    </row>
    <row r="780" ht="12.75">
      <c r="I780" s="445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2012-03-23T04:59:42Z</cp:lastPrinted>
  <dcterms:created xsi:type="dcterms:W3CDTF">1996-10-14T23:33:28Z</dcterms:created>
  <dcterms:modified xsi:type="dcterms:W3CDTF">2012-03-25T09:38:01Z</dcterms:modified>
  <cp:category/>
  <cp:version/>
  <cp:contentType/>
  <cp:contentStatus/>
</cp:coreProperties>
</file>