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B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RM" sheetId="8" r:id="rId8"/>
    <sheet name="Deposits" sheetId="9" r:id="rId9"/>
    <sheet name="Sec.Loan" sheetId="10" r:id="rId10"/>
    <sheet name="Secu Com" sheetId="11" r:id="rId11"/>
    <sheet name="Claim Gov Ent" sheetId="12" r:id="rId12"/>
    <sheet name="Outright sale-purchase" sheetId="13" r:id="rId13"/>
    <sheet name="Reverse-repo" sheetId="14" r:id="rId14"/>
    <sheet name="Forex. Nrs" sheetId="15" r:id="rId15"/>
    <sheet name="Forex $" sheetId="16" r:id="rId16"/>
    <sheet name="IC Purchase" sheetId="17" r:id="rId17"/>
    <sheet name="Slf interbank" sheetId="18" r:id="rId18"/>
    <sheet name="Int" sheetId="19" r:id="rId19"/>
    <sheet name="TB 91" sheetId="20" r:id="rId20"/>
    <sheet name="TB-364" sheetId="21" r:id="rId21"/>
    <sheet name="Interbank RAte" sheetId="22" r:id="rId22"/>
    <sheet name="Share Market Indicator" sheetId="23" r:id="rId23"/>
    <sheet name="Public Issue Approval" sheetId="24" r:id="rId24"/>
    <sheet name="Listed Com" sheetId="25" r:id="rId25"/>
    <sheet name="Share Mkt Activities" sheetId="26" r:id="rId26"/>
    <sheet name="cpI_New" sheetId="27" r:id="rId27"/>
    <sheet name="CPI YoY" sheetId="28" r:id="rId28"/>
    <sheet name="WPI" sheetId="29" r:id="rId29"/>
    <sheet name="WPI YOY" sheetId="30" r:id="rId30"/>
    <sheet name="NSWI" sheetId="31" r:id="rId31"/>
    <sheet name="GBO" sheetId="32" r:id="rId32"/>
    <sheet name="Revenue" sheetId="33" r:id="rId33"/>
    <sheet name="Fresh TB" sheetId="34" r:id="rId34"/>
    <sheet name="ODD" sheetId="35" r:id="rId35"/>
    <sheet name="Direction" sheetId="36" r:id="rId36"/>
    <sheet name="X-India" sheetId="37" r:id="rId37"/>
    <sheet name="X-Other" sheetId="38" r:id="rId38"/>
    <sheet name="M-India" sheetId="39" r:id="rId39"/>
    <sheet name="M-Other" sheetId="40" r:id="rId40"/>
    <sheet name="BOP" sheetId="41" r:id="rId41"/>
    <sheet name="M-I_$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1">'BMS'!$A$1:$K$37</definedName>
    <definedName name="_xlnm.Print_Area" localSheetId="18">'Int'!$A$66:$BO$108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<sst xmlns="http://schemas.openxmlformats.org/spreadsheetml/2006/main" count="4484" uniqueCount="1794">
  <si>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</si>
  <si>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</si>
  <si>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</si>
  <si>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</si>
  <si>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</si>
  <si>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</si>
  <si>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</si>
  <si>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</si>
  <si>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</si>
  <si>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</si>
  <si>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</si>
  <si>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</si>
  <si>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</si>
  <si>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</si>
  <si>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</si>
  <si>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</si>
  <si>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</si>
  <si>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</si>
  <si>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</si>
  <si>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</si>
  <si>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</si>
  <si>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</si>
  <si>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</si>
  <si>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</si>
  <si>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</si>
  <si>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</si>
  <si>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</si>
  <si>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</si>
  <si>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</si>
  <si>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</si>
  <si>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</si>
  <si>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</si>
  <si>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</si>
  <si>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</si>
  <si>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</si>
  <si>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</si>
  <si>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</si>
  <si>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</si>
  <si>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</si>
  <si>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</si>
  <si>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</si>
  <si>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</si>
  <si>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</si>
  <si>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</si>
  <si>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</si>
  <si>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</si>
  <si>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</si>
  <si>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</si>
  <si>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Monetary aggregates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</si>
  <si>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</si>
  <si>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</si>
  <si>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</si>
  <si>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</si>
  <si>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</si>
  <si>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</si>
  <si>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</si>
  <si>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</si>
  <si>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</si>
  <si>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</si>
  <si>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</si>
  <si>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</si>
  <si>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</si>
  <si>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</si>
  <si>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</si>
  <si>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</si>
  <si>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154.4  </t>
  </si>
  <si>
    <t>166.0  </t>
  </si>
  <si>
    <t>7.5  </t>
  </si>
  <si>
    <t>183.8  </t>
  </si>
  <si>
    <t>192.3  </t>
  </si>
  <si>
    <t>1.5  </t>
  </si>
  <si>
    <t>190.2  </t>
  </si>
  <si>
    <t>209.6  </t>
  </si>
  <si>
    <t>232.5  </t>
  </si>
  <si>
    <t>207.9  </t>
  </si>
  <si>
    <t>2.5  </t>
  </si>
  <si>
    <t>177.5  </t>
  </si>
  <si>
    <t>199.8  </t>
  </si>
  <si>
    <t>150.8  </t>
  </si>
  <si>
    <t>174.3  </t>
  </si>
  <si>
    <t>3.0  </t>
  </si>
  <si>
    <t>197.2  </t>
  </si>
  <si>
    <t>211.9  </t>
  </si>
  <si>
    <t>4.9  </t>
  </si>
  <si>
    <t>2.7  </t>
  </si>
  <si>
    <t>215.6  </t>
  </si>
  <si>
    <t>231.1  </t>
  </si>
  <si>
    <t>216.7  </t>
  </si>
  <si>
    <t>-1.1  </t>
  </si>
  <si>
    <t>167.0  </t>
  </si>
  <si>
    <t>1.0  </t>
  </si>
  <si>
    <t>2.2  </t>
  </si>
  <si>
    <t>193.7  </t>
  </si>
  <si>
    <t>218.0  </t>
  </si>
  <si>
    <t>132.8  </t>
  </si>
  <si>
    <t>10.1  </t>
  </si>
  <si>
    <t>147.2  </t>
  </si>
  <si>
    <t>15.1  </t>
  </si>
  <si>
    <t>133.9  </t>
  </si>
  <si>
    <t>144.6  </t>
  </si>
  <si>
    <t>147.1  </t>
  </si>
  <si>
    <t>167.2  </t>
  </si>
  <si>
    <t>121.7  </t>
  </si>
  <si>
    <t>131.1  </t>
  </si>
  <si>
    <t>1.6  </t>
  </si>
  <si>
    <t>163.2  </t>
  </si>
  <si>
    <t>87.3  </t>
  </si>
  <si>
    <t>81.1  </t>
  </si>
  <si>
    <t>-12.8  </t>
  </si>
  <si>
    <t>-7.1  </t>
  </si>
  <si>
    <t>121.5  </t>
  </si>
  <si>
    <t>132.6  </t>
  </si>
  <si>
    <t>9.1  </t>
  </si>
  <si>
    <t>133.4  </t>
  </si>
  <si>
    <t>147.8  </t>
  </si>
  <si>
    <t>10.8  </t>
  </si>
  <si>
    <t>159.5  </t>
  </si>
  <si>
    <t>169.7  </t>
  </si>
  <si>
    <t>195.8  </t>
  </si>
  <si>
    <t>3.9  </t>
  </si>
  <si>
    <t>136.2  </t>
  </si>
  <si>
    <t>149.1  </t>
  </si>
  <si>
    <t>160.7  </t>
  </si>
  <si>
    <t>Mid-May</t>
  </si>
  <si>
    <t>May-Jul</t>
  </si>
  <si>
    <t>177.9  </t>
  </si>
  <si>
    <t>186.4  </t>
  </si>
  <si>
    <t>129.9  </t>
  </si>
  <si>
    <t>157.2  </t>
  </si>
  <si>
    <t>170.4  </t>
  </si>
  <si>
    <t>198.0  </t>
  </si>
  <si>
    <t>19.2  </t>
  </si>
  <si>
    <t>133.6  </t>
  </si>
  <si>
    <t>149.0  </t>
  </si>
  <si>
    <t>Mar/Apr</t>
  </si>
  <si>
    <t>Local Authorities' Account (LAA)</t>
  </si>
  <si>
    <t>Deficits(-) Surplus(+)</t>
  </si>
  <si>
    <t>* Includes internal loan, external borrowing and investment.</t>
  </si>
  <si>
    <t>p=porvisional</t>
  </si>
  <si>
    <t>First Microfinance Dev.Bank Ltd.</t>
  </si>
  <si>
    <t>2068-11-30</t>
  </si>
  <si>
    <t>Soaltee Hotel Ltd.</t>
  </si>
  <si>
    <t>2068-11-2</t>
  </si>
  <si>
    <t>National Life Insursnce Co. Ltd.</t>
  </si>
  <si>
    <t>Gauri Shanker Dev. Bank Ltd.</t>
  </si>
  <si>
    <t>Kumari Bank Ltd.</t>
  </si>
  <si>
    <t>2068-11-21</t>
  </si>
  <si>
    <t>Resunnga Bikas Bank Ltd.</t>
  </si>
  <si>
    <t>Nepal Investment Bank Ltd.</t>
  </si>
  <si>
    <t>Kaski Finance Ltd.</t>
  </si>
  <si>
    <t>164.1  </t>
  </si>
  <si>
    <t>189.5  </t>
  </si>
  <si>
    <t>171.5  </t>
  </si>
  <si>
    <t>190.0  </t>
  </si>
  <si>
    <t>219.1  </t>
  </si>
  <si>
    <t>202.9  </t>
  </si>
  <si>
    <t>7.7  </t>
  </si>
  <si>
    <t>197.7  </t>
  </si>
  <si>
    <t>169.2  </t>
  </si>
  <si>
    <t>206.3  </t>
  </si>
  <si>
    <t>230.3  </t>
  </si>
  <si>
    <t>179.3  </t>
  </si>
  <si>
    <t>192.5  </t>
  </si>
  <si>
    <t>175.5  </t>
  </si>
  <si>
    <t>215.0  </t>
  </si>
  <si>
    <t>144.9  </t>
  </si>
  <si>
    <t>143.7  </t>
  </si>
  <si>
    <t>165.1  </t>
  </si>
  <si>
    <t>138.5  </t>
  </si>
  <si>
    <t>162.0  </t>
  </si>
  <si>
    <t>0.7  </t>
  </si>
  <si>
    <t>132.2  </t>
  </si>
  <si>
    <t>8.8  </t>
  </si>
  <si>
    <t>146.1  </t>
  </si>
  <si>
    <t>193.9  </t>
  </si>
  <si>
    <t>146.9  </t>
  </si>
  <si>
    <t>7.8  </t>
  </si>
  <si>
    <t>148.1  </t>
  </si>
  <si>
    <t>158.6  </t>
  </si>
  <si>
    <t>182.7  </t>
  </si>
  <si>
    <t>141.8  </t>
  </si>
  <si>
    <t>168.6  </t>
  </si>
  <si>
    <t>11.6  </t>
  </si>
  <si>
    <t>195.9  </t>
  </si>
  <si>
    <t>Feb/Mar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</si>
  <si>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</si>
  <si>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</si>
  <si>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</si>
  <si>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</si>
  <si>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</si>
  <si>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</si>
  <si>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</si>
  <si>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</si>
  <si>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</si>
  <si>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</si>
  <si>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</si>
  <si>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</si>
  <si>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</si>
  <si>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</si>
  <si>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</si>
  <si>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</si>
  <si>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</si>
  <si>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</si>
  <si>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</si>
  <si>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</si>
  <si>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</si>
  <si>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</si>
  <si>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</si>
  <si>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</si>
  <si>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</si>
  <si>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</si>
  <si>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</si>
  <si>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</si>
  <si>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</si>
  <si>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</si>
  <si>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</si>
  <si>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</si>
  <si>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</si>
  <si>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</si>
  <si>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</si>
  <si>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</si>
  <si>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</si>
  <si>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</si>
  <si>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</si>
  <si>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</si>
  <si>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</si>
  <si>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</si>
  <si>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</si>
  <si>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</si>
  <si>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</si>
  <si>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</si>
  <si>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</si>
  <si>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</si>
  <si>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</si>
  <si>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</si>
  <si>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</si>
  <si>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</si>
  <si>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</si>
  <si>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</si>
  <si>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</si>
  <si>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</si>
  <si>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</si>
  <si>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</si>
  <si>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</si>
  <si>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</si>
  <si>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</si>
  <si>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</si>
  <si>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</si>
  <si>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</si>
  <si>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</si>
  <si>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</si>
  <si>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</si>
  <si>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</si>
  <si>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</si>
  <si>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</si>
  <si>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</si>
  <si>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</si>
  <si>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</si>
  <si>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</si>
  <si>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</si>
  <si>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</si>
  <si>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</si>
  <si>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</si>
  <si>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</si>
  <si>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</si>
  <si>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</si>
  <si>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</si>
  <si>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</si>
  <si>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</si>
  <si>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</si>
  <si>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</si>
  <si>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</si>
  <si>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</si>
  <si>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</si>
  <si>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</si>
  <si>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</si>
  <si>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</si>
  <si>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</si>
  <si>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</si>
  <si>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</si>
  <si>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</si>
  <si>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</si>
  <si>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</si>
  <si>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</si>
  <si>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</si>
  <si>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</si>
  <si>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</si>
  <si>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</si>
  <si>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</si>
  <si>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</si>
  <si>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</si>
  <si>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</si>
  <si>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</si>
  <si>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</si>
  <si>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</si>
  <si>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</si>
  <si>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</si>
  <si>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</si>
  <si>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</si>
  <si>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</si>
  <si>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</si>
  <si>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</si>
  <si>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</si>
  <si>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</si>
  <si>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</si>
  <si>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</si>
  <si>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</si>
  <si>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</si>
  <si>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</si>
  <si>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</si>
  <si>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</si>
  <si>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</si>
  <si>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</si>
  <si>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</si>
  <si>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</si>
  <si>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</si>
  <si>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</si>
  <si>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</si>
  <si>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</si>
  <si>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</si>
  <si>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</si>
  <si>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</si>
  <si>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</si>
  <si>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</si>
  <si>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</si>
  <si>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</si>
  <si>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</si>
  <si>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</si>
  <si>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</si>
  <si>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</si>
  <si>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</si>
  <si>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</si>
  <si>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</si>
  <si>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</si>
  <si>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</si>
  <si>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</si>
  <si>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 xml:space="preserve"> 1/ Adjusting the exchange valuation gain of  Rs. 20.9 million</t>
  </si>
  <si>
    <t xml:space="preserve"> 2/ Adjusting the exchange valuation gain of Rs. 73.3 million</t>
  </si>
  <si>
    <t xml:space="preserve"> 1/ Adjusting the exchange valuation gain of  Rs. 1.4 million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</si>
  <si>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</si>
  <si>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</si>
  <si>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</si>
  <si>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</si>
  <si>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</si>
  <si>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</si>
  <si>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</si>
  <si>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</si>
  <si>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</si>
  <si>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</si>
  <si>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</si>
  <si>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</si>
  <si>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</si>
  <si>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</si>
  <si>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</si>
  <si>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</si>
  <si>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</si>
  <si>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</si>
  <si>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</si>
  <si>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</si>
  <si>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</si>
  <si>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</si>
  <si>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</si>
  <si>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</si>
  <si>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</si>
  <si>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</si>
  <si>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</si>
  <si>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</si>
  <si>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</si>
  <si>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</si>
  <si>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</si>
  <si>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</si>
  <si>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</si>
  <si>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</si>
  <si>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</si>
  <si>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</si>
  <si>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</si>
  <si>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</si>
  <si>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</si>
  <si>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</si>
  <si>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</si>
  <si>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</si>
  <si>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</si>
  <si>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</si>
  <si>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</si>
  <si>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</si>
  <si>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</si>
  <si>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</si>
  <si>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</si>
  <si>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</si>
  <si>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</si>
  <si>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</si>
  <si>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</si>
  <si>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</si>
  <si>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</si>
  <si>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</si>
  <si>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</si>
  <si>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</si>
  <si>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</si>
  <si>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</si>
  <si>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</si>
  <si>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</si>
  <si>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</si>
  <si>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</si>
  <si>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</si>
  <si>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</si>
  <si>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</si>
  <si>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</si>
  <si>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</si>
  <si>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</si>
  <si>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</si>
  <si>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</si>
  <si>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</si>
  <si>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</si>
  <si>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</si>
  <si>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</si>
  <si>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During Ten Months</t>
  </si>
  <si>
    <t>Mid-Jul to Mid-May</t>
  </si>
  <si>
    <t>May-May</t>
  </si>
  <si>
    <t>      Soft Drinks</t>
  </si>
  <si>
    <t>0.96  </t>
  </si>
  <si>
    <t>July-July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</si>
  <si>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</si>
  <si>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</si>
  <si>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</si>
  <si>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</si>
  <si>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</si>
  <si>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</si>
  <si>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</si>
  <si>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</si>
  <si>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</si>
  <si>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</si>
  <si>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</si>
  <si>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</si>
  <si>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</si>
  <si>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</si>
  <si>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</si>
  <si>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</si>
  <si>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</si>
  <si>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</si>
  <si>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</si>
  <si>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</si>
  <si>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</si>
  <si>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</si>
  <si>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</si>
  <si>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</si>
  <si>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</si>
  <si>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</si>
  <si>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</si>
  <si>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</si>
  <si>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</si>
  <si>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</si>
  <si>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</si>
  <si>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</si>
  <si>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</si>
  <si>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</si>
  <si>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</si>
  <si>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</si>
  <si>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</si>
  <si>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</si>
  <si>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</si>
  <si>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</si>
  <si>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</si>
  <si>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</si>
  <si>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</si>
  <si>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</si>
  <si>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</si>
  <si>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</si>
  <si>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</si>
  <si>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</si>
  <si>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</si>
  <si>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</si>
  <si>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</si>
  <si>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</si>
  <si>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</si>
  <si>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</si>
  <si>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</si>
  <si>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</si>
  <si>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</si>
  <si>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</si>
  <si>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</si>
  <si>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</si>
  <si>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</si>
  <si>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</si>
  <si>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</si>
  <si>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</si>
  <si>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</si>
  <si>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</si>
  <si>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</si>
  <si>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</si>
  <si>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</si>
  <si>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</si>
  <si>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</si>
  <si>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</si>
  <si>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</si>
  <si>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</si>
  <si>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</si>
  <si>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</si>
  <si>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Ten Months</t>
  </si>
  <si>
    <t xml:space="preserve"> +     Based on data reported by 8 offices of NRB, 65 out of total 65 branches of Rastriya Banijya Bank Limited, 34 out of  total 43 branches of Nepal Bank Limited, 5 branches of Everest Bank Limited and 1-1 branch each from Nepal Bangladesh Bank Limited and Global Bank Limited conducting government transactions.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</si>
  <si>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</si>
  <si>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</si>
  <si>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</si>
  <si>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</si>
  <si>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</si>
  <si>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</si>
  <si>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</si>
  <si>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</si>
  <si>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</si>
  <si>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</si>
  <si>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</si>
  <si>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</si>
  <si>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</si>
  <si>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</si>
  <si>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</si>
  <si>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</si>
  <si>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</si>
  <si>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</si>
  <si>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</si>
  <si>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</si>
  <si>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</si>
  <si>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</si>
  <si>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</si>
  <si>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</si>
  <si>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</si>
  <si>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</si>
  <si>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</si>
  <si>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</si>
  <si>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</si>
  <si>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</si>
  <si>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</si>
  <si>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</si>
  <si>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</si>
  <si>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</si>
  <si>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</si>
  <si>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</si>
  <si>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</si>
  <si>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</si>
  <si>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</si>
  <si>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</si>
  <si>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</si>
  <si>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</si>
  <si>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</si>
  <si>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</si>
  <si>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</si>
  <si>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</si>
  <si>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</si>
  <si>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</si>
  <si>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</si>
  <si>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</si>
  <si>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</si>
  <si>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</si>
  <si>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</si>
  <si>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136.0  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</si>
  <si>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</si>
  <si>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</si>
  <si>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</si>
  <si>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</si>
  <si>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</si>
  <si>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</si>
  <si>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</si>
  <si>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</si>
  <si>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</si>
  <si>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</si>
  <si>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</si>
  <si>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</si>
  <si>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</si>
  <si>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</si>
  <si>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</si>
  <si>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</si>
  <si>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</si>
  <si>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</si>
  <si>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</si>
  <si>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</si>
  <si>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</si>
  <si>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</si>
  <si>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</si>
  <si>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</si>
  <si>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</si>
  <si>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</si>
  <si>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</si>
  <si>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</si>
  <si>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</si>
  <si>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</si>
  <si>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</si>
  <si>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</si>
  <si>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</si>
  <si>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</si>
  <si>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</si>
  <si>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</si>
  <si>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</si>
  <si>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</si>
  <si>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</si>
  <si>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</si>
  <si>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</si>
  <si>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</si>
  <si>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</si>
  <si>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</si>
  <si>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</si>
  <si>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</si>
  <si>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</si>
  <si>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</si>
  <si>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</si>
  <si>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</si>
  <si>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</si>
  <si>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</si>
  <si>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r>
      <t>Government Budgetary Operation</t>
    </r>
    <r>
      <rPr>
        <b/>
        <vertAlign val="superscript"/>
        <sz val="12"/>
        <rFont val="Times New Roman"/>
        <family val="1"/>
      </rPr>
      <t>+</t>
    </r>
  </si>
  <si>
    <t>Other Depository Corporations' Survey</t>
  </si>
  <si>
    <t>Commercial Banks' Loan to Government Enterprises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</si>
  <si>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</si>
  <si>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</si>
  <si>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</si>
  <si>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</si>
  <si>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</si>
  <si>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</si>
  <si>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</si>
  <si>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</si>
  <si>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</si>
  <si>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</si>
  <si>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</si>
  <si>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</si>
  <si>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</si>
  <si>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</si>
  <si>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</si>
  <si>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</si>
  <si>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</si>
  <si>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</si>
  <si>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</si>
  <si>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</si>
  <si>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</si>
  <si>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</si>
  <si>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</si>
  <si>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</si>
  <si>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</si>
  <si>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</si>
  <si>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</si>
  <si>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</si>
  <si>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</si>
  <si>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</si>
  <si>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</si>
  <si>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</si>
  <si>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</si>
  <si>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</si>
  <si>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</si>
  <si>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</si>
  <si>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</si>
  <si>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</si>
  <si>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</si>
  <si>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</si>
  <si>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</si>
  <si>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</si>
  <si>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</si>
  <si>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</si>
  <si>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</si>
  <si>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</si>
  <si>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</si>
  <si>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</si>
  <si>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</si>
  <si>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</si>
  <si>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</si>
  <si>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</si>
  <si>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</si>
  <si>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</si>
  <si>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</si>
  <si>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</si>
  <si>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</si>
  <si>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</si>
  <si>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</si>
  <si>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</si>
  <si>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</si>
  <si>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</si>
  <si>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</si>
  <si>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</si>
  <si>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</si>
  <si>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</si>
  <si>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</si>
  <si>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</si>
  <si>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</si>
  <si>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</si>
  <si>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</si>
  <si>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</si>
  <si>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</si>
  <si>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</si>
  <si>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</si>
  <si>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</si>
  <si>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</si>
  <si>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</si>
  <si>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</si>
  <si>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</si>
  <si>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</si>
  <si>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</si>
  <si>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</si>
  <si>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</si>
  <si>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</si>
  <si>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</si>
  <si>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</si>
  <si>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</si>
  <si>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</si>
  <si>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</si>
  <si>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</si>
  <si>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</si>
  <si>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</si>
  <si>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</si>
  <si>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</si>
  <si>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</si>
  <si>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>Table 21</t>
  </si>
  <si>
    <t>Table 31</t>
  </si>
  <si>
    <t>Table 37</t>
  </si>
  <si>
    <t>Table 48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</si>
  <si>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</si>
  <si>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</si>
  <si>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</si>
  <si>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</si>
  <si>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</si>
  <si>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0.4  </t>
  </si>
  <si>
    <t>Ordinary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</si>
  <si>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</si>
  <si>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</si>
  <si>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</si>
  <si>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</si>
  <si>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</si>
  <si>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</si>
  <si>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</si>
  <si>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</si>
  <si>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</si>
  <si>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</si>
  <si>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</si>
  <si>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</si>
  <si>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</si>
  <si>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</si>
  <si>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</si>
  <si>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</si>
  <si>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</si>
  <si>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</si>
  <si>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</si>
  <si>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</si>
  <si>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</si>
  <si>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</si>
  <si>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</si>
  <si>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</si>
  <si>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</si>
  <si>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</si>
  <si>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</si>
  <si>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</si>
  <si>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</si>
  <si>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</si>
  <si>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</si>
  <si>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</si>
  <si>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</si>
  <si>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Kankai Bikas Bank Ltd</t>
  </si>
  <si>
    <t>2069-01-13</t>
  </si>
  <si>
    <t>Metro Development Bank Ltd.</t>
  </si>
  <si>
    <t>2069-1-7</t>
  </si>
  <si>
    <t>Kanchan Development Ltd.</t>
  </si>
  <si>
    <t>2069-1-14</t>
  </si>
  <si>
    <t>Gulmi Bikas Bank Ltd.</t>
  </si>
  <si>
    <t>2069-1-15</t>
  </si>
  <si>
    <t>Tourism Development Bank Ltd.</t>
  </si>
  <si>
    <t>2069-1-18</t>
  </si>
  <si>
    <t>Pacific Development Bank Ltd.</t>
  </si>
  <si>
    <t>2069-1-27</t>
  </si>
  <si>
    <t>Lotus investment Finance Ltd.</t>
  </si>
  <si>
    <t>2069-1-28</t>
  </si>
  <si>
    <t>Nepal Development Bank Ltd.</t>
  </si>
  <si>
    <t>Prime Life Insurance Ltd.</t>
  </si>
  <si>
    <t>2069-1-17</t>
  </si>
  <si>
    <t>Reliable Finance Ltd.</t>
  </si>
  <si>
    <t>Royal Mer. Banking and Finance Ltd.</t>
  </si>
  <si>
    <t>Grand Bank Nepal Ltd.</t>
  </si>
  <si>
    <t>Lumbini Bank Ltd.</t>
  </si>
  <si>
    <t>Nepal finance Ltd.</t>
  </si>
  <si>
    <t>Nepal Awas Finance Ltd.</t>
  </si>
  <si>
    <t>2068-8-2</t>
  </si>
  <si>
    <t xml:space="preserve">Bond </t>
  </si>
  <si>
    <t>Ten  Months</t>
  </si>
  <si>
    <t>Mid May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</si>
  <si>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</si>
  <si>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</si>
  <si>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</si>
  <si>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</si>
  <si>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</si>
  <si>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</si>
  <si>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</si>
  <si>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</si>
  <si>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</si>
  <si>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</si>
  <si>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</si>
  <si>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</si>
  <si>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</si>
  <si>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</si>
  <si>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</si>
  <si>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</si>
  <si>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</si>
  <si>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</si>
  <si>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</si>
  <si>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</si>
  <si>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</si>
  <si>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</si>
  <si>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</si>
  <si>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</si>
  <si>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</si>
  <si>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</si>
  <si>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</si>
  <si>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</si>
  <si>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</si>
  <si>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</si>
  <si>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</si>
  <si>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</si>
  <si>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</si>
  <si>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</si>
  <si>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</si>
  <si>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</si>
  <si>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</si>
  <si>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</si>
  <si>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</si>
  <si>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</si>
  <si>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</si>
  <si>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</si>
  <si>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</si>
  <si>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</si>
  <si>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</si>
  <si>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</si>
  <si>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</si>
  <si>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</si>
  <si>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</si>
  <si>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</si>
  <si>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</si>
  <si>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</si>
  <si>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</si>
  <si>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</si>
  <si>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</si>
  <si>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</si>
  <si>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</si>
  <si>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</si>
  <si>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</si>
  <si>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</si>
  <si>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</si>
  <si>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</si>
  <si>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</si>
  <si>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</si>
  <si>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</si>
  <si>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</si>
  <si>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</si>
  <si>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</si>
  <si>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</si>
  <si>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</si>
  <si>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</si>
  <si>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</si>
  <si>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</si>
  <si>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</si>
  <si>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</si>
  <si>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</si>
  <si>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</si>
  <si>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</si>
  <si>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</si>
  <si>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</si>
  <si>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</si>
  <si>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</si>
  <si>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</si>
  <si>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</si>
  <si>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</si>
  <si>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</si>
  <si>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</si>
  <si>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</si>
  <si>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</si>
  <si>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</si>
  <si>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</si>
  <si>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</si>
  <si>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</si>
  <si>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</si>
  <si>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</si>
  <si>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</si>
  <si>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</si>
  <si>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</si>
  <si>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</si>
  <si>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</si>
  <si>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</si>
  <si>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</si>
  <si>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</si>
  <si>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</si>
  <si>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Kathmandu Finance Ltd.</t>
  </si>
  <si>
    <t>2068-9-27</t>
  </si>
  <si>
    <t>Yeti Finance Ltd.</t>
  </si>
  <si>
    <t>164.0  </t>
  </si>
  <si>
    <t>1.3  </t>
  </si>
  <si>
    <t>6.8  </t>
  </si>
  <si>
    <t>176.8  </t>
  </si>
  <si>
    <t>142.9  </t>
  </si>
  <si>
    <t>139.0  </t>
  </si>
  <si>
    <t>151.8  </t>
  </si>
  <si>
    <t>6.4  </t>
  </si>
  <si>
    <t>179.5  </t>
  </si>
  <si>
    <t>195.6  </t>
  </si>
  <si>
    <t>9.0  </t>
  </si>
  <si>
    <t>164.3  </t>
  </si>
  <si>
    <t>129.0  </t>
  </si>
  <si>
    <t>82.4  </t>
  </si>
  <si>
    <t>168.2  </t>
  </si>
  <si>
    <t>8. Other Assets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</si>
  <si>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</si>
  <si>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</si>
  <si>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</si>
  <si>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</si>
  <si>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</si>
  <si>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</si>
  <si>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</si>
  <si>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</si>
  <si>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</si>
  <si>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</si>
  <si>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</si>
  <si>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</si>
  <si>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</si>
  <si>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</si>
  <si>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</si>
  <si>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</si>
  <si>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</si>
  <si>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</si>
  <si>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</si>
  <si>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</si>
  <si>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</si>
  <si>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</si>
  <si>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</si>
  <si>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</si>
  <si>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</si>
  <si>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</si>
  <si>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</si>
  <si>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</si>
  <si>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</si>
  <si>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</si>
  <si>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</si>
  <si>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</si>
  <si>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</si>
  <si>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</si>
  <si>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</si>
  <si>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</si>
  <si>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</si>
  <si>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</si>
  <si>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</si>
  <si>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</si>
  <si>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</si>
  <si>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</si>
  <si>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</si>
  <si>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</si>
  <si>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</si>
  <si>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</si>
  <si>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</si>
  <si>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</si>
  <si>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</si>
  <si>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</si>
  <si>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</si>
  <si>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</si>
  <si>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</si>
  <si>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</si>
  <si>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</si>
  <si>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</si>
  <si>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</si>
  <si>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</si>
  <si>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</si>
  <si>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</si>
  <si>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</si>
  <si>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</si>
  <si>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</si>
  <si>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</si>
  <si>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</si>
  <si>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</si>
  <si>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</si>
  <si>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</si>
  <si>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</si>
  <si>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</si>
  <si>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</si>
  <si>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</si>
  <si>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</si>
  <si>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 and FIs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</si>
  <si>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</si>
  <si>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</si>
  <si>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</si>
  <si>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</si>
  <si>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Banks and FIs</t>
  </si>
  <si>
    <t xml:space="preserve">   c. Other Deposits</t>
  </si>
  <si>
    <t>4. Reserve Money (Use)</t>
  </si>
  <si>
    <t>5. Govt Deposits/Overdraft*</t>
  </si>
  <si>
    <t>*Government deposits(-)/Overdraft(+)</t>
  </si>
  <si>
    <t>2068-9-18</t>
  </si>
  <si>
    <t>Shree Investment &amp; Finance</t>
  </si>
  <si>
    <t>Mahakali Bikas Bank Ltd.</t>
  </si>
  <si>
    <t>163.8  </t>
  </si>
  <si>
    <t>7.0  </t>
  </si>
  <si>
    <t>-0.1  </t>
  </si>
  <si>
    <t>189.4  </t>
  </si>
  <si>
    <t>7.3  </t>
  </si>
  <si>
    <t>5.7  </t>
  </si>
  <si>
    <t>124.4  </t>
  </si>
  <si>
    <t>4.7  </t>
  </si>
  <si>
    <t>169.3  </t>
  </si>
  <si>
    <t>188.4  </t>
  </si>
  <si>
    <t>147.5  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</si>
  <si>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</si>
  <si>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</si>
  <si>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</si>
  <si>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</si>
  <si>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</si>
  <si>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</si>
  <si>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</si>
  <si>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</si>
  <si>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</si>
  <si>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</si>
  <si>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</si>
  <si>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</si>
  <si>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</si>
  <si>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</si>
  <si>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</si>
  <si>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</si>
  <si>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</si>
  <si>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</si>
  <si>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</si>
  <si>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</si>
  <si>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</si>
  <si>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</si>
  <si>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</si>
  <si>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</si>
  <si>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</si>
  <si>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</si>
  <si>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</si>
  <si>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</si>
  <si>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</si>
  <si>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</si>
  <si>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</si>
  <si>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</si>
  <si>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</si>
  <si>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</si>
  <si>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</si>
  <si>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</si>
  <si>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</si>
  <si>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</si>
  <si>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</si>
  <si>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</si>
  <si>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</si>
  <si>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</si>
  <si>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</si>
  <si>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</si>
  <si>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</si>
  <si>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</si>
  <si>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</si>
  <si>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</si>
  <si>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</si>
  <si>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</si>
  <si>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</si>
  <si>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</si>
  <si>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</si>
  <si>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</si>
  <si>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</si>
  <si>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</si>
  <si>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</si>
  <si>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</si>
  <si>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</si>
  <si>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</si>
  <si>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</si>
  <si>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</si>
  <si>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</si>
  <si>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</si>
  <si>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</si>
  <si>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</si>
  <si>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</si>
  <si>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</si>
  <si>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</si>
  <si>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</si>
  <si>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</si>
  <si>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</si>
  <si>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</si>
  <si>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</si>
  <si>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</si>
  <si>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</si>
  <si>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</si>
  <si>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</si>
  <si>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</si>
  <si>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</si>
  <si>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</si>
  <si>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</si>
  <si>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</si>
  <si>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</si>
  <si>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</si>
  <si>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</si>
  <si>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</si>
  <si>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</si>
  <si>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r>
      <t>2010/11</t>
    </r>
    <r>
      <rPr>
        <b/>
        <vertAlign val="superscript"/>
        <sz val="9"/>
        <rFont val="Times New Roman"/>
        <family val="1"/>
      </rPr>
      <t>R</t>
    </r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</si>
  <si>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</si>
  <si>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</si>
  <si>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</si>
  <si>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</si>
  <si>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</si>
  <si>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</si>
  <si>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</si>
  <si>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</si>
  <si>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</si>
  <si>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</si>
  <si>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</si>
  <si>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</si>
  <si>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</si>
  <si>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</si>
  <si>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</si>
  <si>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</si>
  <si>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</si>
  <si>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</si>
  <si>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</si>
  <si>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</si>
  <si>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</si>
  <si>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</si>
  <si>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</si>
  <si>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</si>
  <si>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</si>
  <si>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</si>
  <si>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</si>
  <si>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</si>
  <si>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</si>
  <si>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</si>
  <si>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</si>
  <si>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</si>
  <si>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</si>
  <si>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</si>
  <si>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</si>
  <si>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</si>
  <si>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</si>
  <si>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</si>
  <si>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</si>
  <si>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</si>
  <si>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</si>
  <si>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</si>
  <si>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</si>
  <si>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</si>
  <si>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</si>
  <si>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</si>
  <si>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</si>
  <si>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</si>
  <si>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</si>
  <si>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</si>
  <si>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</si>
  <si>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</si>
  <si>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</si>
  <si>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</si>
  <si>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</si>
  <si>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</si>
  <si>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</si>
  <si>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</si>
  <si>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</si>
  <si>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</si>
  <si>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</si>
  <si>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</si>
  <si>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</si>
  <si>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(Based on the Ten Months' Data of FY 2011/12)</t>
  </si>
  <si>
    <t>May (e)</t>
  </si>
  <si>
    <t xml:space="preserve"> Changes duirng the ten months of </t>
  </si>
  <si>
    <t xml:space="preserve"> 1/ Adjusting the exchange valuation gain of  Rs. 1707.3 million</t>
  </si>
  <si>
    <t xml:space="preserve"> 2/ Adjusting the exchange valuation gain of Rs. 26694.3 million</t>
  </si>
  <si>
    <t>Changes during the ten month of</t>
  </si>
  <si>
    <t xml:space="preserve"> 1/ Adjusting the exchange valuation gain of Rs. 1686.4 million</t>
  </si>
  <si>
    <t xml:space="preserve"> 2/ Adjusting the exchange valuation gain of Rs. 26621.0 million</t>
  </si>
  <si>
    <t xml:space="preserve">Changes during the ten month of </t>
  </si>
  <si>
    <t xml:space="preserve">Changes during the ten months of </t>
  </si>
  <si>
    <t>May  (e)</t>
  </si>
  <si>
    <t xml:space="preserve">Change during the ten month of </t>
  </si>
  <si>
    <t xml:space="preserve"> Changes during the ten months of 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</si>
  <si>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</si>
  <si>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</si>
  <si>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</si>
  <si>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</si>
  <si>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</si>
  <si>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</si>
  <si>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</si>
  <si>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</si>
  <si>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</si>
  <si>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</si>
  <si>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</si>
  <si>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</si>
  <si>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</si>
  <si>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</si>
  <si>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</si>
  <si>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</si>
  <si>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</si>
  <si>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</si>
  <si>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</si>
  <si>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</si>
  <si>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</si>
  <si>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</si>
  <si>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</si>
  <si>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</si>
  <si>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</si>
  <si>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</si>
  <si>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</si>
  <si>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</si>
  <si>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</si>
  <si>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</si>
  <si>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</si>
  <si>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</si>
  <si>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</si>
  <si>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</si>
  <si>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</si>
  <si>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</si>
  <si>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</si>
  <si>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</si>
  <si>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</si>
  <si>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</si>
  <si>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</si>
  <si>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</si>
  <si>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</si>
  <si>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</si>
  <si>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</si>
  <si>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</si>
  <si>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</si>
  <si>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</si>
  <si>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</si>
  <si>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</si>
  <si>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</si>
  <si>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</si>
  <si>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</si>
  <si>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</si>
  <si>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</si>
  <si>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</si>
  <si>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</si>
  <si>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</si>
  <si>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</si>
  <si>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</si>
  <si>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</si>
  <si>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</si>
  <si>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</si>
  <si>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</si>
  <si>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</si>
  <si>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</si>
  <si>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</si>
  <si>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</si>
  <si>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</si>
  <si>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</si>
  <si>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</si>
  <si>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</si>
  <si>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</si>
  <si>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</si>
  <si>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</si>
  <si>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</si>
  <si>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</si>
  <si>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</si>
  <si>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</si>
  <si>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</si>
  <si>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</si>
  <si>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</si>
  <si>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</si>
  <si>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</si>
  <si>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</si>
  <si>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</si>
  <si>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</si>
  <si>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</si>
  <si>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</si>
  <si>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</si>
  <si>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</si>
  <si>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</si>
  <si>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</si>
  <si>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</si>
  <si>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</si>
  <si>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</si>
  <si>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</si>
  <si>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</si>
  <si>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</si>
  <si>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</si>
  <si>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</si>
  <si>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</si>
  <si>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</si>
  <si>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</si>
  <si>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</si>
  <si>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</si>
  <si>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</si>
  <si>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</si>
  <si>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</si>
  <si>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</si>
  <si>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</si>
  <si>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</si>
  <si>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</si>
  <si>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</si>
  <si>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</si>
  <si>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</si>
  <si>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</si>
  <si>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</si>
  <si>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</si>
  <si>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</si>
  <si>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</si>
  <si>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</si>
  <si>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</si>
  <si>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</si>
  <si>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</si>
  <si>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</si>
  <si>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</si>
  <si>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</si>
  <si>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</si>
  <si>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</si>
  <si>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</si>
  <si>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</si>
  <si>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</si>
  <si>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</si>
  <si>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</si>
  <si>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</si>
  <si>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</si>
  <si>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</si>
  <si>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</si>
  <si>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</si>
  <si>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</si>
  <si>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</si>
  <si>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</si>
  <si>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</si>
  <si>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</si>
  <si>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</si>
  <si>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</si>
  <si>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</si>
  <si>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</si>
  <si>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</si>
  <si>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</si>
  <si>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</si>
  <si>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</si>
  <si>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</si>
  <si>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</si>
  <si>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</si>
  <si>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</si>
  <si>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</si>
  <si>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</si>
  <si>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</si>
  <si>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</si>
  <si>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</si>
  <si>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</si>
  <si>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</si>
  <si>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</si>
  <si>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</si>
  <si>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</si>
  <si>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</si>
  <si>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</si>
  <si>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</si>
  <si>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</si>
  <si>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</si>
  <si>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</si>
  <si>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</si>
  <si>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</si>
  <si>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</si>
  <si>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</si>
  <si>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</si>
  <si>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</si>
  <si>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</si>
  <si>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</si>
  <si>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</si>
  <si>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</si>
  <si>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</si>
  <si>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</si>
  <si>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</si>
  <si>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</si>
  <si>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</si>
  <si>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</si>
  <si>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</si>
  <si>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</si>
  <si>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</si>
  <si>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</si>
  <si>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</si>
  <si>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</si>
  <si>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</si>
  <si>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</si>
  <si>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</si>
  <si>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</si>
  <si>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</si>
  <si>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</si>
  <si>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</si>
  <si>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</si>
  <si>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</si>
  <si>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</si>
  <si>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</si>
  <si>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</si>
  <si>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</si>
  <si>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</si>
  <si>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</si>
  <si>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</si>
  <si>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</si>
  <si>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</si>
  <si>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</si>
  <si>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</si>
  <si>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</si>
  <si>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</si>
  <si>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</si>
  <si>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</si>
  <si>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</si>
  <si>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>141.2  </t>
  </si>
  <si>
    <t>168.0  </t>
  </si>
  <si>
    <t>8.7  </t>
  </si>
  <si>
    <t>1.2  </t>
  </si>
  <si>
    <t>184.0  </t>
  </si>
  <si>
    <t>197.1  </t>
  </si>
  <si>
    <t>16.0  </t>
  </si>
  <si>
    <t>7.1  </t>
  </si>
  <si>
    <t>156.0  </t>
  </si>
  <si>
    <t>177.1  </t>
  </si>
  <si>
    <t>173.7  </t>
  </si>
  <si>
    <t>13.5  </t>
  </si>
  <si>
    <t>-1.9  </t>
  </si>
  <si>
    <t>199.1  </t>
  </si>
  <si>
    <t>189.9  </t>
  </si>
  <si>
    <t>192.4  </t>
  </si>
  <si>
    <t>-4.6  </t>
  </si>
  <si>
    <t>137.4  </t>
  </si>
  <si>
    <t>203.7  </t>
  </si>
  <si>
    <t>260.4  </t>
  </si>
  <si>
    <t>48.3  </t>
  </si>
  <si>
    <t>-2.8  </t>
  </si>
  <si>
    <t>27.8  </t>
  </si>
  <si>
    <t>12.0  </t>
  </si>
  <si>
    <t>181.0  </t>
  </si>
  <si>
    <t>191.5  </t>
  </si>
  <si>
    <t>211.0  </t>
  </si>
  <si>
    <t>5.8  </t>
  </si>
  <si>
    <t>-0.5  </t>
  </si>
  <si>
    <t>10.2  </t>
  </si>
  <si>
    <t>152.9  </t>
  </si>
  <si>
    <t>180.6  </t>
  </si>
  <si>
    <t>200.6  </t>
  </si>
  <si>
    <t>18.1  </t>
  </si>
  <si>
    <t>1.7  </t>
  </si>
  <si>
    <t>11.1  </t>
  </si>
  <si>
    <t>150.5  </t>
  </si>
  <si>
    <t>179.4  </t>
  </si>
  <si>
    <t>-0.2  </t>
  </si>
  <si>
    <t>2.9  </t>
  </si>
  <si>
    <t>209.8  </t>
  </si>
  <si>
    <t>217.8  </t>
  </si>
  <si>
    <t>28.3  </t>
  </si>
  <si>
    <t>3.8  </t>
  </si>
  <si>
    <t>2.8  </t>
  </si>
  <si>
    <t>175.3  </t>
  </si>
  <si>
    <t>214.2  </t>
  </si>
  <si>
    <t>234.5  </t>
  </si>
  <si>
    <t>22.2  </t>
  </si>
  <si>
    <t>-0.6  </t>
  </si>
  <si>
    <t>182.9  </t>
  </si>
  <si>
    <t>217.0  </t>
  </si>
  <si>
    <t>190.5  </t>
  </si>
  <si>
    <t>18.7  </t>
  </si>
  <si>
    <t>-12.2  </t>
  </si>
  <si>
    <t>156.5  </t>
  </si>
  <si>
    <t>167.4  </t>
  </si>
  <si>
    <t>179.6  </t>
  </si>
  <si>
    <t>6.9  </t>
  </si>
  <si>
    <t>136.8  </t>
  </si>
  <si>
    <t>155.6  </t>
  </si>
  <si>
    <t>15.3  </t>
  </si>
  <si>
    <t>171.9  </t>
  </si>
  <si>
    <t>195.1  </t>
  </si>
  <si>
    <t>220.7  </t>
  </si>
  <si>
    <t>13.1  </t>
  </si>
  <si>
    <t>127.6  </t>
  </si>
  <si>
    <t>132.9  </t>
  </si>
  <si>
    <t>146.3  </t>
  </si>
  <si>
    <t>4.2  </t>
  </si>
  <si>
    <t>127.5  </t>
  </si>
  <si>
    <t>15.4  </t>
  </si>
  <si>
    <t>130.6  </t>
  </si>
  <si>
    <t>134.2  </t>
  </si>
  <si>
    <t>144.7  </t>
  </si>
  <si>
    <t>140.6  </t>
  </si>
  <si>
    <t>167.8  </t>
  </si>
  <si>
    <t>13.7  </t>
  </si>
  <si>
    <t>119.1  </t>
  </si>
  <si>
    <t>125.8  </t>
  </si>
  <si>
    <t>163.4  </t>
  </si>
  <si>
    <t>18.0  </t>
  </si>
  <si>
    <t>121.8  </t>
  </si>
  <si>
    <t>-2.1  </t>
  </si>
  <si>
    <t>128.9  </t>
  </si>
  <si>
    <t>134.0  </t>
  </si>
  <si>
    <t>11.2  </t>
  </si>
  <si>
    <t>143.2  </t>
  </si>
  <si>
    <t>159.9  </t>
  </si>
  <si>
    <t>172.3  </t>
  </si>
  <si>
    <t>160.0  </t>
  </si>
  <si>
    <t>189.3  </t>
  </si>
  <si>
    <t>201.7  </t>
  </si>
  <si>
    <t>18.3  </t>
  </si>
  <si>
    <t>6.5  </t>
  </si>
  <si>
    <t>128.4  </t>
  </si>
  <si>
    <t>148.2  </t>
  </si>
  <si>
    <t>6.0  </t>
  </si>
  <si>
    <t>148.9  </t>
  </si>
  <si>
    <t>162.4  </t>
  </si>
  <si>
    <t>156.6  </t>
  </si>
  <si>
    <t>190.6  </t>
  </si>
  <si>
    <t>-0.4  </t>
  </si>
  <si>
    <t>7.6  </t>
  </si>
  <si>
    <t>126.7  </t>
  </si>
  <si>
    <t>130.0  </t>
  </si>
  <si>
    <t>143.0  </t>
  </si>
  <si>
    <t>2.6  </t>
  </si>
  <si>
    <t>10.0  </t>
  </si>
  <si>
    <t>142.3  </t>
  </si>
  <si>
    <t>157.7  </t>
  </si>
  <si>
    <t>172.5  </t>
  </si>
  <si>
    <t>9.4  </t>
  </si>
  <si>
    <t>160.4  </t>
  </si>
  <si>
    <t>202.5  </t>
  </si>
  <si>
    <t>128.0  </t>
  </si>
  <si>
    <t>133.8  </t>
  </si>
  <si>
    <t>149.6  </t>
  </si>
  <si>
    <t>4.5  </t>
  </si>
  <si>
    <t>11.8  </t>
  </si>
  <si>
    <t>Apr/May</t>
  </si>
  <si>
    <t>Mid-May  2012</t>
  </si>
  <si>
    <t>Apr/may</t>
  </si>
  <si>
    <t>Mid-May 2012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</si>
  <si>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</si>
  <si>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</si>
  <si>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</si>
  <si>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</si>
  <si>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</si>
  <si>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</si>
  <si>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</si>
  <si>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</si>
  <si>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</si>
  <si>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</si>
  <si>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</si>
  <si>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</si>
  <si>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</si>
  <si>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</si>
  <si>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</si>
  <si>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</si>
  <si>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</si>
  <si>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</si>
  <si>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</si>
  <si>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</si>
  <si>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</si>
  <si>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</si>
  <si>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</si>
  <si>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</si>
  <si>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</si>
  <si>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</si>
  <si>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</si>
  <si>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</si>
  <si>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</si>
  <si>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</si>
  <si>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</si>
  <si>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</si>
  <si>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</si>
  <si>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</si>
  <si>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</si>
  <si>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</si>
  <si>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</si>
  <si>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</si>
  <si>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</si>
  <si>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</si>
  <si>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</si>
  <si>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</si>
  <si>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</si>
  <si>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</si>
  <si>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</si>
  <si>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</si>
  <si>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</si>
  <si>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</si>
  <si>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</si>
  <si>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</si>
  <si>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192.1  </t>
  </si>
  <si>
    <t>9.2  </t>
  </si>
  <si>
    <t>0.9  </t>
  </si>
  <si>
    <t xml:space="preserve">       Others@</t>
  </si>
  <si>
    <t xml:space="preserve">     3.20 Metals - Basic Iron &amp; Steel Plants</t>
  </si>
  <si>
    <t>Nepal Consumer Dev.Bank Ldt.</t>
  </si>
  <si>
    <t>2068-12-01</t>
  </si>
  <si>
    <t>Summit Miro Finance Dev.Bank Ltd.</t>
  </si>
  <si>
    <t>2068-12-10</t>
  </si>
  <si>
    <t>Siddartha Bank</t>
  </si>
  <si>
    <t>2068-12-16</t>
  </si>
  <si>
    <t>Janta Bank Ltd.</t>
  </si>
  <si>
    <t>2068-12-23</t>
  </si>
  <si>
    <t>2068-12-30</t>
  </si>
  <si>
    <t>Shikhar Finance Ltd.</t>
  </si>
  <si>
    <t>Nepal Housing&amp;Merchant Finance Ltd.</t>
  </si>
  <si>
    <t>Bhargab Bikas Bank Ltd.</t>
  </si>
  <si>
    <t>2068-12-8</t>
  </si>
  <si>
    <t>Bikas Rinpatra 2070</t>
  </si>
  <si>
    <t xml:space="preserve"> 1/ Adjusting the exchange valuation gain of  Rs. 16.0 million</t>
  </si>
  <si>
    <t xml:space="preserve"> 2/ Adjusting the exchange valuation gain of Rs. 75.2 million</t>
  </si>
  <si>
    <t xml:space="preserve"> 2/ Adjusting the exchange valuation loss of Rs. -1.8 million</t>
  </si>
  <si>
    <t xml:space="preserve"> 1/ Adjusting the exchange valuation gain of  Rs. 3.6 million</t>
  </si>
  <si>
    <t xml:space="preserve"> 2/ Adjusting the exchange valuation loss of Rs. -0.1 million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</si>
  <si>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</si>
  <si>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</si>
  <si>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</si>
  <si>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</si>
  <si>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</si>
  <si>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</si>
  <si>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</si>
  <si>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</si>
  <si>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</si>
  <si>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</si>
  <si>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</si>
  <si>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</si>
  <si>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</si>
  <si>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</si>
  <si>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</si>
  <si>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</si>
  <si>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</si>
  <si>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</si>
  <si>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</si>
  <si>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</si>
  <si>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</si>
  <si>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</si>
  <si>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</si>
  <si>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</si>
  <si>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</si>
  <si>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</si>
  <si>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</si>
  <si>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</si>
  <si>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</si>
  <si>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</si>
  <si>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</si>
  <si>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</si>
  <si>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</si>
  <si>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</si>
  <si>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</si>
  <si>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</si>
  <si>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</si>
  <si>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</si>
  <si>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</si>
  <si>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</si>
  <si>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</si>
  <si>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</si>
  <si>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</si>
  <si>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</si>
  <si>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</si>
  <si>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</si>
  <si>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</si>
  <si>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</si>
  <si>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</si>
  <si>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</si>
  <si>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</si>
  <si>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</si>
  <si>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</si>
  <si>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</si>
  <si>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</si>
  <si>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</si>
  <si>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</si>
  <si>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</si>
  <si>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</si>
  <si>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</si>
  <si>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</si>
  <si>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</si>
  <si>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</si>
  <si>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</si>
  <si>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</si>
  <si>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</si>
  <si>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</si>
  <si>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</si>
  <si>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</si>
  <si>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</si>
  <si>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</si>
  <si>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</si>
  <si>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</si>
  <si>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</si>
  <si>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</si>
  <si>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</si>
  <si>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</si>
  <si>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</si>
  <si>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>Money multiplier (M1)</t>
  </si>
  <si>
    <t>Money multiplier (M1+)</t>
  </si>
  <si>
    <t>Money multiplier (M2)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</si>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</sst>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&quot;$&quot;#,##0.0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9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3" applyFont="1">
      <alignment/>
      <protection/>
    </xf>
    <xf numFmtId="165" fontId="1" fillId="0" borderId="0" xfId="23" applyFont="1" applyBorder="1" applyAlignment="1" quotePrefix="1">
      <alignment horizontal="center"/>
      <protection/>
    </xf>
    <xf numFmtId="165" fontId="2" fillId="0" borderId="1" xfId="23" applyNumberFormat="1" applyFont="1" applyBorder="1" applyAlignment="1" applyProtection="1">
      <alignment horizontal="centerContinuous"/>
      <protection/>
    </xf>
    <xf numFmtId="165" fontId="2" fillId="0" borderId="2" xfId="23" applyFont="1" applyBorder="1" applyAlignment="1">
      <alignment horizontal="centerContinuous"/>
      <protection/>
    </xf>
    <xf numFmtId="165" fontId="2" fillId="0" borderId="3" xfId="23" applyNumberFormat="1" applyFont="1" applyBorder="1" applyAlignment="1" applyProtection="1">
      <alignment horizont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3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7" applyFont="1">
      <alignment/>
      <protection/>
    </xf>
    <xf numFmtId="165" fontId="2" fillId="0" borderId="0" xfId="23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8" applyFont="1">
      <alignment/>
      <protection/>
    </xf>
    <xf numFmtId="164" fontId="1" fillId="0" borderId="10" xfId="28" applyNumberFormat="1" applyFont="1" applyBorder="1">
      <alignment/>
      <protection/>
    </xf>
    <xf numFmtId="164" fontId="1" fillId="0" borderId="4" xfId="28" applyNumberFormat="1" applyFont="1" applyBorder="1">
      <alignment/>
      <protection/>
    </xf>
    <xf numFmtId="164" fontId="1" fillId="0" borderId="11" xfId="28" applyNumberFormat="1" applyFont="1" applyBorder="1">
      <alignment/>
      <protection/>
    </xf>
    <xf numFmtId="164" fontId="2" fillId="0" borderId="10" xfId="28" applyNumberFormat="1" applyFont="1" applyBorder="1">
      <alignment/>
      <protection/>
    </xf>
    <xf numFmtId="164" fontId="2" fillId="0" borderId="4" xfId="28" applyNumberFormat="1" applyFont="1" applyBorder="1">
      <alignment/>
      <protection/>
    </xf>
    <xf numFmtId="164" fontId="2" fillId="0" borderId="11" xfId="28" applyNumberFormat="1" applyFont="1" applyBorder="1">
      <alignment/>
      <protection/>
    </xf>
    <xf numFmtId="164" fontId="2" fillId="0" borderId="12" xfId="28" applyNumberFormat="1" applyFont="1" applyBorder="1">
      <alignment/>
      <protection/>
    </xf>
    <xf numFmtId="164" fontId="2" fillId="0" borderId="9" xfId="28" applyNumberFormat="1" applyFont="1" applyBorder="1">
      <alignment/>
      <protection/>
    </xf>
    <xf numFmtId="164" fontId="2" fillId="0" borderId="13" xfId="28" applyNumberFormat="1" applyFont="1" applyBorder="1">
      <alignment/>
      <protection/>
    </xf>
    <xf numFmtId="0" fontId="2" fillId="0" borderId="0" xfId="28" applyFont="1" applyAlignment="1">
      <alignment horizontal="right"/>
      <protection/>
    </xf>
    <xf numFmtId="164" fontId="2" fillId="0" borderId="14" xfId="28" applyNumberFormat="1" applyFont="1" applyBorder="1">
      <alignment/>
      <protection/>
    </xf>
    <xf numFmtId="164" fontId="2" fillId="0" borderId="3" xfId="28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8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3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left"/>
      <protection/>
    </xf>
    <xf numFmtId="164" fontId="1" fillId="0" borderId="35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8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8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3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8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8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8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46" xfId="15" applyNumberFormat="1" applyFont="1" applyFill="1" applyBorder="1" applyAlignment="1">
      <alignment horizontal="right" vertical="center"/>
    </xf>
    <xf numFmtId="43" fontId="1" fillId="0" borderId="35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5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4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8" xfId="0" applyNumberFormat="1" applyFont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4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30" xfId="15" applyNumberFormat="1" applyFont="1" applyFill="1" applyBorder="1" applyAlignment="1">
      <alignment/>
    </xf>
    <xf numFmtId="43" fontId="2" fillId="0" borderId="30" xfId="15" applyNumberFormat="1" applyFont="1" applyFill="1" applyBorder="1" applyAlignment="1">
      <alignment/>
    </xf>
    <xf numFmtId="43" fontId="2" fillId="0" borderId="30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30" xfId="15" applyNumberFormat="1" applyFont="1" applyFill="1" applyBorder="1" applyAlignment="1">
      <alignment horizontal="right"/>
    </xf>
    <xf numFmtId="0" fontId="2" fillId="0" borderId="42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3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4" xfId="0" applyNumberFormat="1" applyFont="1" applyBorder="1" applyAlignment="1" quotePrefix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30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8" applyNumberFormat="1" applyFont="1">
      <alignment/>
      <protection/>
    </xf>
    <xf numFmtId="0" fontId="2" fillId="0" borderId="4" xfId="28" applyFont="1" applyBorder="1">
      <alignment/>
      <protection/>
    </xf>
    <xf numFmtId="164" fontId="2" fillId="0" borderId="0" xfId="28" applyNumberFormat="1" applyFont="1" applyAlignment="1">
      <alignment horizontal="right"/>
      <protection/>
    </xf>
    <xf numFmtId="0" fontId="1" fillId="2" borderId="54" xfId="28" applyFont="1" applyFill="1" applyBorder="1" applyAlignment="1" applyProtection="1">
      <alignment horizontal="center"/>
      <protection/>
    </xf>
    <xf numFmtId="0" fontId="2" fillId="0" borderId="30" xfId="28" applyFont="1" applyBorder="1">
      <alignment/>
      <protection/>
    </xf>
    <xf numFmtId="164" fontId="1" fillId="0" borderId="30" xfId="28" applyNumberFormat="1" applyFont="1" applyBorder="1">
      <alignment/>
      <protection/>
    </xf>
    <xf numFmtId="164" fontId="2" fillId="0" borderId="30" xfId="28" applyNumberFormat="1" applyFont="1" applyBorder="1">
      <alignment/>
      <protection/>
    </xf>
    <xf numFmtId="164" fontId="2" fillId="0" borderId="54" xfId="28" applyNumberFormat="1" applyFont="1" applyBorder="1">
      <alignment/>
      <protection/>
    </xf>
    <xf numFmtId="164" fontId="2" fillId="0" borderId="23" xfId="28" applyNumberFormat="1" applyFont="1" applyBorder="1">
      <alignment/>
      <protection/>
    </xf>
    <xf numFmtId="164" fontId="2" fillId="0" borderId="59" xfId="28" applyNumberFormat="1" applyFont="1" applyBorder="1">
      <alignment/>
      <protection/>
    </xf>
    <xf numFmtId="0" fontId="2" fillId="0" borderId="43" xfId="28" applyFont="1" applyBorder="1">
      <alignment/>
      <protection/>
    </xf>
    <xf numFmtId="0" fontId="1" fillId="0" borderId="43" xfId="28" applyFont="1" applyBorder="1" applyAlignment="1" applyProtection="1">
      <alignment horizontal="left"/>
      <protection/>
    </xf>
    <xf numFmtId="0" fontId="2" fillId="0" borderId="43" xfId="28" applyFont="1" applyBorder="1" applyAlignment="1" applyProtection="1">
      <alignment horizontal="left"/>
      <protection/>
    </xf>
    <xf numFmtId="0" fontId="2" fillId="0" borderId="42" xfId="28" applyFont="1" applyBorder="1" applyAlignment="1" applyProtection="1">
      <alignment horizontal="left"/>
      <protection/>
    </xf>
    <xf numFmtId="0" fontId="2" fillId="0" borderId="63" xfId="28" applyFont="1" applyBorder="1" applyAlignment="1" applyProtection="1">
      <alignment horizontal="left"/>
      <protection/>
    </xf>
    <xf numFmtId="0" fontId="1" fillId="2" borderId="3" xfId="28" applyFont="1" applyFill="1" applyBorder="1" applyAlignment="1" applyProtection="1">
      <alignment horizontal="center"/>
      <protection/>
    </xf>
    <xf numFmtId="0" fontId="2" fillId="0" borderId="5" xfId="28" applyFont="1" applyBorder="1">
      <alignment/>
      <protection/>
    </xf>
    <xf numFmtId="164" fontId="1" fillId="0" borderId="5" xfId="28" applyNumberFormat="1" applyFont="1" applyBorder="1">
      <alignment/>
      <protection/>
    </xf>
    <xf numFmtId="164" fontId="2" fillId="0" borderId="5" xfId="28" applyNumberFormat="1" applyFont="1" applyBorder="1">
      <alignment/>
      <protection/>
    </xf>
    <xf numFmtId="164" fontId="2" fillId="0" borderId="33" xfId="28" applyNumberFormat="1" applyFont="1" applyBorder="1">
      <alignment/>
      <protection/>
    </xf>
    <xf numFmtId="0" fontId="2" fillId="0" borderId="11" xfId="28" applyFont="1" applyBorder="1">
      <alignment/>
      <protection/>
    </xf>
    <xf numFmtId="164" fontId="2" fillId="0" borderId="70" xfId="28" applyNumberFormat="1" applyFont="1" applyBorder="1">
      <alignment/>
      <protection/>
    </xf>
    <xf numFmtId="164" fontId="2" fillId="0" borderId="71" xfId="28" applyNumberFormat="1" applyFont="1" applyBorder="1">
      <alignment/>
      <protection/>
    </xf>
    <xf numFmtId="164" fontId="2" fillId="0" borderId="55" xfId="28" applyNumberFormat="1" applyFont="1" applyBorder="1">
      <alignment/>
      <protection/>
    </xf>
    <xf numFmtId="164" fontId="2" fillId="0" borderId="56" xfId="28" applyNumberFormat="1" applyFont="1" applyBorder="1">
      <alignment/>
      <protection/>
    </xf>
    <xf numFmtId="164" fontId="2" fillId="0" borderId="26" xfId="28" applyNumberFormat="1" applyFont="1" applyBorder="1">
      <alignment/>
      <protection/>
    </xf>
    <xf numFmtId="166" fontId="13" fillId="2" borderId="9" xfId="29" applyFont="1" applyFill="1" applyBorder="1" applyAlignment="1">
      <alignment horizontal="center"/>
      <protection/>
    </xf>
    <xf numFmtId="49" fontId="13" fillId="2" borderId="9" xfId="29" applyNumberFormat="1" applyFont="1" applyFill="1" applyBorder="1" applyAlignment="1">
      <alignment horizontal="center"/>
      <protection/>
    </xf>
    <xf numFmtId="166" fontId="13" fillId="0" borderId="4" xfId="29" applyFont="1" applyBorder="1">
      <alignment/>
      <protection/>
    </xf>
    <xf numFmtId="166" fontId="13" fillId="0" borderId="4" xfId="29" applyFont="1" applyBorder="1" applyAlignment="1" quotePrefix="1">
      <alignment horizontal="right"/>
      <protection/>
    </xf>
    <xf numFmtId="166" fontId="7" fillId="0" borderId="4" xfId="29" applyFont="1" applyBorder="1">
      <alignment/>
      <protection/>
    </xf>
    <xf numFmtId="166" fontId="7" fillId="0" borderId="4" xfId="29" applyFont="1" applyBorder="1" applyAlignment="1">
      <alignment horizontal="right"/>
      <protection/>
    </xf>
    <xf numFmtId="166" fontId="13" fillId="2" borderId="32" xfId="29" applyFont="1" applyFill="1" applyBorder="1" applyAlignment="1">
      <alignment horizontal="center"/>
      <protection/>
    </xf>
    <xf numFmtId="49" fontId="13" fillId="2" borderId="54" xfId="29" applyNumberFormat="1" applyFont="1" applyFill="1" applyBorder="1" applyAlignment="1">
      <alignment horizontal="center"/>
      <protection/>
    </xf>
    <xf numFmtId="166" fontId="7" fillId="0" borderId="22" xfId="29" applyFont="1" applyBorder="1" applyAlignment="1">
      <alignment horizontal="center"/>
      <protection/>
    </xf>
    <xf numFmtId="166" fontId="13" fillId="0" borderId="30" xfId="29" applyFont="1" applyBorder="1" applyAlignment="1" quotePrefix="1">
      <alignment horizontal="right"/>
      <protection/>
    </xf>
    <xf numFmtId="167" fontId="7" fillId="0" borderId="22" xfId="29" applyNumberFormat="1" applyFont="1" applyBorder="1" applyAlignment="1">
      <alignment horizontal="left"/>
      <protection/>
    </xf>
    <xf numFmtId="166" fontId="7" fillId="0" borderId="30" xfId="29" applyFont="1" applyBorder="1" applyAlignment="1">
      <alignment horizontal="right"/>
      <protection/>
    </xf>
    <xf numFmtId="166" fontId="7" fillId="0" borderId="0" xfId="29" applyFont="1" applyBorder="1">
      <alignment/>
      <protection/>
    </xf>
    <xf numFmtId="166" fontId="13" fillId="0" borderId="0" xfId="29" applyFont="1" applyBorder="1">
      <alignment/>
      <protection/>
    </xf>
    <xf numFmtId="166" fontId="13" fillId="0" borderId="0" xfId="29" applyFont="1" applyBorder="1" applyAlignment="1">
      <alignment horizontal="right"/>
      <protection/>
    </xf>
    <xf numFmtId="166" fontId="7" fillId="0" borderId="0" xfId="29" applyFont="1" applyBorder="1" applyAlignment="1">
      <alignment horizontal="right"/>
      <protection/>
    </xf>
    <xf numFmtId="166" fontId="13" fillId="0" borderId="0" xfId="29" applyFont="1" applyBorder="1" applyAlignment="1" quotePrefix="1">
      <alignment horizontal="right"/>
      <protection/>
    </xf>
    <xf numFmtId="167" fontId="13" fillId="0" borderId="51" xfId="29" applyNumberFormat="1" applyFont="1" applyBorder="1" applyAlignment="1">
      <alignment horizontal="left"/>
      <protection/>
    </xf>
    <xf numFmtId="166" fontId="13" fillId="0" borderId="23" xfId="29" applyFont="1" applyBorder="1">
      <alignment/>
      <protection/>
    </xf>
    <xf numFmtId="166" fontId="13" fillId="0" borderId="23" xfId="29" applyFont="1" applyBorder="1" applyAlignment="1">
      <alignment horizontal="right"/>
      <protection/>
    </xf>
    <xf numFmtId="166" fontId="7" fillId="0" borderId="23" xfId="29" applyFont="1" applyBorder="1" applyAlignment="1">
      <alignment horizontal="right"/>
      <protection/>
    </xf>
    <xf numFmtId="166" fontId="13" fillId="0" borderId="23" xfId="29" applyFont="1" applyBorder="1" applyAlignment="1" quotePrefix="1">
      <alignment horizontal="right"/>
      <protection/>
    </xf>
    <xf numFmtId="166" fontId="13" fillId="0" borderId="59" xfId="29" applyFont="1" applyBorder="1" applyAlignment="1" quotePrefix="1">
      <alignment horizontal="right"/>
      <protection/>
    </xf>
    <xf numFmtId="166" fontId="13" fillId="2" borderId="22" xfId="29" applyFont="1" applyFill="1" applyBorder="1" applyAlignment="1">
      <alignment horizontal="center"/>
      <protection/>
    </xf>
    <xf numFmtId="166" fontId="13" fillId="2" borderId="4" xfId="29" applyFont="1" applyFill="1" applyBorder="1">
      <alignment/>
      <protection/>
    </xf>
    <xf numFmtId="166" fontId="1" fillId="2" borderId="25" xfId="29" applyFont="1" applyFill="1" applyBorder="1">
      <alignment/>
      <protection/>
    </xf>
    <xf numFmtId="166" fontId="1" fillId="2" borderId="21" xfId="29" applyFont="1" applyFill="1" applyBorder="1">
      <alignment/>
      <protection/>
    </xf>
    <xf numFmtId="166" fontId="1" fillId="2" borderId="32" xfId="29" applyFont="1" applyFill="1" applyBorder="1" applyAlignment="1">
      <alignment horizontal="center"/>
      <protection/>
    </xf>
    <xf numFmtId="166" fontId="1" fillId="2" borderId="9" xfId="29" applyFont="1" applyFill="1" applyBorder="1" applyAlignment="1">
      <alignment horizontal="center"/>
      <protection/>
    </xf>
    <xf numFmtId="166" fontId="1" fillId="2" borderId="9" xfId="29" applyFont="1" applyFill="1" applyBorder="1" applyAlignment="1" quotePrefix="1">
      <alignment horizontal="center"/>
      <protection/>
    </xf>
    <xf numFmtId="166" fontId="1" fillId="2" borderId="54" xfId="29" applyFont="1" applyFill="1" applyBorder="1" applyAlignment="1" quotePrefix="1">
      <alignment horizontal="center"/>
      <protection/>
    </xf>
    <xf numFmtId="166" fontId="2" fillId="0" borderId="22" xfId="29" applyFont="1" applyBorder="1">
      <alignment/>
      <protection/>
    </xf>
    <xf numFmtId="166" fontId="1" fillId="0" borderId="4" xfId="29" applyFont="1" applyBorder="1">
      <alignment/>
      <protection/>
    </xf>
    <xf numFmtId="166" fontId="1" fillId="0" borderId="4" xfId="29" applyFont="1" applyBorder="1" applyAlignment="1" quotePrefix="1">
      <alignment horizontal="right"/>
      <protection/>
    </xf>
    <xf numFmtId="166" fontId="1" fillId="0" borderId="30" xfId="29" applyFont="1" applyBorder="1" applyAlignment="1" quotePrefix="1">
      <alignment horizontal="right"/>
      <protection/>
    </xf>
    <xf numFmtId="167" fontId="2" fillId="0" borderId="22" xfId="29" applyNumberFormat="1" applyFont="1" applyBorder="1" applyAlignment="1">
      <alignment horizontal="left"/>
      <protection/>
    </xf>
    <xf numFmtId="166" fontId="2" fillId="0" borderId="4" xfId="29" applyFont="1" applyBorder="1">
      <alignment/>
      <protection/>
    </xf>
    <xf numFmtId="166" fontId="2" fillId="0" borderId="4" xfId="29" applyFont="1" applyBorder="1" applyAlignment="1">
      <alignment horizontal="right"/>
      <protection/>
    </xf>
    <xf numFmtId="166" fontId="2" fillId="0" borderId="30" xfId="29" applyFont="1" applyBorder="1" applyAlignment="1">
      <alignment horizontal="right"/>
      <protection/>
    </xf>
    <xf numFmtId="166" fontId="1" fillId="0" borderId="4" xfId="29" applyFont="1" applyBorder="1" applyAlignment="1">
      <alignment horizontal="right"/>
      <protection/>
    </xf>
    <xf numFmtId="166" fontId="2" fillId="0" borderId="51" xfId="29" applyFont="1" applyBorder="1">
      <alignment/>
      <protection/>
    </xf>
    <xf numFmtId="166" fontId="1" fillId="0" borderId="23" xfId="29" applyFont="1" applyBorder="1">
      <alignment/>
      <protection/>
    </xf>
    <xf numFmtId="166" fontId="1" fillId="0" borderId="23" xfId="29" applyFont="1" applyBorder="1" applyAlignment="1">
      <alignment horizontal="right"/>
      <protection/>
    </xf>
    <xf numFmtId="166" fontId="1" fillId="0" borderId="23" xfId="29" applyFont="1" applyBorder="1" applyAlignment="1" quotePrefix="1">
      <alignment horizontal="right"/>
      <protection/>
    </xf>
    <xf numFmtId="166" fontId="1" fillId="0" borderId="59" xfId="29" applyFont="1" applyBorder="1" applyAlignment="1" quotePrefix="1">
      <alignment horizontal="right"/>
      <protection/>
    </xf>
    <xf numFmtId="166" fontId="1" fillId="0" borderId="4" xfId="29" applyFont="1" applyBorder="1" applyAlignment="1" quotePrefix="1">
      <alignment/>
      <protection/>
    </xf>
    <xf numFmtId="166" fontId="2" fillId="0" borderId="4" xfId="29" applyFont="1" applyBorder="1" applyAlignment="1">
      <alignment/>
      <protection/>
    </xf>
    <xf numFmtId="166" fontId="1" fillId="0" borderId="4" xfId="29" applyFont="1" applyBorder="1" applyAlignment="1">
      <alignment/>
      <protection/>
    </xf>
    <xf numFmtId="166" fontId="1" fillId="2" borderId="25" xfId="29" applyFont="1" applyFill="1" applyBorder="1" applyAlignment="1">
      <alignment horizontal="left"/>
      <protection/>
    </xf>
    <xf numFmtId="166" fontId="2" fillId="0" borderId="22" xfId="29" applyFont="1" applyBorder="1" applyAlignment="1">
      <alignment horizontal="left"/>
      <protection/>
    </xf>
    <xf numFmtId="167" fontId="2" fillId="0" borderId="51" xfId="29" applyNumberFormat="1" applyFont="1" applyBorder="1" applyAlignment="1">
      <alignment horizontal="left"/>
      <protection/>
    </xf>
    <xf numFmtId="166" fontId="1" fillId="0" borderId="23" xfId="29" applyFont="1" applyBorder="1" applyAlignment="1">
      <alignment/>
      <protection/>
    </xf>
    <xf numFmtId="166" fontId="1" fillId="2" borderId="3" xfId="29" applyFont="1" applyFill="1" applyBorder="1" applyAlignment="1" quotePrefix="1">
      <alignment horizontal="center"/>
      <protection/>
    </xf>
    <xf numFmtId="166" fontId="1" fillId="0" borderId="5" xfId="29" applyFont="1" applyBorder="1" applyAlignment="1" quotePrefix="1">
      <alignment/>
      <protection/>
    </xf>
    <xf numFmtId="166" fontId="2" fillId="0" borderId="5" xfId="29" applyFont="1" applyBorder="1" applyAlignment="1">
      <alignment/>
      <protection/>
    </xf>
    <xf numFmtId="166" fontId="1" fillId="0" borderId="5" xfId="29" applyFont="1" applyBorder="1" applyAlignment="1">
      <alignment/>
      <protection/>
    </xf>
    <xf numFmtId="166" fontId="1" fillId="0" borderId="33" xfId="29" applyFont="1" applyBorder="1" applyAlignment="1">
      <alignment/>
      <protection/>
    </xf>
    <xf numFmtId="166" fontId="1" fillId="2" borderId="72" xfId="29" applyFont="1" applyFill="1" applyBorder="1">
      <alignment/>
      <protection/>
    </xf>
    <xf numFmtId="166" fontId="1" fillId="2" borderId="13" xfId="29" applyFont="1" applyFill="1" applyBorder="1" applyAlignment="1">
      <alignment horizontal="center"/>
      <protection/>
    </xf>
    <xf numFmtId="166" fontId="1" fillId="0" borderId="11" xfId="29" applyFont="1" applyBorder="1">
      <alignment/>
      <protection/>
    </xf>
    <xf numFmtId="167" fontId="2" fillId="0" borderId="11" xfId="29" applyNumberFormat="1" applyFont="1" applyBorder="1" applyAlignment="1">
      <alignment horizontal="left"/>
      <protection/>
    </xf>
    <xf numFmtId="167" fontId="1" fillId="0" borderId="11" xfId="29" applyNumberFormat="1" applyFont="1" applyBorder="1" applyAlignment="1">
      <alignment horizontal="left"/>
      <protection/>
    </xf>
    <xf numFmtId="167" fontId="1" fillId="0" borderId="71" xfId="29" applyNumberFormat="1" applyFont="1" applyBorder="1" applyAlignment="1">
      <alignment horizontal="left"/>
      <protection/>
    </xf>
    <xf numFmtId="166" fontId="1" fillId="0" borderId="5" xfId="29" applyFont="1" applyBorder="1" applyAlignment="1" quotePrefix="1">
      <alignment horizontal="right"/>
      <protection/>
    </xf>
    <xf numFmtId="166" fontId="2" fillId="0" borderId="5" xfId="29" applyFont="1" applyBorder="1" applyAlignment="1">
      <alignment horizontal="right"/>
      <protection/>
    </xf>
    <xf numFmtId="166" fontId="1" fillId="0" borderId="33" xfId="29" applyFont="1" applyBorder="1" applyAlignment="1" quotePrefix="1">
      <alignment horizontal="right"/>
      <protection/>
    </xf>
    <xf numFmtId="166" fontId="1" fillId="2" borderId="13" xfId="29" applyFont="1" applyFill="1" applyBorder="1" applyAlignment="1" quotePrefix="1">
      <alignment horizontal="center"/>
      <protection/>
    </xf>
    <xf numFmtId="166" fontId="1" fillId="0" borderId="11" xfId="29" applyFont="1" applyBorder="1" applyAlignment="1" quotePrefix="1">
      <alignment/>
      <protection/>
    </xf>
    <xf numFmtId="166" fontId="2" fillId="0" borderId="11" xfId="29" applyFont="1" applyBorder="1" applyAlignment="1">
      <alignment/>
      <protection/>
    </xf>
    <xf numFmtId="166" fontId="1" fillId="0" borderId="11" xfId="29" applyFont="1" applyBorder="1" applyAlignment="1">
      <alignment/>
      <protection/>
    </xf>
    <xf numFmtId="166" fontId="1" fillId="0" borderId="71" xfId="29" applyFont="1" applyBorder="1" applyAlignment="1">
      <alignment/>
      <protection/>
    </xf>
    <xf numFmtId="166" fontId="1" fillId="0" borderId="11" xfId="29" applyFont="1" applyBorder="1" applyAlignment="1" quotePrefix="1">
      <alignment horizontal="right"/>
      <protection/>
    </xf>
    <xf numFmtId="166" fontId="2" fillId="0" borderId="11" xfId="29" applyFont="1" applyBorder="1" applyAlignment="1">
      <alignment horizontal="right"/>
      <protection/>
    </xf>
    <xf numFmtId="166" fontId="1" fillId="0" borderId="11" xfId="29" applyFont="1" applyBorder="1" applyAlignment="1">
      <alignment horizontal="right"/>
      <protection/>
    </xf>
    <xf numFmtId="166" fontId="1" fillId="0" borderId="71" xfId="29" applyFont="1" applyBorder="1" applyAlignment="1">
      <alignment horizontal="right"/>
      <protection/>
    </xf>
    <xf numFmtId="166" fontId="1" fillId="0" borderId="5" xfId="29" applyFont="1" applyBorder="1" applyAlignment="1">
      <alignment horizontal="right"/>
      <protection/>
    </xf>
    <xf numFmtId="166" fontId="1" fillId="0" borderId="33" xfId="29" applyFont="1" applyBorder="1" applyAlignment="1">
      <alignment horizontal="right"/>
      <protection/>
    </xf>
    <xf numFmtId="166" fontId="1" fillId="2" borderId="53" xfId="29" applyFont="1" applyFill="1" applyBorder="1" applyAlignment="1">
      <alignment horizontal="center"/>
      <protection/>
    </xf>
    <xf numFmtId="166" fontId="1" fillId="2" borderId="73" xfId="29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3" xfId="0" applyFont="1" applyFill="1" applyBorder="1" applyAlignment="1">
      <alignment/>
    </xf>
    <xf numFmtId="0" fontId="1" fillId="2" borderId="46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0" fontId="2" fillId="0" borderId="41" xfId="0" applyFont="1" applyBorder="1" applyAlignment="1" quotePrefix="1">
      <alignment horizontal="left"/>
    </xf>
    <xf numFmtId="0" fontId="2" fillId="0" borderId="43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2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9" fillId="0" borderId="30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64" fontId="2" fillId="0" borderId="37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8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7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7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Fill="1" applyBorder="1" applyAlignment="1" applyProtection="1">
      <alignment horizontal="right" vertic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1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30" xfId="0" applyNumberFormat="1" applyFont="1" applyFill="1" applyBorder="1" applyAlignment="1">
      <alignment horizontal="right" vertical="center"/>
    </xf>
    <xf numFmtId="168" fontId="2" fillId="0" borderId="30" xfId="0" applyNumberFormat="1" applyFont="1" applyBorder="1" applyAlignment="1">
      <alignment horizontal="right" vertical="center"/>
    </xf>
    <xf numFmtId="0" fontId="12" fillId="0" borderId="0" xfId="28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24" applyFont="1">
      <alignment/>
      <protection/>
    </xf>
    <xf numFmtId="0" fontId="1" fillId="0" borderId="43" xfId="24" applyFont="1" applyBorder="1">
      <alignment/>
      <protection/>
    </xf>
    <xf numFmtId="2" fontId="1" fillId="0" borderId="4" xfId="24" applyNumberFormat="1" applyFont="1" applyBorder="1" applyAlignment="1">
      <alignment horizontal="center" vertical="center"/>
      <protection/>
    </xf>
    <xf numFmtId="164" fontId="1" fillId="0" borderId="0" xfId="24" applyNumberFormat="1" applyFont="1" applyBorder="1" applyAlignment="1">
      <alignment vertical="center"/>
      <protection/>
    </xf>
    <xf numFmtId="164" fontId="1" fillId="0" borderId="38" xfId="24" applyNumberFormat="1" applyFont="1" applyBorder="1" applyAlignment="1">
      <alignment vertical="center"/>
      <protection/>
    </xf>
    <xf numFmtId="0" fontId="1" fillId="0" borderId="88" xfId="24" applyFont="1" applyBorder="1">
      <alignment/>
      <protection/>
    </xf>
    <xf numFmtId="2" fontId="1" fillId="0" borderId="18" xfId="24" applyNumberFormat="1" applyFont="1" applyBorder="1" applyAlignment="1">
      <alignment horizontal="center" vertical="center"/>
      <protection/>
    </xf>
    <xf numFmtId="164" fontId="1" fillId="0" borderId="1" xfId="24" applyNumberFormat="1" applyFont="1" applyBorder="1" applyAlignment="1">
      <alignment vertical="center"/>
      <protection/>
    </xf>
    <xf numFmtId="164" fontId="1" fillId="0" borderId="39" xfId="24" applyNumberFormat="1" applyFont="1" applyBorder="1" applyAlignment="1">
      <alignment vertical="center"/>
      <protection/>
    </xf>
    <xf numFmtId="0" fontId="2" fillId="0" borderId="43" xfId="24" applyFont="1" applyBorder="1">
      <alignment/>
      <protection/>
    </xf>
    <xf numFmtId="2" fontId="2" fillId="0" borderId="4" xfId="24" applyNumberFormat="1" applyFont="1" applyBorder="1" applyAlignment="1">
      <alignment horizontal="center" vertical="center"/>
      <protection/>
    </xf>
    <xf numFmtId="164" fontId="2" fillId="0" borderId="0" xfId="24" applyNumberFormat="1" applyFont="1" applyBorder="1" applyAlignment="1">
      <alignment vertical="center"/>
      <protection/>
    </xf>
    <xf numFmtId="164" fontId="2" fillId="0" borderId="38" xfId="24" applyNumberFormat="1" applyFont="1" applyBorder="1" applyAlignment="1">
      <alignment vertical="center"/>
      <protection/>
    </xf>
    <xf numFmtId="2" fontId="1" fillId="0" borderId="17" xfId="24" applyNumberFormat="1" applyFont="1" applyBorder="1" applyAlignment="1">
      <alignment horizontal="center" vertical="center"/>
      <protection/>
    </xf>
    <xf numFmtId="0" fontId="1" fillId="0" borderId="0" xfId="24" applyFont="1">
      <alignment/>
      <protection/>
    </xf>
    <xf numFmtId="0" fontId="2" fillId="0" borderId="63" xfId="24" applyFont="1" applyBorder="1">
      <alignment/>
      <protection/>
    </xf>
    <xf numFmtId="2" fontId="2" fillId="0" borderId="23" xfId="24" applyNumberFormat="1" applyFont="1" applyBorder="1" applyAlignment="1">
      <alignment horizontal="center" vertical="center"/>
      <protection/>
    </xf>
    <xf numFmtId="164" fontId="2" fillId="0" borderId="57" xfId="24" applyNumberFormat="1" applyFont="1" applyBorder="1" applyAlignment="1">
      <alignment vertical="center"/>
      <protection/>
    </xf>
    <xf numFmtId="164" fontId="2" fillId="0" borderId="61" xfId="24" applyNumberFormat="1" applyFont="1" applyBorder="1" applyAlignment="1">
      <alignment vertical="center"/>
      <protection/>
    </xf>
    <xf numFmtId="0" fontId="1" fillId="0" borderId="22" xfId="24" applyFont="1" applyBorder="1">
      <alignment/>
      <protection/>
    </xf>
    <xf numFmtId="164" fontId="1" fillId="0" borderId="4" xfId="24" applyNumberFormat="1" applyFont="1" applyBorder="1" applyAlignment="1">
      <alignment vertical="center"/>
      <protection/>
    </xf>
    <xf numFmtId="0" fontId="1" fillId="0" borderId="22" xfId="24" applyFont="1" applyBorder="1" applyAlignment="1">
      <alignment horizontal="center"/>
      <protection/>
    </xf>
    <xf numFmtId="164" fontId="2" fillId="0" borderId="4" xfId="24" applyNumberFormat="1" applyFont="1" applyBorder="1" applyAlignment="1">
      <alignment vertical="center"/>
      <protection/>
    </xf>
    <xf numFmtId="164" fontId="1" fillId="0" borderId="4" xfId="26" applyNumberFormat="1" applyFont="1" applyBorder="1" applyAlignment="1">
      <alignment vertical="center"/>
      <protection/>
    </xf>
    <xf numFmtId="164" fontId="2" fillId="0" borderId="4" xfId="26" applyNumberFormat="1" applyFont="1" applyBorder="1" applyAlignment="1">
      <alignment vertical="center"/>
      <protection/>
    </xf>
    <xf numFmtId="0" fontId="2" fillId="0" borderId="22" xfId="24" applyFont="1" applyBorder="1" applyAlignment="1">
      <alignment horizontal="center"/>
      <protection/>
    </xf>
    <xf numFmtId="0" fontId="1" fillId="0" borderId="51" xfId="24" applyFont="1" applyBorder="1">
      <alignment/>
      <protection/>
    </xf>
    <xf numFmtId="164" fontId="2" fillId="0" borderId="23" xfId="24" applyNumberFormat="1" applyFont="1" applyBorder="1" applyAlignment="1">
      <alignment vertical="center"/>
      <protection/>
    </xf>
    <xf numFmtId="0" fontId="1" fillId="0" borderId="0" xfId="24" applyFont="1" applyAlignment="1">
      <alignment horizontal="center"/>
      <protection/>
    </xf>
    <xf numFmtId="2" fontId="2" fillId="0" borderId="0" xfId="24" applyNumberFormat="1" applyFont="1">
      <alignment/>
      <protection/>
    </xf>
    <xf numFmtId="0" fontId="2" fillId="0" borderId="0" xfId="24" applyFont="1" applyFill="1" applyBorder="1">
      <alignment/>
      <protection/>
    </xf>
    <xf numFmtId="0" fontId="2" fillId="0" borderId="0" xfId="24" applyFont="1" applyAlignment="1">
      <alignment horizontal="center"/>
      <protection/>
    </xf>
    <xf numFmtId="0" fontId="1" fillId="2" borderId="21" xfId="24" applyFont="1" applyFill="1" applyBorder="1" applyAlignment="1">
      <alignment horizontal="center"/>
      <protection/>
    </xf>
    <xf numFmtId="0" fontId="1" fillId="2" borderId="9" xfId="24" applyFont="1" applyFill="1" applyBorder="1" applyAlignment="1">
      <alignment horizontal="center"/>
      <protection/>
    </xf>
    <xf numFmtId="0" fontId="1" fillId="0" borderId="3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vertical="center"/>
      <protection/>
    </xf>
    <xf numFmtId="164" fontId="1" fillId="0" borderId="0" xfId="24" applyNumberFormat="1" applyFont="1" applyBorder="1" applyAlignment="1">
      <alignment horizontal="center" vertical="center"/>
      <protection/>
    </xf>
    <xf numFmtId="164" fontId="1" fillId="0" borderId="38" xfId="24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4" applyFont="1" applyBorder="1" applyAlignment="1">
      <alignment vertical="center"/>
      <protection/>
    </xf>
    <xf numFmtId="164" fontId="2" fillId="0" borderId="0" xfId="24" applyNumberFormat="1" applyFont="1" applyBorder="1" applyAlignment="1">
      <alignment horizontal="center" vertical="center"/>
      <protection/>
    </xf>
    <xf numFmtId="164" fontId="2" fillId="0" borderId="38" xfId="24" applyNumberFormat="1" applyFont="1" applyBorder="1" applyAlignment="1">
      <alignment horizontal="center" vertical="center"/>
      <protection/>
    </xf>
    <xf numFmtId="0" fontId="2" fillId="0" borderId="52" xfId="24" applyFont="1" applyBorder="1" applyAlignment="1">
      <alignment vertical="center"/>
      <protection/>
    </xf>
    <xf numFmtId="164" fontId="2" fillId="0" borderId="57" xfId="25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0" borderId="57" xfId="24" applyNumberFormat="1" applyFont="1" applyBorder="1" applyAlignment="1">
      <alignment horizontal="center" vertical="center"/>
      <protection/>
    </xf>
    <xf numFmtId="164" fontId="2" fillId="0" borderId="61" xfId="24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4" applyFont="1" applyFill="1" applyBorder="1" applyAlignment="1">
      <alignment horizontal="center"/>
      <protection/>
    </xf>
    <xf numFmtId="0" fontId="1" fillId="2" borderId="16" xfId="24" applyFont="1" applyFill="1" applyBorder="1" applyAlignment="1">
      <alignment horizontal="center"/>
      <protection/>
    </xf>
    <xf numFmtId="0" fontId="1" fillId="2" borderId="2" xfId="24" applyFont="1" applyFill="1" applyBorder="1" applyAlignment="1">
      <alignment horizontal="center"/>
      <protection/>
    </xf>
    <xf numFmtId="1" fontId="1" fillId="2" borderId="17" xfId="24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19" xfId="24" applyFont="1" applyFill="1" applyBorder="1" applyAlignment="1">
      <alignment horizontal="center"/>
      <protection/>
    </xf>
    <xf numFmtId="0" fontId="2" fillId="2" borderId="14" xfId="24" applyFont="1" applyFill="1" applyBorder="1" applyAlignment="1">
      <alignment horizontal="center"/>
      <protection/>
    </xf>
    <xf numFmtId="0" fontId="2" fillId="2" borderId="6" xfId="24" applyFont="1" applyFill="1" applyBorder="1" applyAlignment="1">
      <alignment horizontal="center"/>
      <protection/>
    </xf>
    <xf numFmtId="0" fontId="2" fillId="2" borderId="26" xfId="24" applyFont="1" applyFill="1" applyBorder="1" applyAlignment="1">
      <alignment horizontal="center"/>
      <protection/>
    </xf>
    <xf numFmtId="0" fontId="2" fillId="2" borderId="88" xfId="24" applyNumberFormat="1" applyFont="1" applyFill="1" applyBorder="1" applyAlignment="1">
      <alignment horizontal="center"/>
      <protection/>
    </xf>
    <xf numFmtId="0" fontId="2" fillId="2" borderId="17" xfId="24" applyFont="1" applyFill="1" applyBorder="1" applyAlignment="1">
      <alignment horizontal="center"/>
      <protection/>
    </xf>
    <xf numFmtId="0" fontId="2" fillId="2" borderId="18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2" fillId="2" borderId="16" xfId="24" applyFont="1" applyFill="1" applyBorder="1" applyAlignment="1">
      <alignment horizontal="center"/>
      <protection/>
    </xf>
    <xf numFmtId="0" fontId="2" fillId="2" borderId="9" xfId="24" applyFont="1" applyFill="1" applyBorder="1" applyAlignment="1">
      <alignment horizontal="center"/>
      <protection/>
    </xf>
    <xf numFmtId="0" fontId="2" fillId="2" borderId="7" xfId="24" applyFont="1" applyFill="1" applyBorder="1" applyAlignment="1">
      <alignment horizontal="center"/>
      <protection/>
    </xf>
    <xf numFmtId="0" fontId="2" fillId="2" borderId="54" xfId="24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5" fontId="13" fillId="2" borderId="17" xfId="23" applyNumberFormat="1" applyFont="1" applyFill="1" applyBorder="1" applyAlignment="1" applyProtection="1">
      <alignment horizontal="center" vertical="center"/>
      <protection/>
    </xf>
    <xf numFmtId="165" fontId="13" fillId="2" borderId="9" xfId="23" applyNumberFormat="1" applyFont="1" applyFill="1" applyBorder="1" applyAlignment="1" applyProtection="1">
      <alignment horizontal="center" vertical="center"/>
      <protection/>
    </xf>
    <xf numFmtId="165" fontId="13" fillId="2" borderId="54" xfId="23" applyNumberFormat="1" applyFont="1" applyFill="1" applyBorder="1" applyAlignment="1" applyProtection="1">
      <alignment horizontal="center" vertical="center"/>
      <protection/>
    </xf>
    <xf numFmtId="164" fontId="7" fillId="0" borderId="4" xfId="23" applyNumberFormat="1" applyFont="1" applyBorder="1" applyAlignment="1">
      <alignment horizontal="center" vertical="center"/>
      <protection/>
    </xf>
    <xf numFmtId="164" fontId="7" fillId="0" borderId="30" xfId="23" applyNumberFormat="1" applyFont="1" applyBorder="1" applyAlignment="1">
      <alignment horizontal="center" vertical="center"/>
      <protection/>
    </xf>
    <xf numFmtId="165" fontId="13" fillId="0" borderId="29" xfId="23" applyNumberFormat="1" applyFont="1" applyBorder="1" applyAlignment="1" applyProtection="1">
      <alignment horizontal="center" vertical="center"/>
      <protection/>
    </xf>
    <xf numFmtId="164" fontId="13" fillId="0" borderId="24" xfId="23" applyNumberFormat="1" applyFont="1" applyBorder="1" applyAlignment="1">
      <alignment horizontal="center" vertical="center"/>
      <protection/>
    </xf>
    <xf numFmtId="164" fontId="13" fillId="0" borderId="34" xfId="23" applyNumberFormat="1" applyFont="1" applyBorder="1" applyAlignment="1">
      <alignment horizontal="center" vertical="center"/>
      <protection/>
    </xf>
    <xf numFmtId="165" fontId="13" fillId="2" borderId="31" xfId="23" applyNumberFormat="1" applyFont="1" applyFill="1" applyBorder="1" applyAlignment="1" applyProtection="1">
      <alignment horizontal="center" vertical="center"/>
      <protection/>
    </xf>
    <xf numFmtId="165" fontId="7" fillId="0" borderId="55" xfId="23" applyNumberFormat="1" applyFont="1" applyBorder="1" applyAlignment="1" applyProtection="1">
      <alignment horizontal="centerContinuous"/>
      <protection/>
    </xf>
    <xf numFmtId="165" fontId="7" fillId="0" borderId="55" xfId="23" applyFont="1" applyBorder="1" applyAlignment="1">
      <alignment horizontal="centerContinuous"/>
      <protection/>
    </xf>
    <xf numFmtId="165" fontId="7" fillId="0" borderId="9" xfId="23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7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1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30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30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3" applyFont="1">
      <alignment/>
      <protection/>
    </xf>
    <xf numFmtId="165" fontId="7" fillId="0" borderId="22" xfId="23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4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4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1" fillId="0" borderId="7" xfId="25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4" applyNumberFormat="1" applyFont="1" applyBorder="1" applyAlignment="1">
      <alignment horizontal="center" vertical="center"/>
      <protection/>
    </xf>
    <xf numFmtId="164" fontId="1" fillId="0" borderId="7" xfId="24" applyNumberFormat="1" applyFont="1" applyBorder="1" applyAlignment="1">
      <alignment horizontal="center" vertical="center"/>
      <protection/>
    </xf>
    <xf numFmtId="164" fontId="1" fillId="0" borderId="46" xfId="24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1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64" fontId="2" fillId="0" borderId="34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30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8" applyNumberFormat="1" applyFont="1" applyBorder="1" applyAlignment="1" applyProtection="1" quotePrefix="1">
      <alignment horizontal="left"/>
      <protection/>
    </xf>
    <xf numFmtId="166" fontId="2" fillId="0" borderId="41" xfId="28" applyNumberFormat="1" applyFont="1" applyBorder="1" applyAlignment="1" applyProtection="1" quotePrefix="1">
      <alignment horizontal="left"/>
      <protection/>
    </xf>
    <xf numFmtId="166" fontId="2" fillId="0" borderId="42" xfId="28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8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3" xfId="0" applyBorder="1" applyAlignment="1">
      <alignment/>
    </xf>
    <xf numFmtId="166" fontId="2" fillId="0" borderId="43" xfId="28" applyNumberFormat="1" applyFont="1" applyBorder="1" applyAlignment="1" applyProtection="1">
      <alignment horizontal="left"/>
      <protection/>
    </xf>
    <xf numFmtId="166" fontId="2" fillId="0" borderId="63" xfId="28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8" xfId="28" applyFont="1" applyBorder="1">
      <alignment/>
      <protection/>
    </xf>
    <xf numFmtId="0" fontId="2" fillId="0" borderId="1" xfId="28" applyFont="1" applyBorder="1">
      <alignment/>
      <protection/>
    </xf>
    <xf numFmtId="0" fontId="2" fillId="0" borderId="39" xfId="28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29" xfId="23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3" applyNumberFormat="1" applyFont="1" applyBorder="1" applyAlignment="1">
      <alignment horizontal="center" vertical="center"/>
      <protection/>
    </xf>
    <xf numFmtId="166" fontId="2" fillId="0" borderId="5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Border="1" applyAlignment="1" applyProtection="1">
      <alignment horizontal="center"/>
      <protection/>
    </xf>
    <xf numFmtId="166" fontId="2" fillId="0" borderId="38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Fill="1" applyBorder="1" applyAlignment="1" applyProtection="1">
      <alignment horizontal="center" vertical="center"/>
      <protection/>
    </xf>
    <xf numFmtId="165" fontId="2" fillId="0" borderId="30" xfId="23" applyNumberFormat="1" applyFont="1" applyFill="1" applyBorder="1" applyAlignment="1" applyProtection="1">
      <alignment horizontal="center" vertical="center"/>
      <protection/>
    </xf>
    <xf numFmtId="165" fontId="2" fillId="0" borderId="4" xfId="23" applyFont="1" applyBorder="1">
      <alignment/>
      <protection/>
    </xf>
    <xf numFmtId="166" fontId="2" fillId="0" borderId="30" xfId="23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4" fontId="1" fillId="0" borderId="24" xfId="23" applyNumberFormat="1" applyFont="1" applyBorder="1" applyAlignment="1">
      <alignment horizontal="center" vertical="center"/>
      <protection/>
    </xf>
    <xf numFmtId="165" fontId="1" fillId="0" borderId="23" xfId="23" applyFont="1" applyBorder="1">
      <alignment/>
      <protection/>
    </xf>
    <xf numFmtId="164" fontId="1" fillId="0" borderId="34" xfId="23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1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6" fontId="2" fillId="0" borderId="15" xfId="0" applyNumberFormat="1" applyFont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8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46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>
      <alignment horizontal="left"/>
      <protection/>
    </xf>
    <xf numFmtId="0" fontId="2" fillId="0" borderId="63" xfId="0" applyFont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8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7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2" borderId="44" xfId="0" applyNumberFormat="1" applyFont="1" applyFill="1" applyBorder="1" applyAlignment="1" applyProtection="1">
      <alignment horizontal="center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41" xfId="0" applyNumberFormat="1" applyFont="1" applyBorder="1" applyAlignment="1" applyProtection="1" quotePrefix="1">
      <alignment horizontal="left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 indent="3"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3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7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3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164" fontId="33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33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5" xfId="0" applyNumberFormat="1" applyFont="1" applyFill="1" applyBorder="1" applyAlignment="1" applyProtection="1" quotePrefix="1">
      <alignment horizontal="centerContinuous"/>
      <protection/>
    </xf>
    <xf numFmtId="0" fontId="1" fillId="2" borderId="45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7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46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7" xfId="0" applyNumberFormat="1" applyFont="1" applyFill="1" applyBorder="1" applyAlignment="1" applyProtection="1" quotePrefix="1">
      <alignment horizontal="right"/>
      <protection/>
    </xf>
    <xf numFmtId="166" fontId="2" fillId="0" borderId="46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39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4" fillId="2" borderId="43" xfId="0" applyFont="1" applyFill="1" applyBorder="1" applyAlignment="1">
      <alignment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0" fontId="34" fillId="2" borderId="42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7" xfId="15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 quotePrefix="1">
      <alignment horizontal="right"/>
    </xf>
    <xf numFmtId="164" fontId="1" fillId="0" borderId="34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39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30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30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/>
    </xf>
    <xf numFmtId="166" fontId="32" fillId="0" borderId="4" xfId="0" applyNumberFormat="1" applyFont="1" applyBorder="1" applyAlignment="1" applyProtection="1">
      <alignment horizontal="right"/>
      <protection locked="0"/>
    </xf>
    <xf numFmtId="166" fontId="32" fillId="0" borderId="30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34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64" fontId="1" fillId="0" borderId="14" xfId="0" applyNumberFormat="1" applyFont="1" applyBorder="1" applyAlignment="1">
      <alignment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4" fontId="2" fillId="0" borderId="125" xfId="0" applyNumberFormat="1" applyFont="1" applyBorder="1" applyAlignment="1">
      <alignment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7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8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24" xfId="0" applyNumberFormat="1" applyFont="1" applyBorder="1" applyAlignment="1">
      <alignment/>
    </xf>
    <xf numFmtId="0" fontId="1" fillId="0" borderId="126" xfId="0" applyFont="1" applyBorder="1" applyAlignment="1">
      <alignment/>
    </xf>
    <xf numFmtId="164" fontId="1" fillId="0" borderId="127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23" xfId="0" applyFont="1" applyBorder="1" applyAlignment="1">
      <alignment horizontal="right" vertic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2" fillId="0" borderId="11" xfId="0" applyNumberFormat="1" applyFont="1" applyBorder="1" applyAlignment="1" quotePrefix="1">
      <alignment horizontal="right"/>
    </xf>
    <xf numFmtId="164" fontId="13" fillId="0" borderId="0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41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2" fontId="2" fillId="0" borderId="17" xfId="0" applyNumberFormat="1" applyFont="1" applyBorder="1" applyAlignment="1" quotePrefix="1">
      <alignment horizontal="right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quotePrefix="1">
      <alignment horizontal="right" vertical="center"/>
    </xf>
    <xf numFmtId="166" fontId="2" fillId="0" borderId="36" xfId="0" applyNumberFormat="1" applyFont="1" applyBorder="1" applyAlignment="1" applyProtection="1" quotePrefix="1">
      <alignment horizontal="left"/>
      <protection/>
    </xf>
    <xf numFmtId="164" fontId="2" fillId="0" borderId="46" xfId="15" applyNumberFormat="1" applyFont="1" applyFill="1" applyBorder="1" applyAlignment="1">
      <alignment/>
    </xf>
    <xf numFmtId="164" fontId="2" fillId="0" borderId="38" xfId="15" applyNumberFormat="1" applyFont="1" applyFill="1" applyBorder="1" applyAlignment="1">
      <alignment/>
    </xf>
    <xf numFmtId="164" fontId="1" fillId="0" borderId="61" xfId="15" applyNumberFormat="1" applyFont="1" applyFill="1" applyBorder="1" applyAlignment="1">
      <alignment/>
    </xf>
    <xf numFmtId="167" fontId="2" fillId="0" borderId="7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2" fillId="2" borderId="79" xfId="0" applyFont="1" applyFill="1" applyBorder="1" applyAlignment="1" applyProtection="1">
      <alignment horizontal="center"/>
      <protection/>
    </xf>
    <xf numFmtId="167" fontId="2" fillId="2" borderId="79" xfId="0" applyNumberFormat="1" applyFont="1" applyFill="1" applyBorder="1" applyAlignment="1">
      <alignment horizontal="center"/>
    </xf>
    <xf numFmtId="0" fontId="1" fillId="2" borderId="22" xfId="0" applyFont="1" applyFill="1" applyBorder="1" applyAlignment="1" quotePrefix="1">
      <alignment horizontal="left"/>
    </xf>
    <xf numFmtId="166" fontId="2" fillId="0" borderId="7" xfId="0" applyNumberFormat="1" applyFont="1" applyBorder="1" applyAlignment="1" applyProtection="1">
      <alignment horizontal="right"/>
      <protection/>
    </xf>
    <xf numFmtId="166" fontId="2" fillId="0" borderId="7" xfId="0" applyNumberFormat="1" applyFont="1" applyFill="1" applyBorder="1" applyAlignment="1" applyProtection="1">
      <alignment horizontal="right"/>
      <protection/>
    </xf>
    <xf numFmtId="166" fontId="2" fillId="0" borderId="18" xfId="0" applyNumberFormat="1" applyFont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Border="1" applyAlignment="1" applyProtection="1">
      <alignment horizontal="right"/>
      <protection/>
    </xf>
    <xf numFmtId="166" fontId="2" fillId="0" borderId="18" xfId="0" applyNumberFormat="1" applyFont="1" applyFill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>
      <alignment horizontal="right"/>
      <protection/>
    </xf>
    <xf numFmtId="166" fontId="2" fillId="0" borderId="6" xfId="0" applyNumberFormat="1" applyFont="1" applyBorder="1" applyAlignment="1" applyProtection="1">
      <alignment horizontal="right"/>
      <protection/>
    </xf>
    <xf numFmtId="166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Border="1" applyAlignment="1" applyProtection="1">
      <alignment horizontal="right"/>
      <protection/>
    </xf>
    <xf numFmtId="166" fontId="2" fillId="0" borderId="16" xfId="0" applyNumberFormat="1" applyFont="1" applyBorder="1" applyAlignment="1" applyProtection="1">
      <alignment horizontal="right"/>
      <protection/>
    </xf>
    <xf numFmtId="166" fontId="2" fillId="0" borderId="46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 quotePrefix="1">
      <alignment horizontal="right"/>
      <protection/>
    </xf>
    <xf numFmtId="166" fontId="2" fillId="0" borderId="19" xfId="0" applyNumberFormat="1" applyFont="1" applyBorder="1" applyAlignment="1" applyProtection="1">
      <alignment horizontal="right"/>
      <protection/>
    </xf>
    <xf numFmtId="167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Border="1" applyAlignment="1" applyProtection="1">
      <alignment horizontal="right"/>
      <protection/>
    </xf>
    <xf numFmtId="166" fontId="35" fillId="0" borderId="0" xfId="0" applyNumberFormat="1" applyFont="1" applyFill="1" applyBorder="1" applyAlignment="1" applyProtection="1">
      <alignment horizontal="right"/>
      <protection/>
    </xf>
    <xf numFmtId="166" fontId="35" fillId="0" borderId="38" xfId="0" applyNumberFormat="1" applyFont="1" applyFill="1" applyBorder="1" applyAlignment="1" applyProtection="1">
      <alignment horizontal="right"/>
      <protection/>
    </xf>
    <xf numFmtId="166" fontId="2" fillId="0" borderId="5" xfId="0" applyNumberFormat="1" applyFont="1" applyBorder="1" applyAlignment="1" applyProtection="1">
      <alignment horizontal="right"/>
      <protection/>
    </xf>
    <xf numFmtId="167" fontId="22" fillId="0" borderId="0" xfId="0" applyNumberFormat="1" applyFont="1" applyFill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164" fontId="2" fillId="0" borderId="38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 horizontal="right"/>
      <protection/>
    </xf>
    <xf numFmtId="170" fontId="2" fillId="0" borderId="57" xfId="0" applyNumberFormat="1" applyFont="1" applyBorder="1" applyAlignment="1">
      <alignment horizontal="right"/>
    </xf>
    <xf numFmtId="170" fontId="2" fillId="0" borderId="57" xfId="0" applyNumberFormat="1" applyFont="1" applyFill="1" applyBorder="1" applyAlignment="1">
      <alignment horizontal="right"/>
    </xf>
    <xf numFmtId="166" fontId="2" fillId="0" borderId="57" xfId="0" applyNumberFormat="1" applyFont="1" applyBorder="1" applyAlignment="1" applyProtection="1">
      <alignment horizontal="right"/>
      <protection/>
    </xf>
    <xf numFmtId="167" fontId="2" fillId="0" borderId="57" xfId="0" applyNumberFormat="1" applyFont="1" applyFill="1" applyBorder="1" applyAlignment="1" applyProtection="1">
      <alignment horizontal="right"/>
      <protection/>
    </xf>
    <xf numFmtId="166" fontId="2" fillId="0" borderId="57" xfId="0" applyNumberFormat="1" applyFont="1" applyFill="1" applyBorder="1" applyAlignment="1" applyProtection="1">
      <alignment horizontal="right"/>
      <protection/>
    </xf>
    <xf numFmtId="166" fontId="2" fillId="0" borderId="61" xfId="0" applyNumberFormat="1" applyFont="1" applyFill="1" applyBorder="1" applyAlignment="1" applyProtection="1">
      <alignment horizontal="right"/>
      <protection/>
    </xf>
    <xf numFmtId="0" fontId="1" fillId="2" borderId="89" xfId="0" applyFont="1" applyFill="1" applyBorder="1" applyAlignment="1">
      <alignment horizontal="center"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15" fontId="2" fillId="0" borderId="31" xfId="0" applyNumberFormat="1" applyFont="1" applyFill="1" applyBorder="1" applyAlignment="1" quotePrefix="1">
      <alignment horizontal="center" vertical="center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vertical="top" wrapText="1"/>
    </xf>
    <xf numFmtId="0" fontId="12" fillId="0" borderId="0" xfId="0" applyFont="1" applyFill="1" applyBorder="1" applyAlignment="1" quotePrefix="1">
      <alignment horizontal="left"/>
    </xf>
    <xf numFmtId="168" fontId="12" fillId="0" borderId="0" xfId="0" applyNumberFormat="1" applyFont="1" applyFill="1" applyAlignment="1" applyProtection="1" quotePrefix="1">
      <alignment horizontal="left"/>
      <protection/>
    </xf>
    <xf numFmtId="168" fontId="12" fillId="0" borderId="0" xfId="0" applyNumberFormat="1" applyFont="1" applyAlignment="1" applyProtection="1" quotePrefix="1">
      <alignment horizontal="left"/>
      <protection/>
    </xf>
    <xf numFmtId="1" fontId="1" fillId="2" borderId="4" xfId="0" applyNumberFormat="1" applyFont="1" applyFill="1" applyBorder="1" applyAlignment="1">
      <alignment horizontal="center" vertical="center"/>
    </xf>
    <xf numFmtId="0" fontId="0" fillId="2" borderId="121" xfId="0" applyFill="1" applyBorder="1" applyAlignment="1">
      <alignment/>
    </xf>
    <xf numFmtId="175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/>
    </xf>
    <xf numFmtId="177" fontId="2" fillId="0" borderId="82" xfId="0" applyNumberFormat="1" applyFont="1" applyFill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7" fillId="0" borderId="4" xfId="0" applyNumberFormat="1" applyFont="1" applyFill="1" applyBorder="1" applyAlignment="1">
      <alignment/>
    </xf>
    <xf numFmtId="177" fontId="7" fillId="0" borderId="82" xfId="0" applyNumberFormat="1" applyFont="1" applyFill="1" applyBorder="1" applyAlignment="1">
      <alignment/>
    </xf>
    <xf numFmtId="177" fontId="2" fillId="0" borderId="128" xfId="0" applyNumberFormat="1" applyFont="1" applyFill="1" applyBorder="1" applyAlignment="1">
      <alignment/>
    </xf>
    <xf numFmtId="177" fontId="1" fillId="0" borderId="129" xfId="0" applyNumberFormat="1" applyFont="1" applyFill="1" applyBorder="1" applyAlignment="1">
      <alignment vertical="center"/>
    </xf>
    <xf numFmtId="177" fontId="1" fillId="0" borderId="13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right"/>
    </xf>
    <xf numFmtId="0" fontId="1" fillId="0" borderId="7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vertical="top" wrapText="1"/>
    </xf>
    <xf numFmtId="15" fontId="2" fillId="0" borderId="59" xfId="0" applyNumberFormat="1" applyFont="1" applyFill="1" applyBorder="1" applyAlignment="1" quotePrefix="1">
      <alignment horizontal="center" vertical="center"/>
    </xf>
    <xf numFmtId="15" fontId="2" fillId="0" borderId="26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 vertical="center"/>
    </xf>
    <xf numFmtId="15" fontId="2" fillId="0" borderId="80" xfId="0" applyNumberFormat="1" applyFont="1" applyFill="1" applyBorder="1" applyAlignment="1" quotePrefix="1">
      <alignment horizontal="center" vertical="center"/>
    </xf>
    <xf numFmtId="0" fontId="2" fillId="0" borderId="4" xfId="0" applyFont="1" applyBorder="1" applyAlignment="1">
      <alignment horizontal="right"/>
    </xf>
    <xf numFmtId="186" fontId="2" fillId="0" borderId="30" xfId="0" applyNumberFormat="1" applyFont="1" applyFill="1" applyBorder="1" applyAlignment="1" quotePrefix="1">
      <alignment horizontal="center" vertical="center"/>
    </xf>
    <xf numFmtId="2" fontId="2" fillId="3" borderId="4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2" fontId="1" fillId="0" borderId="23" xfId="0" applyNumberFormat="1" applyFont="1" applyFill="1" applyBorder="1" applyAlignment="1">
      <alignment horizontal="right" vertical="center"/>
    </xf>
    <xf numFmtId="15" fontId="2" fillId="0" borderId="59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19" xfId="2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8" xfId="21" applyFont="1" applyFill="1" applyBorder="1">
      <alignment/>
      <protection/>
    </xf>
    <xf numFmtId="0" fontId="1" fillId="0" borderId="18" xfId="21" applyFont="1" applyBorder="1" applyAlignment="1">
      <alignment horizontal="right"/>
      <protection/>
    </xf>
    <xf numFmtId="0" fontId="1" fillId="0" borderId="52" xfId="21" applyFont="1" applyBorder="1" applyAlignment="1">
      <alignment horizontal="right"/>
      <protection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5" fontId="5" fillId="0" borderId="129" xfId="0" applyNumberFormat="1" applyFont="1" applyBorder="1" applyAlignment="1">
      <alignment horizontal="center"/>
    </xf>
    <xf numFmtId="164" fontId="5" fillId="0" borderId="129" xfId="0" applyNumberFormat="1" applyFont="1" applyBorder="1" applyAlignment="1">
      <alignment horizontal="center"/>
    </xf>
    <xf numFmtId="164" fontId="5" fillId="0" borderId="131" xfId="0" applyNumberFormat="1" applyFont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 quotePrefix="1">
      <alignment horizontal="center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44" xfId="0" applyFont="1" applyFill="1" applyBorder="1" applyAlignment="1" quotePrefix="1">
      <alignment horizontal="center"/>
    </xf>
    <xf numFmtId="0" fontId="2" fillId="0" borderId="79" xfId="0" applyFont="1" applyFill="1" applyBorder="1" applyAlignment="1">
      <alignment horizontal="left"/>
    </xf>
    <xf numFmtId="0" fontId="1" fillId="2" borderId="60" xfId="0" applyFont="1" applyFill="1" applyBorder="1" applyAlignment="1" quotePrefix="1">
      <alignment horizontal="center"/>
    </xf>
    <xf numFmtId="164" fontId="1" fillId="2" borderId="132" xfId="15" applyNumberFormat="1" applyFont="1" applyFill="1" applyBorder="1" applyAlignment="1">
      <alignment horizontal="center" wrapText="1"/>
    </xf>
    <xf numFmtId="164" fontId="1" fillId="2" borderId="133" xfId="15" applyNumberFormat="1" applyFont="1" applyFill="1" applyBorder="1" applyAlignment="1" quotePrefix="1">
      <alignment horizontal="center" wrapText="1"/>
    </xf>
    <xf numFmtId="164" fontId="1" fillId="2" borderId="134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2" borderId="89" xfId="0" applyFont="1" applyFill="1" applyBorder="1" applyAlignment="1" quotePrefix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164" fontId="1" fillId="2" borderId="2" xfId="15" applyNumberFormat="1" applyFont="1" applyFill="1" applyBorder="1" applyAlignment="1">
      <alignment horizontal="center"/>
    </xf>
    <xf numFmtId="164" fontId="1" fillId="2" borderId="39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5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 quotePrefix="1">
      <alignment horizontal="center"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1" fontId="1" fillId="2" borderId="102" xfId="0" applyNumberFormat="1" applyFont="1" applyFill="1" applyBorder="1" applyAlignment="1" applyProtection="1" quotePrefix="1">
      <alignment horizontal="center" vertical="center"/>
      <protection/>
    </xf>
    <xf numFmtId="0" fontId="1" fillId="2" borderId="13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1" fillId="2" borderId="132" xfId="0" applyNumberFormat="1" applyFont="1" applyFill="1" applyBorder="1" applyAlignment="1">
      <alignment horizontal="center"/>
    </xf>
    <xf numFmtId="164" fontId="1" fillId="2" borderId="133" xfId="0" applyNumberFormat="1" applyFont="1" applyFill="1" applyBorder="1" applyAlignment="1">
      <alignment horizontal="center"/>
    </xf>
    <xf numFmtId="164" fontId="1" fillId="2" borderId="134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1" xfId="0" applyNumberFormat="1" applyFont="1" applyFill="1" applyBorder="1" applyAlignment="1" applyProtection="1" quotePrefix="1">
      <alignment horizontal="center" vertical="center"/>
      <protection/>
    </xf>
    <xf numFmtId="167" fontId="1" fillId="2" borderId="45" xfId="0" applyNumberFormat="1" applyFont="1" applyFill="1" applyBorder="1" applyAlignment="1" applyProtection="1" quotePrefix="1">
      <alignment horizont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164" fontId="1" fillId="2" borderId="89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0" fontId="0" fillId="2" borderId="22" xfId="0" applyFont="1" applyFill="1" applyBorder="1" applyAlignment="1">
      <alignment horizontal="left" vertical="center"/>
    </xf>
    <xf numFmtId="0" fontId="1" fillId="2" borderId="45" xfId="0" applyFont="1" applyFill="1" applyBorder="1" applyAlignment="1" quotePrefix="1">
      <alignment horizontal="center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4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39" fontId="1" fillId="2" borderId="4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3" fillId="2" borderId="136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38" xfId="0" applyFont="1" applyFill="1" applyBorder="1" applyAlignment="1">
      <alignment horizontal="center" vertical="center" wrapText="1"/>
    </xf>
    <xf numFmtId="0" fontId="13" fillId="2" borderId="139" xfId="0" applyFont="1" applyFill="1" applyBorder="1" applyAlignment="1">
      <alignment horizontal="center" vertical="center" wrapText="1"/>
    </xf>
    <xf numFmtId="0" fontId="13" fillId="2" borderId="140" xfId="0" applyFont="1" applyFill="1" applyBorder="1" applyAlignment="1">
      <alignment horizontal="center" vertical="center" wrapText="1"/>
    </xf>
    <xf numFmtId="165" fontId="1" fillId="0" borderId="0" xfId="23" applyFont="1" applyAlignment="1">
      <alignment horizontal="center"/>
      <protection/>
    </xf>
    <xf numFmtId="165" fontId="5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3" fillId="2" borderId="25" xfId="23" applyNumberFormat="1" applyFont="1" applyFill="1" applyBorder="1" applyAlignment="1" applyProtection="1">
      <alignment horizontal="center" vertical="center"/>
      <protection/>
    </xf>
    <xf numFmtId="165" fontId="13" fillId="2" borderId="32" xfId="23" applyFont="1" applyFill="1" applyBorder="1" applyAlignment="1">
      <alignment horizontal="center" vertical="center"/>
      <protection/>
    </xf>
    <xf numFmtId="165" fontId="13" fillId="2" borderId="55" xfId="23" applyNumberFormat="1" applyFont="1" applyFill="1" applyBorder="1" applyAlignment="1" applyProtection="1">
      <alignment horizontal="center" vertical="center"/>
      <protection/>
    </xf>
    <xf numFmtId="165" fontId="13" fillId="2" borderId="56" xfId="23" applyNumberFormat="1" applyFont="1" applyFill="1" applyBorder="1" applyAlignment="1" applyProtection="1">
      <alignment horizontal="center" vertical="center"/>
      <protection/>
    </xf>
    <xf numFmtId="0" fontId="2" fillId="2" borderId="89" xfId="24" applyFont="1" applyFill="1" applyBorder="1" applyAlignment="1">
      <alignment horizontal="center" vertical="center"/>
      <protection/>
    </xf>
    <xf numFmtId="0" fontId="2" fillId="2" borderId="45" xfId="24" applyFont="1" applyFill="1" applyBorder="1" applyAlignment="1">
      <alignment horizontal="center" vertical="center"/>
      <protection/>
    </xf>
    <xf numFmtId="0" fontId="2" fillId="2" borderId="60" xfId="24" applyFont="1" applyFill="1" applyBorder="1" applyAlignment="1">
      <alignment horizontal="center" vertical="center"/>
      <protection/>
    </xf>
    <xf numFmtId="0" fontId="13" fillId="0" borderId="0" xfId="24" applyFont="1" applyAlignment="1">
      <alignment horizontal="center"/>
      <protection/>
    </xf>
    <xf numFmtId="0" fontId="1" fillId="2" borderId="76" xfId="24" applyNumberFormat="1" applyFont="1" applyFill="1" applyBorder="1" applyAlignment="1">
      <alignment horizontal="center" vertical="center"/>
      <protection/>
    </xf>
    <xf numFmtId="0" fontId="1" fillId="2" borderId="42" xfId="24" applyFont="1" applyFill="1" applyBorder="1" applyAlignment="1">
      <alignment horizontal="center" vertical="center"/>
      <protection/>
    </xf>
    <xf numFmtId="0" fontId="2" fillId="2" borderId="21" xfId="24" applyFont="1" applyFill="1" applyBorder="1" applyAlignment="1">
      <alignment horizontal="center" vertical="center"/>
      <protection/>
    </xf>
    <xf numFmtId="0" fontId="2" fillId="2" borderId="9" xfId="24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4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165" fontId="1" fillId="0" borderId="0" xfId="27" applyFont="1" applyAlignment="1">
      <alignment horizontal="center"/>
      <protection/>
    </xf>
    <xf numFmtId="165" fontId="5" fillId="0" borderId="0" xfId="27" applyNumberFormat="1" applyFont="1" applyAlignment="1" applyProtection="1">
      <alignment horizontal="center"/>
      <protection/>
    </xf>
    <xf numFmtId="165" fontId="1" fillId="0" borderId="0" xfId="27" applyNumberFormat="1" applyFont="1" applyAlignment="1" applyProtection="1">
      <alignment horizontal="center"/>
      <protection/>
    </xf>
    <xf numFmtId="165" fontId="1" fillId="0" borderId="0" xfId="27" applyFont="1" applyBorder="1" applyAlignment="1">
      <alignment horizontal="center"/>
      <protection/>
    </xf>
    <xf numFmtId="165" fontId="1" fillId="0" borderId="0" xfId="27" applyFont="1" applyBorder="1" applyAlignment="1" quotePrefix="1">
      <alignment horizontal="center"/>
      <protection/>
    </xf>
    <xf numFmtId="0" fontId="1" fillId="2" borderId="89" xfId="24" applyFont="1" applyFill="1" applyBorder="1" applyAlignment="1">
      <alignment horizontal="center" vertical="center"/>
      <protection/>
    </xf>
    <xf numFmtId="0" fontId="1" fillId="2" borderId="45" xfId="24" applyFont="1" applyFill="1" applyBorder="1" applyAlignment="1">
      <alignment horizontal="center" vertical="center"/>
      <protection/>
    </xf>
    <xf numFmtId="0" fontId="1" fillId="2" borderId="60" xfId="24" applyFont="1" applyFill="1" applyBorder="1" applyAlignment="1">
      <alignment horizontal="center" vertical="center"/>
      <protection/>
    </xf>
    <xf numFmtId="164" fontId="1" fillId="2" borderId="14" xfId="24" applyNumberFormat="1" applyFont="1" applyFill="1" applyBorder="1" applyAlignment="1">
      <alignment horizontal="center" vertical="center"/>
      <protection/>
    </xf>
    <xf numFmtId="0" fontId="1" fillId="2" borderId="9" xfId="24" applyFont="1" applyFill="1" applyBorder="1" applyAlignment="1">
      <alignment horizontal="center" vertical="center"/>
      <protection/>
    </xf>
    <xf numFmtId="164" fontId="1" fillId="2" borderId="26" xfId="24" applyNumberFormat="1" applyFont="1" applyFill="1" applyBorder="1" applyAlignment="1">
      <alignment horizontal="center" vertical="center"/>
      <protection/>
    </xf>
    <xf numFmtId="0" fontId="1" fillId="2" borderId="54" xfId="24" applyFont="1" applyFill="1" applyBorder="1" applyAlignment="1">
      <alignment horizontal="center" vertical="center"/>
      <protection/>
    </xf>
    <xf numFmtId="0" fontId="1" fillId="2" borderId="21" xfId="24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4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25" xfId="24" applyFont="1" applyFill="1" applyBorder="1" applyAlignment="1">
      <alignment horizontal="center" vertical="center"/>
      <protection/>
    </xf>
    <xf numFmtId="0" fontId="1" fillId="2" borderId="22" xfId="24" applyFont="1" applyFill="1" applyBorder="1" applyAlignment="1">
      <alignment horizontal="center" vertical="center"/>
      <protection/>
    </xf>
    <xf numFmtId="0" fontId="1" fillId="2" borderId="32" xfId="24" applyFont="1" applyFill="1" applyBorder="1" applyAlignment="1">
      <alignment horizontal="center" vertical="center"/>
      <protection/>
    </xf>
    <xf numFmtId="0" fontId="1" fillId="0" borderId="0" xfId="24" applyFont="1" applyAlignment="1">
      <alignment horizontal="center"/>
      <protection/>
    </xf>
    <xf numFmtId="0" fontId="1" fillId="0" borderId="5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0" fontId="1" fillId="0" borderId="0" xfId="28" applyFont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2" fillId="2" borderId="76" xfId="28" applyFont="1" applyFill="1" applyBorder="1" applyAlignment="1">
      <alignment horizontal="center" vertical="center"/>
      <protection/>
    </xf>
    <xf numFmtId="0" fontId="2" fillId="2" borderId="42" xfId="28" applyFont="1" applyFill="1" applyBorder="1" applyAlignment="1">
      <alignment horizontal="center" vertical="center"/>
      <protection/>
    </xf>
    <xf numFmtId="0" fontId="1" fillId="2" borderId="85" xfId="28" applyFont="1" applyFill="1" applyBorder="1" applyAlignment="1" applyProtection="1">
      <alignment horizontal="center" vertical="center"/>
      <protection/>
    </xf>
    <xf numFmtId="0" fontId="1" fillId="2" borderId="12" xfId="28" applyFont="1" applyFill="1" applyBorder="1" applyAlignment="1" applyProtection="1">
      <alignment horizontal="center" vertical="center"/>
      <protection/>
    </xf>
    <xf numFmtId="0" fontId="1" fillId="2" borderId="21" xfId="28" applyFont="1" applyFill="1" applyBorder="1" applyAlignment="1" applyProtection="1">
      <alignment horizontal="center" vertical="center"/>
      <protection/>
    </xf>
    <xf numFmtId="0" fontId="1" fillId="2" borderId="9" xfId="28" applyFont="1" applyFill="1" applyBorder="1" applyAlignment="1" applyProtection="1">
      <alignment horizontal="center" vertical="center"/>
      <protection/>
    </xf>
    <xf numFmtId="0" fontId="1" fillId="2" borderId="72" xfId="28" applyFont="1" applyFill="1" applyBorder="1" applyAlignment="1" applyProtection="1">
      <alignment horizontal="center" vertical="center"/>
      <protection/>
    </xf>
    <xf numFmtId="0" fontId="1" fillId="2" borderId="13" xfId="28" applyFont="1" applyFill="1" applyBorder="1" applyAlignment="1" applyProtection="1">
      <alignment horizontal="center" vertical="center"/>
      <protection/>
    </xf>
    <xf numFmtId="0" fontId="1" fillId="2" borderId="44" xfId="28" applyFont="1" applyFill="1" applyBorder="1" applyAlignment="1" applyProtection="1">
      <alignment horizontal="center"/>
      <protection/>
    </xf>
    <xf numFmtId="0" fontId="1" fillId="2" borderId="56" xfId="28" applyFont="1" applyFill="1" applyBorder="1" applyAlignment="1" applyProtection="1">
      <alignment horizontal="center"/>
      <protection/>
    </xf>
    <xf numFmtId="166" fontId="1" fillId="0" borderId="88" xfId="28" applyNumberFormat="1" applyFont="1" applyBorder="1" applyAlignment="1" applyProtection="1" quotePrefix="1">
      <alignment/>
      <protection/>
    </xf>
    <xf numFmtId="166" fontId="1" fillId="0" borderId="1" xfId="28" applyNumberFormat="1" applyFont="1" applyBorder="1" applyAlignment="1" applyProtection="1" quotePrefix="1">
      <alignment/>
      <protection/>
    </xf>
    <xf numFmtId="4" fontId="1" fillId="0" borderId="0" xfId="28" applyNumberFormat="1" applyFont="1" applyFill="1" applyAlignment="1">
      <alignment horizontal="center"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9" applyFont="1" applyBorder="1" applyAlignment="1" applyProtection="1">
      <alignment horizontal="center"/>
      <protection/>
    </xf>
    <xf numFmtId="166" fontId="5" fillId="0" borderId="4" xfId="29" applyFont="1" applyBorder="1" applyAlignment="1" applyProtection="1">
      <alignment horizontal="center"/>
      <protection/>
    </xf>
    <xf numFmtId="166" fontId="5" fillId="0" borderId="8" xfId="29" applyFont="1" applyBorder="1" applyAlignment="1" applyProtection="1">
      <alignment horizontal="center"/>
      <protection/>
    </xf>
    <xf numFmtId="166" fontId="15" fillId="0" borderId="33" xfId="29" applyFont="1" applyBorder="1" applyAlignment="1" applyProtection="1">
      <alignment horizontal="right"/>
      <protection/>
    </xf>
    <xf numFmtId="166" fontId="15" fillId="0" borderId="23" xfId="29" applyFont="1" applyBorder="1" applyAlignment="1" applyProtection="1">
      <alignment horizontal="right"/>
      <protection/>
    </xf>
    <xf numFmtId="166" fontId="15" fillId="0" borderId="52" xfId="29" applyFont="1" applyBorder="1" applyAlignment="1" applyProtection="1">
      <alignment horizontal="right"/>
      <protection/>
    </xf>
    <xf numFmtId="166" fontId="13" fillId="2" borderId="9" xfId="29" applyFont="1" applyFill="1" applyBorder="1" applyAlignment="1" applyProtection="1">
      <alignment horizontal="center" wrapText="1"/>
      <protection hidden="1"/>
    </xf>
    <xf numFmtId="166" fontId="13" fillId="2" borderId="9" xfId="29" applyFont="1" applyFill="1" applyBorder="1" applyAlignment="1">
      <alignment horizontal="center"/>
      <protection/>
    </xf>
    <xf numFmtId="166" fontId="13" fillId="2" borderId="54" xfId="29" applyFont="1" applyFill="1" applyBorder="1" applyAlignment="1">
      <alignment horizontal="center"/>
      <protection/>
    </xf>
    <xf numFmtId="166" fontId="5" fillId="0" borderId="0" xfId="29" applyFont="1" applyAlignment="1" applyProtection="1">
      <alignment horizontal="center"/>
      <protection/>
    </xf>
    <xf numFmtId="166" fontId="12" fillId="0" borderId="0" xfId="29" applyFont="1" applyAlignment="1" applyProtection="1">
      <alignment horizontal="right"/>
      <protection/>
    </xf>
    <xf numFmtId="166" fontId="1" fillId="2" borderId="55" xfId="29" applyFont="1" applyFill="1" applyBorder="1" applyAlignment="1" applyProtection="1">
      <alignment horizontal="center"/>
      <protection/>
    </xf>
    <xf numFmtId="166" fontId="1" fillId="2" borderId="55" xfId="29" applyFont="1" applyFill="1" applyBorder="1" applyAlignment="1">
      <alignment horizontal="center"/>
      <protection/>
    </xf>
    <xf numFmtId="166" fontId="1" fillId="2" borderId="56" xfId="29" applyFont="1" applyFill="1" applyBorder="1" applyAlignment="1">
      <alignment horizontal="center"/>
      <protection/>
    </xf>
    <xf numFmtId="166" fontId="1" fillId="2" borderId="44" xfId="29" applyFont="1" applyFill="1" applyBorder="1" applyAlignment="1" applyProtection="1">
      <alignment horizontal="center"/>
      <protection/>
    </xf>
    <xf numFmtId="166" fontId="1" fillId="2" borderId="73" xfId="29" applyFont="1" applyFill="1" applyBorder="1" applyAlignment="1" applyProtection="1">
      <alignment horizontal="center"/>
      <protection/>
    </xf>
    <xf numFmtId="166" fontId="1" fillId="2" borderId="44" xfId="29" applyFont="1" applyFill="1" applyBorder="1" applyAlignment="1">
      <alignment horizontal="center"/>
      <protection/>
    </xf>
    <xf numFmtId="166" fontId="15" fillId="0" borderId="0" xfId="29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2" borderId="14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4" xfId="22"/>
    <cellStyle name="Normal_bartaman point" xfId="23"/>
    <cellStyle name="Normal_Bartamane_Book1" xfId="24"/>
    <cellStyle name="Normal_Book1" xfId="25"/>
    <cellStyle name="Normal_Comm_wt" xfId="26"/>
    <cellStyle name="Normal_CPI" xfId="27"/>
    <cellStyle name="Normal_Direction of Trade_BartamanFormat 2063-64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29" t="s">
        <v>353</v>
      </c>
      <c r="B1" s="1729"/>
      <c r="C1" s="1729"/>
      <c r="D1" s="1729"/>
      <c r="E1" s="1729"/>
      <c r="F1" s="1729"/>
      <c r="G1" s="1729"/>
    </row>
    <row r="2" spans="1:7" s="68" customFormat="1" ht="15.75">
      <c r="A2" s="1728" t="s">
        <v>1147</v>
      </c>
      <c r="B2" s="1728"/>
      <c r="C2" s="1728"/>
      <c r="D2" s="1728"/>
      <c r="E2" s="1728"/>
      <c r="F2" s="1728"/>
      <c r="G2" s="1728"/>
    </row>
    <row r="3" spans="1:5" ht="15.75">
      <c r="A3" s="35" t="s">
        <v>11</v>
      </c>
      <c r="B3" s="59" t="s">
        <v>1326</v>
      </c>
      <c r="C3" s="30"/>
      <c r="D3" s="30"/>
      <c r="E3" s="30"/>
    </row>
    <row r="4" spans="1:5" ht="15.75">
      <c r="A4" s="38">
        <v>1</v>
      </c>
      <c r="B4" s="33" t="s">
        <v>1668</v>
      </c>
      <c r="C4" s="33"/>
      <c r="D4" s="33"/>
      <c r="E4" s="33"/>
    </row>
    <row r="5" spans="1:5" ht="15.75">
      <c r="A5" s="38">
        <v>2</v>
      </c>
      <c r="B5" s="33" t="s">
        <v>1660</v>
      </c>
      <c r="C5" s="33"/>
      <c r="D5" s="33"/>
      <c r="E5" s="33"/>
    </row>
    <row r="6" spans="1:5" ht="15.75">
      <c r="A6" s="38">
        <v>3</v>
      </c>
      <c r="B6" s="31" t="s">
        <v>1675</v>
      </c>
      <c r="C6" s="33"/>
      <c r="D6" s="33"/>
      <c r="E6" s="33"/>
    </row>
    <row r="7" spans="1:5" ht="15.75">
      <c r="A7" s="38">
        <v>4</v>
      </c>
      <c r="B7" s="31" t="s">
        <v>355</v>
      </c>
      <c r="C7" s="33"/>
      <c r="D7" s="33"/>
      <c r="E7" s="33"/>
    </row>
    <row r="8" spans="1:5" ht="15.75">
      <c r="A8" s="38">
        <v>5</v>
      </c>
      <c r="B8" s="31" t="s">
        <v>1676</v>
      </c>
      <c r="C8" s="33"/>
      <c r="D8" s="33"/>
      <c r="E8" s="33"/>
    </row>
    <row r="9" spans="1:5" ht="15.75">
      <c r="A9" s="38">
        <v>6</v>
      </c>
      <c r="B9" s="31" t="s">
        <v>915</v>
      </c>
      <c r="C9" s="33"/>
      <c r="D9" s="33"/>
      <c r="E9" s="33"/>
    </row>
    <row r="10" spans="1:5" ht="15.75">
      <c r="A10" s="38">
        <v>7</v>
      </c>
      <c r="B10" s="31" t="s">
        <v>960</v>
      </c>
      <c r="C10" s="33"/>
      <c r="D10" s="33"/>
      <c r="E10" s="33"/>
    </row>
    <row r="11" spans="1:5" ht="15.75">
      <c r="A11" s="38">
        <v>8</v>
      </c>
      <c r="B11" s="31" t="s">
        <v>850</v>
      </c>
      <c r="C11" s="33"/>
      <c r="D11" s="33"/>
      <c r="E11" s="33"/>
    </row>
    <row r="12" spans="1:5" ht="15.75">
      <c r="A12" s="38">
        <v>9</v>
      </c>
      <c r="B12" s="31" t="s">
        <v>852</v>
      </c>
      <c r="C12" s="33"/>
      <c r="D12" s="33"/>
      <c r="E12" s="33"/>
    </row>
    <row r="13" spans="1:5" ht="15.75">
      <c r="A13" s="38">
        <v>10</v>
      </c>
      <c r="B13" s="31" t="s">
        <v>853</v>
      </c>
      <c r="C13" s="33"/>
      <c r="D13" s="33"/>
      <c r="E13" s="33"/>
    </row>
    <row r="14" spans="1:5" ht="15.75">
      <c r="A14" s="38">
        <v>11</v>
      </c>
      <c r="B14" s="31" t="s">
        <v>1763</v>
      </c>
      <c r="C14" s="33"/>
      <c r="D14" s="33"/>
      <c r="E14" s="33"/>
    </row>
    <row r="15" spans="1:5" ht="15.75">
      <c r="A15" s="38" t="s">
        <v>1726</v>
      </c>
      <c r="B15" s="35" t="s">
        <v>1023</v>
      </c>
      <c r="C15" s="33"/>
      <c r="D15" s="33"/>
      <c r="E15" s="33"/>
    </row>
    <row r="16" spans="1:5" ht="15.75">
      <c r="A16" s="38">
        <v>12</v>
      </c>
      <c r="B16" s="31" t="s">
        <v>1024</v>
      </c>
      <c r="C16" s="33"/>
      <c r="D16" s="33"/>
      <c r="E16" s="33"/>
    </row>
    <row r="17" spans="1:5" ht="15.75">
      <c r="A17" s="38">
        <v>13</v>
      </c>
      <c r="B17" s="31" t="s">
        <v>1025</v>
      </c>
      <c r="C17" s="33"/>
      <c r="D17" s="33"/>
      <c r="E17" s="33"/>
    </row>
    <row r="18" spans="1:5" ht="15.75">
      <c r="A18" s="38">
        <v>14</v>
      </c>
      <c r="B18" s="31" t="s">
        <v>1026</v>
      </c>
      <c r="C18" s="33"/>
      <c r="D18" s="33"/>
      <c r="E18" s="33"/>
    </row>
    <row r="19" spans="1:5" ht="15.75">
      <c r="A19" s="38">
        <v>15</v>
      </c>
      <c r="B19" s="31" t="s">
        <v>1027</v>
      </c>
      <c r="C19" s="33"/>
      <c r="D19" s="33"/>
      <c r="E19" s="33"/>
    </row>
    <row r="20" spans="1:5" ht="15.75">
      <c r="A20" s="38">
        <v>16</v>
      </c>
      <c r="B20" s="31" t="s">
        <v>1028</v>
      </c>
      <c r="C20" s="33"/>
      <c r="D20" s="33"/>
      <c r="E20" s="33"/>
    </row>
    <row r="21" spans="1:5" ht="15.75">
      <c r="A21" s="38">
        <v>17</v>
      </c>
      <c r="B21" s="31" t="s">
        <v>1087</v>
      </c>
      <c r="C21" s="33"/>
      <c r="D21" s="33"/>
      <c r="E21" s="33"/>
    </row>
    <row r="22" spans="1:5" ht="15.75">
      <c r="A22" s="38">
        <v>18</v>
      </c>
      <c r="B22" s="31" t="s">
        <v>1029</v>
      </c>
      <c r="C22" s="33"/>
      <c r="D22" s="33"/>
      <c r="E22" s="33"/>
    </row>
    <row r="23" spans="1:5" s="35" customFormat="1" ht="15.75">
      <c r="A23" s="38">
        <v>19</v>
      </c>
      <c r="B23" s="31" t="s">
        <v>1030</v>
      </c>
      <c r="C23" s="32"/>
      <c r="D23" s="32"/>
      <c r="E23" s="32"/>
    </row>
    <row r="24" spans="1:5" ht="15.75">
      <c r="A24" s="38" t="s">
        <v>1726</v>
      </c>
      <c r="B24" s="35" t="s">
        <v>1031</v>
      </c>
      <c r="C24" s="33"/>
      <c r="D24" s="33"/>
      <c r="E24" s="33"/>
    </row>
    <row r="25" spans="1:5" ht="15.75">
      <c r="A25" s="38">
        <v>20</v>
      </c>
      <c r="B25" s="31" t="s">
        <v>808</v>
      </c>
      <c r="C25" s="33"/>
      <c r="D25" s="33"/>
      <c r="E25" s="33"/>
    </row>
    <row r="26" spans="1:5" ht="15.75">
      <c r="A26" s="38">
        <v>21</v>
      </c>
      <c r="B26" s="31" t="s">
        <v>810</v>
      </c>
      <c r="C26" s="33"/>
      <c r="D26" s="33"/>
      <c r="E26" s="33"/>
    </row>
    <row r="27" spans="1:5" ht="15.75">
      <c r="A27" s="38">
        <v>22</v>
      </c>
      <c r="B27" s="31" t="s">
        <v>956</v>
      </c>
      <c r="C27" s="33"/>
      <c r="D27" s="33"/>
      <c r="E27" s="33"/>
    </row>
    <row r="28" spans="1:5" ht="15.75">
      <c r="A28" s="38">
        <v>23</v>
      </c>
      <c r="B28" s="31" t="s">
        <v>1723</v>
      </c>
      <c r="C28" s="33"/>
      <c r="D28" s="33"/>
      <c r="E28" s="33"/>
    </row>
    <row r="29" spans="1:5" ht="15.75">
      <c r="A29" s="38">
        <v>24</v>
      </c>
      <c r="B29" s="31" t="s">
        <v>1032</v>
      </c>
      <c r="C29" s="33"/>
      <c r="D29" s="33"/>
      <c r="E29" s="33"/>
    </row>
    <row r="30" spans="1:7" ht="15.75">
      <c r="A30" s="38" t="s">
        <v>1726</v>
      </c>
      <c r="B30" s="35" t="s">
        <v>1051</v>
      </c>
      <c r="C30" s="33"/>
      <c r="D30" s="33"/>
      <c r="E30" s="33"/>
      <c r="G30" s="33"/>
    </row>
    <row r="31" spans="1:5" ht="15.75">
      <c r="A31" s="38">
        <v>25</v>
      </c>
      <c r="B31" s="31" t="s">
        <v>544</v>
      </c>
      <c r="C31" s="33"/>
      <c r="D31" s="33"/>
      <c r="E31" s="33"/>
    </row>
    <row r="32" spans="1:2" ht="15.75">
      <c r="A32" s="38">
        <v>26</v>
      </c>
      <c r="B32" s="31" t="s">
        <v>1217</v>
      </c>
    </row>
    <row r="33" spans="1:5" ht="15.75">
      <c r="A33" s="38">
        <v>27</v>
      </c>
      <c r="B33" s="31" t="s">
        <v>207</v>
      </c>
      <c r="C33" s="33"/>
      <c r="D33" s="33"/>
      <c r="E33" s="33"/>
    </row>
    <row r="34" spans="1:5" ht="15.75">
      <c r="A34" s="38">
        <v>28</v>
      </c>
      <c r="B34" s="31" t="s">
        <v>549</v>
      </c>
      <c r="C34" s="33"/>
      <c r="D34" s="33"/>
      <c r="E34" s="33"/>
    </row>
    <row r="35" spans="1:5" ht="15.75">
      <c r="A35" s="38" t="s">
        <v>1726</v>
      </c>
      <c r="B35" s="35" t="s">
        <v>1052</v>
      </c>
      <c r="C35" s="33"/>
      <c r="D35" s="33"/>
      <c r="E35" s="33"/>
    </row>
    <row r="36" spans="1:5" ht="15.75" customHeight="1">
      <c r="A36" s="38">
        <v>29</v>
      </c>
      <c r="B36" s="31" t="s">
        <v>1516</v>
      </c>
      <c r="C36" s="33"/>
      <c r="D36" s="33"/>
      <c r="E36" s="33"/>
    </row>
    <row r="37" spans="1:5" ht="15.75">
      <c r="A37" s="38">
        <v>30</v>
      </c>
      <c r="B37" s="33" t="s">
        <v>1517</v>
      </c>
      <c r="C37" s="33"/>
      <c r="D37" s="33"/>
      <c r="E37" s="33"/>
    </row>
    <row r="38" spans="1:5" ht="15.75">
      <c r="A38" s="38">
        <v>31</v>
      </c>
      <c r="B38" s="33" t="s">
        <v>235</v>
      </c>
      <c r="C38" s="33"/>
      <c r="D38" s="33"/>
      <c r="E38" s="33"/>
    </row>
    <row r="39" spans="1:5" ht="15.75">
      <c r="A39" s="38">
        <v>32</v>
      </c>
      <c r="B39" s="33" t="s">
        <v>1053</v>
      </c>
      <c r="C39" s="33"/>
      <c r="D39" s="33"/>
      <c r="E39" s="33"/>
    </row>
    <row r="40" spans="1:5" ht="15.75">
      <c r="A40" s="38">
        <v>33</v>
      </c>
      <c r="B40" s="33" t="s">
        <v>262</v>
      </c>
      <c r="C40" s="33"/>
      <c r="D40" s="33"/>
      <c r="E40" s="33"/>
    </row>
    <row r="41" spans="1:5" ht="15.75">
      <c r="A41" s="38"/>
      <c r="B41" s="32" t="s">
        <v>1054</v>
      </c>
      <c r="C41" s="33"/>
      <c r="D41" s="33"/>
      <c r="E41" s="33"/>
    </row>
    <row r="42" spans="1:5" ht="15.75">
      <c r="A42" s="38">
        <v>34</v>
      </c>
      <c r="B42" s="33" t="s">
        <v>356</v>
      </c>
      <c r="C42" s="33"/>
      <c r="D42" s="33"/>
      <c r="E42" s="33"/>
    </row>
    <row r="43" spans="1:5" ht="15.75">
      <c r="A43" s="38">
        <v>35</v>
      </c>
      <c r="B43" s="33" t="s">
        <v>851</v>
      </c>
      <c r="C43" s="33"/>
      <c r="D43" s="33"/>
      <c r="E43" s="33"/>
    </row>
    <row r="44" spans="1:6" ht="15.75">
      <c r="A44" s="38">
        <v>36</v>
      </c>
      <c r="B44" s="31" t="s">
        <v>1722</v>
      </c>
      <c r="C44" s="33"/>
      <c r="D44" s="33"/>
      <c r="E44" s="33"/>
      <c r="F44" s="31" t="s">
        <v>1726</v>
      </c>
    </row>
    <row r="45" spans="1:5" ht="15.75">
      <c r="A45" s="38">
        <v>37</v>
      </c>
      <c r="B45" s="33" t="s">
        <v>550</v>
      </c>
      <c r="C45" s="33"/>
      <c r="D45" s="33"/>
      <c r="E45" s="33"/>
    </row>
    <row r="46" spans="1:5" ht="15.75">
      <c r="A46" s="38"/>
      <c r="B46" s="32" t="s">
        <v>1055</v>
      </c>
      <c r="C46" s="33"/>
      <c r="D46" s="33"/>
      <c r="E46" s="33"/>
    </row>
    <row r="47" spans="1:5" ht="15.75">
      <c r="A47" s="38">
        <v>38</v>
      </c>
      <c r="B47" s="33" t="s">
        <v>357</v>
      </c>
      <c r="C47" s="33"/>
      <c r="D47" s="33"/>
      <c r="E47" s="33"/>
    </row>
    <row r="48" spans="1:5" ht="15.75">
      <c r="A48" s="38">
        <v>39</v>
      </c>
      <c r="B48" s="33" t="s">
        <v>1314</v>
      </c>
      <c r="C48" s="33"/>
      <c r="D48" s="33"/>
      <c r="E48" s="33"/>
    </row>
    <row r="49" spans="1:5" ht="15.75">
      <c r="A49" s="38">
        <v>40</v>
      </c>
      <c r="B49" s="33" t="s">
        <v>1315</v>
      </c>
      <c r="C49" s="33"/>
      <c r="D49" s="33"/>
      <c r="E49" s="33"/>
    </row>
    <row r="50" spans="1:5" ht="15.75">
      <c r="A50" s="38">
        <v>41</v>
      </c>
      <c r="B50" s="33" t="s">
        <v>1514</v>
      </c>
      <c r="C50" s="33"/>
      <c r="D50" s="33"/>
      <c r="E50" s="33"/>
    </row>
    <row r="51" spans="1:5" ht="15.75">
      <c r="A51" s="38">
        <v>42</v>
      </c>
      <c r="B51" s="33" t="s">
        <v>1515</v>
      </c>
      <c r="C51" s="33"/>
      <c r="D51" s="33"/>
      <c r="E51" s="33"/>
    </row>
    <row r="52" spans="1:5" ht="15.75">
      <c r="A52" s="38">
        <v>43</v>
      </c>
      <c r="B52" s="33" t="s">
        <v>1725</v>
      </c>
      <c r="C52" s="33"/>
      <c r="D52" s="33"/>
      <c r="E52" s="33"/>
    </row>
    <row r="53" spans="1:5" ht="15.75">
      <c r="A53" s="38">
        <v>44</v>
      </c>
      <c r="B53" s="33" t="s">
        <v>1056</v>
      </c>
      <c r="C53" s="33"/>
      <c r="D53" s="33"/>
      <c r="E53" s="33"/>
    </row>
    <row r="54" spans="1:5" ht="15.75">
      <c r="A54" s="38">
        <v>45</v>
      </c>
      <c r="B54" s="33" t="s">
        <v>358</v>
      </c>
      <c r="C54" s="33"/>
      <c r="D54" s="33"/>
      <c r="E54" s="33"/>
    </row>
    <row r="55" spans="1:5" ht="15.75">
      <c r="A55" s="38">
        <v>46</v>
      </c>
      <c r="B55" s="33" t="s">
        <v>1057</v>
      </c>
      <c r="C55" s="33"/>
      <c r="D55" s="33"/>
      <c r="E55" s="33"/>
    </row>
    <row r="56" spans="1:5" ht="15.75">
      <c r="A56" s="38">
        <v>47</v>
      </c>
      <c r="B56" s="60" t="s">
        <v>474</v>
      </c>
      <c r="C56" s="33"/>
      <c r="D56" s="33"/>
      <c r="E56" s="33"/>
    </row>
    <row r="57" spans="1:2" ht="15.75">
      <c r="A57" s="38">
        <v>48</v>
      </c>
      <c r="B57" s="60" t="s">
        <v>468</v>
      </c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  <row r="188" spans="1:5" ht="15.75">
      <c r="A188" s="33"/>
      <c r="B188" s="33"/>
      <c r="C188" s="33"/>
      <c r="D188" s="33"/>
      <c r="E188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1" sqref="A1:S1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710937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710" t="s">
        <v>233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</row>
    <row r="2" spans="1:19" ht="15.75">
      <c r="A2" s="1711" t="s">
        <v>852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711"/>
      <c r="R2" s="1711"/>
      <c r="S2" s="1711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1220</v>
      </c>
    </row>
    <row r="4" spans="1:19" ht="13.5" thickTop="1">
      <c r="A4" s="242"/>
      <c r="B4" s="266">
        <v>2010</v>
      </c>
      <c r="C4" s="266">
        <v>2011</v>
      </c>
      <c r="D4" s="266">
        <v>2011</v>
      </c>
      <c r="E4" s="266">
        <v>2012</v>
      </c>
      <c r="F4" s="1712" t="s">
        <v>1159</v>
      </c>
      <c r="G4" s="1688"/>
      <c r="H4" s="1688"/>
      <c r="I4" s="1689"/>
      <c r="K4" s="242"/>
      <c r="L4" s="266">
        <v>2010</v>
      </c>
      <c r="M4" s="266">
        <v>2011</v>
      </c>
      <c r="N4" s="266">
        <v>2011</v>
      </c>
      <c r="O4" s="266">
        <v>2012</v>
      </c>
      <c r="P4" s="1712" t="s">
        <v>1159</v>
      </c>
      <c r="Q4" s="1688"/>
      <c r="R4" s="1688"/>
      <c r="S4" s="1689"/>
    </row>
    <row r="5" spans="1:19" ht="12.75">
      <c r="A5" s="243" t="s">
        <v>1511</v>
      </c>
      <c r="B5" s="170" t="s">
        <v>466</v>
      </c>
      <c r="C5" s="170" t="s">
        <v>322</v>
      </c>
      <c r="D5" s="170" t="s">
        <v>1768</v>
      </c>
      <c r="E5" s="170" t="s">
        <v>1148</v>
      </c>
      <c r="F5" s="1690" t="s">
        <v>503</v>
      </c>
      <c r="G5" s="1691"/>
      <c r="H5" s="1690" t="s">
        <v>12</v>
      </c>
      <c r="I5" s="1692"/>
      <c r="K5" s="243" t="s">
        <v>1511</v>
      </c>
      <c r="L5" s="170" t="s">
        <v>466</v>
      </c>
      <c r="M5" s="170" t="s">
        <v>322</v>
      </c>
      <c r="N5" s="170" t="s">
        <v>1768</v>
      </c>
      <c r="O5" s="170" t="s">
        <v>1157</v>
      </c>
      <c r="P5" s="1690" t="s">
        <v>503</v>
      </c>
      <c r="Q5" s="1691"/>
      <c r="R5" s="1690" t="s">
        <v>12</v>
      </c>
      <c r="S5" s="1692"/>
    </row>
    <row r="6" spans="1:19" ht="12.75">
      <c r="A6" s="244"/>
      <c r="B6" s="183"/>
      <c r="C6" s="183"/>
      <c r="D6" s="183"/>
      <c r="E6" s="67"/>
      <c r="F6" s="175" t="s">
        <v>1730</v>
      </c>
      <c r="G6" s="175" t="s">
        <v>1769</v>
      </c>
      <c r="H6" s="175" t="s">
        <v>1730</v>
      </c>
      <c r="I6" s="245" t="s">
        <v>1769</v>
      </c>
      <c r="K6" s="244"/>
      <c r="L6" s="183"/>
      <c r="M6" s="183"/>
      <c r="N6" s="183"/>
      <c r="O6" s="67"/>
      <c r="P6" s="175" t="s">
        <v>1730</v>
      </c>
      <c r="Q6" s="175" t="s">
        <v>1769</v>
      </c>
      <c r="R6" s="175" t="s">
        <v>1730</v>
      </c>
      <c r="S6" s="245" t="s">
        <v>1769</v>
      </c>
    </row>
    <row r="7" spans="1:19" ht="15" customHeight="1">
      <c r="A7" s="246" t="s">
        <v>1512</v>
      </c>
      <c r="B7" s="117">
        <v>14290.870771449143</v>
      </c>
      <c r="C7" s="117">
        <v>13546.451863760001</v>
      </c>
      <c r="D7" s="117">
        <v>14191.60552752</v>
      </c>
      <c r="E7" s="247">
        <v>21467.885653034995</v>
      </c>
      <c r="F7" s="247">
        <v>-744.4189076891416</v>
      </c>
      <c r="G7" s="247">
        <v>-5.209052125615541</v>
      </c>
      <c r="H7" s="247">
        <v>7276.280125514995</v>
      </c>
      <c r="I7" s="248">
        <v>51.2717191258242</v>
      </c>
      <c r="K7" s="246" t="s">
        <v>1600</v>
      </c>
      <c r="L7" s="117">
        <v>10548.897792374952</v>
      </c>
      <c r="M7" s="117">
        <v>12605.4271536145</v>
      </c>
      <c r="N7" s="117">
        <v>12013.7729207</v>
      </c>
      <c r="O7" s="172">
        <v>12341.116677124</v>
      </c>
      <c r="P7" s="172">
        <v>2056.529361239549</v>
      </c>
      <c r="Q7" s="172">
        <v>19.495206055802985</v>
      </c>
      <c r="R7" s="172">
        <v>327.3437564240012</v>
      </c>
      <c r="S7" s="264">
        <v>2.7247373375934263</v>
      </c>
    </row>
    <row r="8" spans="1:19" ht="15" customHeight="1">
      <c r="A8" s="249" t="s">
        <v>1522</v>
      </c>
      <c r="B8" s="250">
        <v>741.6803736830632</v>
      </c>
      <c r="C8" s="250">
        <v>1299.7423045600003</v>
      </c>
      <c r="D8" s="250">
        <v>1114.0307567700002</v>
      </c>
      <c r="E8" s="251">
        <v>1675.68732233</v>
      </c>
      <c r="F8" s="251">
        <v>558.0619308769371</v>
      </c>
      <c r="G8" s="251">
        <v>75.24291469459992</v>
      </c>
      <c r="H8" s="251">
        <v>561.6565655599998</v>
      </c>
      <c r="I8" s="252">
        <v>50.416612121953996</v>
      </c>
      <c r="K8" s="249" t="s">
        <v>1601</v>
      </c>
      <c r="L8" s="250">
        <v>7226.027425065235</v>
      </c>
      <c r="M8" s="250">
        <v>7772.723625650001</v>
      </c>
      <c r="N8" s="250">
        <v>7155.4550927499995</v>
      </c>
      <c r="O8" s="165">
        <v>6936.335467100002</v>
      </c>
      <c r="P8" s="165">
        <v>546.6962005847663</v>
      </c>
      <c r="Q8" s="165">
        <v>7.565653552440412</v>
      </c>
      <c r="R8" s="165">
        <v>-219.11962564999794</v>
      </c>
      <c r="S8" s="255">
        <v>-3.062273787058112</v>
      </c>
    </row>
    <row r="9" spans="1:19" ht="15" customHeight="1">
      <c r="A9" s="253" t="s">
        <v>1523</v>
      </c>
      <c r="B9" s="254">
        <v>885.7339237749632</v>
      </c>
      <c r="C9" s="254">
        <v>1042.4745760399996</v>
      </c>
      <c r="D9" s="254">
        <v>1147.7173062699999</v>
      </c>
      <c r="E9" s="165">
        <v>1423.20641897</v>
      </c>
      <c r="F9" s="165">
        <v>156.7406522650365</v>
      </c>
      <c r="G9" s="165">
        <v>17.696132897000712</v>
      </c>
      <c r="H9" s="165">
        <v>275.4891127000001</v>
      </c>
      <c r="I9" s="255">
        <v>24.003220235069925</v>
      </c>
      <c r="K9" s="253" t="s">
        <v>696</v>
      </c>
      <c r="L9" s="254">
        <v>138.642122509957</v>
      </c>
      <c r="M9" s="254">
        <v>127.11423760999999</v>
      </c>
      <c r="N9" s="254">
        <v>83.3683953</v>
      </c>
      <c r="O9" s="165">
        <v>56.88491291</v>
      </c>
      <c r="P9" s="165">
        <v>-11.527884899957016</v>
      </c>
      <c r="Q9" s="740">
        <v>-8.314850271517667</v>
      </c>
      <c r="R9" s="165">
        <v>-26.483482390000006</v>
      </c>
      <c r="S9" s="255">
        <v>-31.766813184660165</v>
      </c>
    </row>
    <row r="10" spans="1:19" ht="15" customHeight="1">
      <c r="A10" s="253" t="s">
        <v>1524</v>
      </c>
      <c r="B10" s="254">
        <v>893.5025933312778</v>
      </c>
      <c r="C10" s="254">
        <v>1166.7349258499999</v>
      </c>
      <c r="D10" s="254">
        <v>1194.5975953900002</v>
      </c>
      <c r="E10" s="165">
        <v>2323.17431759</v>
      </c>
      <c r="F10" s="165">
        <v>273.23233251872205</v>
      </c>
      <c r="G10" s="165">
        <v>30.579914883069353</v>
      </c>
      <c r="H10" s="165">
        <v>1128.5767222</v>
      </c>
      <c r="I10" s="255">
        <v>94.47337970168553</v>
      </c>
      <c r="K10" s="253" t="s">
        <v>1602</v>
      </c>
      <c r="L10" s="254">
        <v>1744.399445865384</v>
      </c>
      <c r="M10" s="254">
        <v>3475.4418016445</v>
      </c>
      <c r="N10" s="254">
        <v>3375.1487648899993</v>
      </c>
      <c r="O10" s="165">
        <v>3822.565460604</v>
      </c>
      <c r="P10" s="165">
        <v>1731.0423557791162</v>
      </c>
      <c r="Q10" s="165">
        <v>99.23428718588927</v>
      </c>
      <c r="R10" s="165">
        <v>447.4166957140005</v>
      </c>
      <c r="S10" s="255">
        <v>13.256206670599378</v>
      </c>
    </row>
    <row r="11" spans="1:19" ht="15" customHeight="1">
      <c r="A11" s="253" t="s">
        <v>694</v>
      </c>
      <c r="B11" s="254">
        <v>157.0946017</v>
      </c>
      <c r="C11" s="254">
        <v>122.73329843999997</v>
      </c>
      <c r="D11" s="254">
        <v>95.25252224999998</v>
      </c>
      <c r="E11" s="165">
        <v>192.03707402999999</v>
      </c>
      <c r="F11" s="165">
        <v>-34.36130326000003</v>
      </c>
      <c r="G11" s="165">
        <v>-21.873000655757117</v>
      </c>
      <c r="H11" s="165">
        <v>96.78455178</v>
      </c>
      <c r="I11" s="255">
        <v>101.60838736215199</v>
      </c>
      <c r="K11" s="253" t="s">
        <v>1603</v>
      </c>
      <c r="L11" s="254">
        <v>1439.828798934378</v>
      </c>
      <c r="M11" s="254">
        <v>1230.14748871</v>
      </c>
      <c r="N11" s="254">
        <v>1399.8006677600001</v>
      </c>
      <c r="O11" s="165">
        <v>1525.33083651</v>
      </c>
      <c r="P11" s="165">
        <v>-209.68131022437797</v>
      </c>
      <c r="Q11" s="165">
        <v>-14.56293348067241</v>
      </c>
      <c r="R11" s="165">
        <v>125.5301687499998</v>
      </c>
      <c r="S11" s="255">
        <v>8.96771745014786</v>
      </c>
    </row>
    <row r="12" spans="1:19" ht="15" customHeight="1">
      <c r="A12" s="256" t="s">
        <v>1525</v>
      </c>
      <c r="B12" s="257">
        <v>11612.85927895984</v>
      </c>
      <c r="C12" s="257">
        <v>9914.76675887</v>
      </c>
      <c r="D12" s="257">
        <v>10640.00734684</v>
      </c>
      <c r="E12" s="165">
        <v>15853.780520114999</v>
      </c>
      <c r="F12" s="165">
        <v>-1698.09252008984</v>
      </c>
      <c r="G12" s="165">
        <v>-14.62251870361024</v>
      </c>
      <c r="H12" s="165">
        <v>5213.773173274998</v>
      </c>
      <c r="I12" s="255">
        <v>49.001593733142</v>
      </c>
      <c r="K12" s="246" t="s">
        <v>1604</v>
      </c>
      <c r="L12" s="117">
        <v>22273.542056718303</v>
      </c>
      <c r="M12" s="117">
        <v>20648.276071861</v>
      </c>
      <c r="N12" s="117">
        <v>19811.828443110004</v>
      </c>
      <c r="O12" s="172">
        <v>23606.066861230025</v>
      </c>
      <c r="P12" s="172">
        <v>-1625.265984857302</v>
      </c>
      <c r="Q12" s="172">
        <v>-7.296845650856317</v>
      </c>
      <c r="R12" s="172">
        <v>3794.2384181200214</v>
      </c>
      <c r="S12" s="264">
        <v>19.151379333892578</v>
      </c>
    </row>
    <row r="13" spans="1:19" ht="15" customHeight="1">
      <c r="A13" s="246" t="s">
        <v>1526</v>
      </c>
      <c r="B13" s="117">
        <v>2019.7545935820049</v>
      </c>
      <c r="C13" s="117">
        <v>2139.1727662900003</v>
      </c>
      <c r="D13" s="117">
        <v>2204.84150331</v>
      </c>
      <c r="E13" s="258">
        <v>2282.44593094</v>
      </c>
      <c r="F13" s="258">
        <v>119.41817270799538</v>
      </c>
      <c r="G13" s="258">
        <v>5.912509028941433</v>
      </c>
      <c r="H13" s="258">
        <v>77.60442762999992</v>
      </c>
      <c r="I13" s="259">
        <v>3.5197281760841728</v>
      </c>
      <c r="K13" s="253" t="s">
        <v>1605</v>
      </c>
      <c r="L13" s="254">
        <v>4318.397210327535</v>
      </c>
      <c r="M13" s="254">
        <v>3564.371312710001</v>
      </c>
      <c r="N13" s="254">
        <v>3389.3273062299995</v>
      </c>
      <c r="O13" s="165">
        <v>3213.5686194799987</v>
      </c>
      <c r="P13" s="165">
        <v>-754.0258976175337</v>
      </c>
      <c r="Q13" s="165">
        <v>-17.460781417102286</v>
      </c>
      <c r="R13" s="165">
        <v>-175.75868675000083</v>
      </c>
      <c r="S13" s="255">
        <v>-5.185651041341885</v>
      </c>
    </row>
    <row r="14" spans="1:19" ht="15" customHeight="1">
      <c r="A14" s="249" t="s">
        <v>1527</v>
      </c>
      <c r="B14" s="250">
        <v>1075.4058550534974</v>
      </c>
      <c r="C14" s="250">
        <v>1132.6516266200001</v>
      </c>
      <c r="D14" s="250">
        <v>1045.3965222900001</v>
      </c>
      <c r="E14" s="165">
        <v>796.2593765199998</v>
      </c>
      <c r="F14" s="165">
        <v>57.245771566502754</v>
      </c>
      <c r="G14" s="165">
        <v>5.323178342157622</v>
      </c>
      <c r="H14" s="165">
        <v>-249.1371457700003</v>
      </c>
      <c r="I14" s="255">
        <v>-23.831832272050352</v>
      </c>
      <c r="K14" s="253" t="s">
        <v>1606</v>
      </c>
      <c r="L14" s="254">
        <v>3787.7683331314693</v>
      </c>
      <c r="M14" s="254">
        <v>3834.6334619</v>
      </c>
      <c r="N14" s="254">
        <v>3697.68124551</v>
      </c>
      <c r="O14" s="165">
        <v>3717.1068409900004</v>
      </c>
      <c r="P14" s="165">
        <v>46.86512876853067</v>
      </c>
      <c r="Q14" s="165">
        <v>1.2372754785081</v>
      </c>
      <c r="R14" s="165">
        <v>19.42559548000054</v>
      </c>
      <c r="S14" s="255">
        <v>0.5253453229260512</v>
      </c>
    </row>
    <row r="15" spans="1:19" ht="15" customHeight="1">
      <c r="A15" s="253" t="s">
        <v>1528</v>
      </c>
      <c r="B15" s="254">
        <v>46.32226246</v>
      </c>
      <c r="C15" s="254">
        <v>83.40303156999998</v>
      </c>
      <c r="D15" s="254">
        <v>87.07977137999998</v>
      </c>
      <c r="E15" s="165">
        <v>77.89038272999998</v>
      </c>
      <c r="F15" s="165">
        <v>37.080769109999984</v>
      </c>
      <c r="G15" s="165">
        <v>80.04956394783137</v>
      </c>
      <c r="H15" s="165">
        <v>-9.189388649999998</v>
      </c>
      <c r="I15" s="255">
        <v>-10.552839659970177</v>
      </c>
      <c r="K15" s="253" t="s">
        <v>697</v>
      </c>
      <c r="L15" s="254">
        <v>0</v>
      </c>
      <c r="M15" s="254">
        <v>0</v>
      </c>
      <c r="N15" s="254">
        <v>0</v>
      </c>
      <c r="O15" s="165">
        <v>0</v>
      </c>
      <c r="P15" s="165">
        <v>0</v>
      </c>
      <c r="Q15" s="740" t="s">
        <v>567</v>
      </c>
      <c r="R15" s="165">
        <v>0</v>
      </c>
      <c r="S15" s="741" t="s">
        <v>567</v>
      </c>
    </row>
    <row r="16" spans="1:19" ht="15" customHeight="1">
      <c r="A16" s="253" t="s">
        <v>1529</v>
      </c>
      <c r="B16" s="254">
        <v>44.088568620000004</v>
      </c>
      <c r="C16" s="254">
        <v>44.35272045000001</v>
      </c>
      <c r="D16" s="254">
        <v>65.8698865</v>
      </c>
      <c r="E16" s="165">
        <v>79.3870167</v>
      </c>
      <c r="F16" s="165">
        <v>0.264151830000003</v>
      </c>
      <c r="G16" s="165">
        <v>0.5991390473043734</v>
      </c>
      <c r="H16" s="165">
        <v>13.517130199999997</v>
      </c>
      <c r="I16" s="255">
        <v>20.520955657028487</v>
      </c>
      <c r="K16" s="253" t="s">
        <v>698</v>
      </c>
      <c r="L16" s="254">
        <v>16.860428059999997</v>
      </c>
      <c r="M16" s="254">
        <v>7.895849729999999</v>
      </c>
      <c r="N16" s="254">
        <v>0</v>
      </c>
      <c r="O16" s="165">
        <v>0</v>
      </c>
      <c r="P16" s="165">
        <v>-8.964578329999998</v>
      </c>
      <c r="Q16" s="740">
        <v>-53.169340055296324</v>
      </c>
      <c r="R16" s="165">
        <v>0</v>
      </c>
      <c r="S16" s="741" t="s">
        <v>567</v>
      </c>
    </row>
    <row r="17" spans="1:19" ht="15" customHeight="1">
      <c r="A17" s="253" t="s">
        <v>1530</v>
      </c>
      <c r="B17" s="254">
        <v>14.007960419358204</v>
      </c>
      <c r="C17" s="254">
        <v>13.947</v>
      </c>
      <c r="D17" s="254">
        <v>13.947</v>
      </c>
      <c r="E17" s="165">
        <v>-0.00022800000000000012</v>
      </c>
      <c r="F17" s="165">
        <v>-0.06096041935820473</v>
      </c>
      <c r="G17" s="165">
        <v>-0.43518412055163225</v>
      </c>
      <c r="H17" s="165">
        <v>-13.947227999999999</v>
      </c>
      <c r="I17" s="255">
        <v>-100.00163476016348</v>
      </c>
      <c r="K17" s="253" t="s">
        <v>699</v>
      </c>
      <c r="L17" s="254">
        <v>5461.622939834559</v>
      </c>
      <c r="M17" s="254">
        <v>5701.089529256</v>
      </c>
      <c r="N17" s="254">
        <v>5599.047526350004</v>
      </c>
      <c r="O17" s="165">
        <v>9925.891282780027</v>
      </c>
      <c r="P17" s="165">
        <v>239.4665894214413</v>
      </c>
      <c r="Q17" s="165">
        <v>4.38453170530837</v>
      </c>
      <c r="R17" s="165">
        <v>4326.843756430023</v>
      </c>
      <c r="S17" s="255">
        <v>77.27821091118108</v>
      </c>
    </row>
    <row r="18" spans="1:19" ht="15" customHeight="1">
      <c r="A18" s="253" t="s">
        <v>1531</v>
      </c>
      <c r="B18" s="254">
        <v>6.355261304455981</v>
      </c>
      <c r="C18" s="254">
        <v>13.563999999999998</v>
      </c>
      <c r="D18" s="254">
        <v>13.40805285</v>
      </c>
      <c r="E18" s="165">
        <v>15.801028</v>
      </c>
      <c r="F18" s="165">
        <v>7.208738695544017</v>
      </c>
      <c r="G18" s="165">
        <v>113.42946183014729</v>
      </c>
      <c r="H18" s="165">
        <v>2.39297515</v>
      </c>
      <c r="I18" s="255">
        <v>17.847298013894687</v>
      </c>
      <c r="K18" s="253" t="s">
        <v>700</v>
      </c>
      <c r="L18" s="254">
        <v>1091.397192783338</v>
      </c>
      <c r="M18" s="254">
        <v>1312.2279097700002</v>
      </c>
      <c r="N18" s="254">
        <v>1170.8344964100002</v>
      </c>
      <c r="O18" s="165">
        <v>1382.7405636800004</v>
      </c>
      <c r="P18" s="165">
        <v>220.8307169866623</v>
      </c>
      <c r="Q18" s="165">
        <v>20.233762597784253</v>
      </c>
      <c r="R18" s="165">
        <v>211.90606727000022</v>
      </c>
      <c r="S18" s="255">
        <v>18.098720862747406</v>
      </c>
    </row>
    <row r="19" spans="1:19" ht="15" customHeight="1">
      <c r="A19" s="253" t="s">
        <v>1532</v>
      </c>
      <c r="B19" s="254">
        <v>345.9447235550982</v>
      </c>
      <c r="C19" s="254">
        <v>412.82875272</v>
      </c>
      <c r="D19" s="254">
        <v>523.3103822800001</v>
      </c>
      <c r="E19" s="165">
        <v>849.04640921</v>
      </c>
      <c r="F19" s="165">
        <v>66.88402916490179</v>
      </c>
      <c r="G19" s="165">
        <v>19.333732995713472</v>
      </c>
      <c r="H19" s="165">
        <v>325.73602692999987</v>
      </c>
      <c r="I19" s="255">
        <v>62.245282715547766</v>
      </c>
      <c r="K19" s="253" t="s">
        <v>701</v>
      </c>
      <c r="L19" s="254">
        <v>7597.495952581402</v>
      </c>
      <c r="M19" s="254">
        <v>6228.058008495</v>
      </c>
      <c r="N19" s="254">
        <v>5954.93786861</v>
      </c>
      <c r="O19" s="165">
        <v>5366.759554299998</v>
      </c>
      <c r="P19" s="165">
        <v>-1369.4379440864022</v>
      </c>
      <c r="Q19" s="165">
        <v>-18.02485914613891</v>
      </c>
      <c r="R19" s="165">
        <v>-588.178314310002</v>
      </c>
      <c r="S19" s="255">
        <v>-9.87715283160955</v>
      </c>
    </row>
    <row r="20" spans="1:19" ht="15" customHeight="1">
      <c r="A20" s="256" t="s">
        <v>1533</v>
      </c>
      <c r="B20" s="257">
        <v>487.62996216959516</v>
      </c>
      <c r="C20" s="257">
        <v>438.42563493000006</v>
      </c>
      <c r="D20" s="257">
        <v>455.8298880100001</v>
      </c>
      <c r="E20" s="165">
        <v>464.06194578</v>
      </c>
      <c r="F20" s="165">
        <v>-49.2043272395951</v>
      </c>
      <c r="G20" s="165">
        <v>-10.090505312813837</v>
      </c>
      <c r="H20" s="165">
        <v>8.23205776999987</v>
      </c>
      <c r="I20" s="255">
        <v>1.8059495409435005</v>
      </c>
      <c r="K20" s="246" t="s">
        <v>1607</v>
      </c>
      <c r="L20" s="117">
        <v>88584.1486379595</v>
      </c>
      <c r="M20" s="117">
        <v>107728.53748829999</v>
      </c>
      <c r="N20" s="117">
        <v>109211.53595381002</v>
      </c>
      <c r="O20" s="1442">
        <v>122818.20205834821</v>
      </c>
      <c r="P20" s="1442">
        <v>19144.38885034049</v>
      </c>
      <c r="Q20" s="1442">
        <v>21.611528862328377</v>
      </c>
      <c r="R20" s="1442">
        <v>13606.666104538192</v>
      </c>
      <c r="S20" s="1443">
        <v>12.459000769198047</v>
      </c>
    </row>
    <row r="21" spans="1:19" ht="15" customHeight="1">
      <c r="A21" s="246" t="s">
        <v>1534</v>
      </c>
      <c r="B21" s="117">
        <v>94714.21635194718</v>
      </c>
      <c r="C21" s="117">
        <v>114990.45968574952</v>
      </c>
      <c r="D21" s="117">
        <v>115185.976562467</v>
      </c>
      <c r="E21" s="258">
        <v>138136.63330289524</v>
      </c>
      <c r="F21" s="258">
        <v>20276.24333380234</v>
      </c>
      <c r="G21" s="258">
        <v>21.407814069282</v>
      </c>
      <c r="H21" s="258">
        <v>22950.65674042824</v>
      </c>
      <c r="I21" s="259">
        <v>19.924870566150705</v>
      </c>
      <c r="K21" s="249" t="s">
        <v>1608</v>
      </c>
      <c r="L21" s="250">
        <v>33324.01520557977</v>
      </c>
      <c r="M21" s="250">
        <v>39448.19130338</v>
      </c>
      <c r="N21" s="250">
        <v>39818.62648524001</v>
      </c>
      <c r="O21" s="1444">
        <v>43838.457629371</v>
      </c>
      <c r="P21" s="1444">
        <v>6124.176097800228</v>
      </c>
      <c r="Q21" s="1444">
        <v>18.377665656492663</v>
      </c>
      <c r="R21" s="1444">
        <v>4019.831144130985</v>
      </c>
      <c r="S21" s="1445">
        <v>10.095353604477186</v>
      </c>
    </row>
    <row r="22" spans="1:19" ht="15" customHeight="1">
      <c r="A22" s="249" t="s">
        <v>1535</v>
      </c>
      <c r="B22" s="250">
        <v>18974.5686440602</v>
      </c>
      <c r="C22" s="250">
        <v>22552.136769557004</v>
      </c>
      <c r="D22" s="250">
        <v>22998.826171775</v>
      </c>
      <c r="E22" s="165">
        <v>21420.6366718726</v>
      </c>
      <c r="F22" s="165">
        <v>3577.568125496804</v>
      </c>
      <c r="G22" s="165">
        <v>18.854542585961372</v>
      </c>
      <c r="H22" s="165">
        <v>-1578.1894999024007</v>
      </c>
      <c r="I22" s="255">
        <v>-6.862043689165374</v>
      </c>
      <c r="K22" s="253" t="s">
        <v>1609</v>
      </c>
      <c r="L22" s="254">
        <v>12938.843452242358</v>
      </c>
      <c r="M22" s="254">
        <v>15834.3825718</v>
      </c>
      <c r="N22" s="254">
        <v>16331.48686854</v>
      </c>
      <c r="O22" s="165">
        <v>20124.60712818</v>
      </c>
      <c r="P22" s="165">
        <v>2895.539119557643</v>
      </c>
      <c r="Q22" s="165">
        <v>22.378654863900017</v>
      </c>
      <c r="R22" s="165">
        <v>3793.12025964</v>
      </c>
      <c r="S22" s="255">
        <v>23.22581091466228</v>
      </c>
    </row>
    <row r="23" spans="1:19" ht="15" customHeight="1">
      <c r="A23" s="253" t="s">
        <v>695</v>
      </c>
      <c r="B23" s="254">
        <v>5496.92101224042</v>
      </c>
      <c r="C23" s="254">
        <v>6456.957065479999</v>
      </c>
      <c r="D23" s="254">
        <v>5065.3</v>
      </c>
      <c r="E23" s="165">
        <v>6783.17653828</v>
      </c>
      <c r="F23" s="165">
        <v>960.0360532395789</v>
      </c>
      <c r="G23" s="165">
        <v>17.464978141432123</v>
      </c>
      <c r="H23" s="165">
        <v>1717.8765382800002</v>
      </c>
      <c r="I23" s="255">
        <v>33.9146060110951</v>
      </c>
      <c r="K23" s="253" t="s">
        <v>1610</v>
      </c>
      <c r="L23" s="254">
        <v>9774.23962664854</v>
      </c>
      <c r="M23" s="254">
        <v>9853.757152389999</v>
      </c>
      <c r="N23" s="254">
        <v>9257.689954409998</v>
      </c>
      <c r="O23" s="165">
        <v>9941.078404150003</v>
      </c>
      <c r="P23" s="165">
        <v>79.5175257414594</v>
      </c>
      <c r="Q23" s="165">
        <v>0.8135418076375208</v>
      </c>
      <c r="R23" s="165">
        <v>683.388449740005</v>
      </c>
      <c r="S23" s="255">
        <v>7.381846368860794</v>
      </c>
    </row>
    <row r="24" spans="1:19" ht="15" customHeight="1">
      <c r="A24" s="253" t="s">
        <v>630</v>
      </c>
      <c r="B24" s="254">
        <v>2587.4475962749475</v>
      </c>
      <c r="C24" s="254">
        <v>3448.61044923</v>
      </c>
      <c r="D24" s="254">
        <v>3559.093948600001</v>
      </c>
      <c r="E24" s="260">
        <v>4124.484834560001</v>
      </c>
      <c r="F24" s="260">
        <v>861.1628529550526</v>
      </c>
      <c r="G24" s="260">
        <v>33.28233020814941</v>
      </c>
      <c r="H24" s="260">
        <v>565.3908859600001</v>
      </c>
      <c r="I24" s="261">
        <v>15.88580953819444</v>
      </c>
      <c r="K24" s="253" t="s">
        <v>1611</v>
      </c>
      <c r="L24" s="254">
        <v>20214.50034205228</v>
      </c>
      <c r="M24" s="254">
        <v>26235.65091362</v>
      </c>
      <c r="N24" s="254">
        <v>27913.55466638001</v>
      </c>
      <c r="O24" s="165">
        <v>29319.652535621855</v>
      </c>
      <c r="P24" s="165">
        <v>6021.150571567719</v>
      </c>
      <c r="Q24" s="165">
        <v>29.786294341601426</v>
      </c>
      <c r="R24" s="165">
        <v>1406.0978692418466</v>
      </c>
      <c r="S24" s="255">
        <v>5.037330021372723</v>
      </c>
    </row>
    <row r="25" spans="1:19" ht="15" customHeight="1">
      <c r="A25" s="253" t="s">
        <v>1536</v>
      </c>
      <c r="B25" s="254">
        <v>1865.4052953049472</v>
      </c>
      <c r="C25" s="254">
        <v>2035.1720007899999</v>
      </c>
      <c r="D25" s="254">
        <v>2104.2937754699997</v>
      </c>
      <c r="E25" s="165">
        <v>3016.57161175</v>
      </c>
      <c r="F25" s="165">
        <v>169.76670548505263</v>
      </c>
      <c r="G25" s="165">
        <v>9.100794659066302</v>
      </c>
      <c r="H25" s="165">
        <v>912.2778362800004</v>
      </c>
      <c r="I25" s="255">
        <v>43.353159473954186</v>
      </c>
      <c r="K25" s="253" t="s">
        <v>1612</v>
      </c>
      <c r="L25" s="254">
        <v>11286.597543105447</v>
      </c>
      <c r="M25" s="254">
        <v>15262.821372379996</v>
      </c>
      <c r="N25" s="254">
        <v>14824.012576040002</v>
      </c>
      <c r="O25" s="165">
        <v>18323.910138613</v>
      </c>
      <c r="P25" s="165">
        <v>3976.2238292745496</v>
      </c>
      <c r="Q25" s="165">
        <v>35.22960585852973</v>
      </c>
      <c r="R25" s="165">
        <v>3499.8975625729963</v>
      </c>
      <c r="S25" s="255">
        <v>23.609650522220065</v>
      </c>
    </row>
    <row r="26" spans="1:19" ht="15" customHeight="1">
      <c r="A26" s="253" t="s">
        <v>1537</v>
      </c>
      <c r="B26" s="254">
        <v>722.0423009699998</v>
      </c>
      <c r="C26" s="254">
        <v>1413.4384484400002</v>
      </c>
      <c r="D26" s="254">
        <v>1454.8001731299996</v>
      </c>
      <c r="E26" s="165">
        <v>1107.9132228100002</v>
      </c>
      <c r="F26" s="165">
        <v>691.3961474700004</v>
      </c>
      <c r="G26" s="165">
        <v>95.75562907341731</v>
      </c>
      <c r="H26" s="165">
        <v>-346.8869503199994</v>
      </c>
      <c r="I26" s="255">
        <v>-23.84430224349457</v>
      </c>
      <c r="K26" s="253" t="s">
        <v>1613</v>
      </c>
      <c r="L26" s="254">
        <v>1045.9524683311167</v>
      </c>
      <c r="M26" s="254">
        <v>1093.7341747299997</v>
      </c>
      <c r="N26" s="254">
        <v>1066.1654032000001</v>
      </c>
      <c r="O26" s="165">
        <v>1270.4962224123185</v>
      </c>
      <c r="P26" s="165">
        <v>47.78170639888299</v>
      </c>
      <c r="Q26" s="165">
        <v>4.568248352157123</v>
      </c>
      <c r="R26" s="165">
        <v>204.33081921231837</v>
      </c>
      <c r="S26" s="255">
        <v>19.165020605530593</v>
      </c>
    </row>
    <row r="27" spans="1:19" ht="15" customHeight="1">
      <c r="A27" s="253" t="s">
        <v>1538</v>
      </c>
      <c r="B27" s="254">
        <v>67.0160301</v>
      </c>
      <c r="C27" s="254">
        <v>66.04107454</v>
      </c>
      <c r="D27" s="254">
        <v>39.74083702</v>
      </c>
      <c r="E27" s="165">
        <v>469.14630323</v>
      </c>
      <c r="F27" s="165">
        <v>-0.974955559999998</v>
      </c>
      <c r="G27" s="165">
        <v>-1.4548094814706103</v>
      </c>
      <c r="H27" s="165">
        <v>429.40546621</v>
      </c>
      <c r="I27" s="255">
        <v>1080.5143988132336</v>
      </c>
      <c r="K27" s="246" t="s">
        <v>1614</v>
      </c>
      <c r="L27" s="117">
        <v>54093.25578451061</v>
      </c>
      <c r="M27" s="117">
        <v>56928.03854</v>
      </c>
      <c r="N27" s="117">
        <v>57934.20333544999</v>
      </c>
      <c r="O27" s="1442">
        <v>59393.56135248</v>
      </c>
      <c r="P27" s="1442">
        <v>2834.7827554893884</v>
      </c>
      <c r="Q27" s="1442">
        <v>5.240547484851368</v>
      </c>
      <c r="R27" s="1442">
        <v>1459.358017030012</v>
      </c>
      <c r="S27" s="1443">
        <v>2.5189921203888024</v>
      </c>
    </row>
    <row r="28" spans="1:19" ht="15" customHeight="1">
      <c r="A28" s="253" t="s">
        <v>1539</v>
      </c>
      <c r="B28" s="254">
        <v>2910.672865274021</v>
      </c>
      <c r="C28" s="254">
        <v>3407.5682776500007</v>
      </c>
      <c r="D28" s="254">
        <v>2781.9891094000004</v>
      </c>
      <c r="E28" s="165">
        <v>4111.127630076322</v>
      </c>
      <c r="F28" s="165">
        <v>496.8954123759795</v>
      </c>
      <c r="G28" s="165">
        <v>17.07149636443943</v>
      </c>
      <c r="H28" s="165">
        <v>1329.1385206763216</v>
      </c>
      <c r="I28" s="255">
        <v>47.77655369625012</v>
      </c>
      <c r="K28" s="249" t="s">
        <v>1616</v>
      </c>
      <c r="L28" s="250">
        <v>1.3984941499999999</v>
      </c>
      <c r="M28" s="250">
        <v>8.52732405</v>
      </c>
      <c r="N28" s="250">
        <v>38.52732405</v>
      </c>
      <c r="O28" s="251">
        <v>7.33732405</v>
      </c>
      <c r="P28" s="251">
        <v>7.128829900000001</v>
      </c>
      <c r="Q28" s="251">
        <v>509.7504269145496</v>
      </c>
      <c r="R28" s="251">
        <v>-31.19</v>
      </c>
      <c r="S28" s="252">
        <v>-80.95553161055835</v>
      </c>
    </row>
    <row r="29" spans="1:19" ht="15" customHeight="1">
      <c r="A29" s="253" t="s">
        <v>1540</v>
      </c>
      <c r="B29" s="254">
        <v>0</v>
      </c>
      <c r="C29" s="254">
        <v>39.94972829</v>
      </c>
      <c r="D29" s="254">
        <v>0</v>
      </c>
      <c r="E29" s="165">
        <v>0</v>
      </c>
      <c r="F29" s="165">
        <v>39.94972829</v>
      </c>
      <c r="G29" s="740" t="s">
        <v>567</v>
      </c>
      <c r="H29" s="1043">
        <v>0</v>
      </c>
      <c r="I29" s="741" t="s">
        <v>567</v>
      </c>
      <c r="K29" s="253" t="s">
        <v>1617</v>
      </c>
      <c r="L29" s="254">
        <v>495.62196617844876</v>
      </c>
      <c r="M29" s="254">
        <v>667.8425200099999</v>
      </c>
      <c r="N29" s="254">
        <v>677.27957777</v>
      </c>
      <c r="O29" s="165">
        <v>551.63764476</v>
      </c>
      <c r="P29" s="165">
        <v>172.22055383155117</v>
      </c>
      <c r="Q29" s="165">
        <v>34.74836984314435</v>
      </c>
      <c r="R29" s="165">
        <v>-125.64193301</v>
      </c>
      <c r="S29" s="255">
        <v>-18.550970254217123</v>
      </c>
    </row>
    <row r="30" spans="1:19" ht="15" customHeight="1">
      <c r="A30" s="253" t="s">
        <v>1541</v>
      </c>
      <c r="B30" s="254">
        <v>7705.943168431586</v>
      </c>
      <c r="C30" s="254">
        <v>8134.712261625497</v>
      </c>
      <c r="D30" s="254">
        <v>7338.9824812265</v>
      </c>
      <c r="E30" s="165">
        <v>8130.213768056298</v>
      </c>
      <c r="F30" s="165">
        <v>428.76909319391143</v>
      </c>
      <c r="G30" s="165">
        <v>5.56413515934585</v>
      </c>
      <c r="H30" s="165">
        <v>791.2312868297986</v>
      </c>
      <c r="I30" s="255">
        <v>10.78121236634383</v>
      </c>
      <c r="K30" s="253" t="s">
        <v>1618</v>
      </c>
      <c r="L30" s="254">
        <v>1061.9309836624548</v>
      </c>
      <c r="M30" s="254">
        <v>1183.2070138</v>
      </c>
      <c r="N30" s="254">
        <v>1199.2969746</v>
      </c>
      <c r="O30" s="165">
        <v>795.01469987</v>
      </c>
      <c r="P30" s="165">
        <v>121.27603013754515</v>
      </c>
      <c r="Q30" s="165">
        <v>11.42033069976739</v>
      </c>
      <c r="R30" s="165">
        <v>-404.28227473000015</v>
      </c>
      <c r="S30" s="255">
        <v>-33.709938680103804</v>
      </c>
    </row>
    <row r="31" spans="1:19" ht="15" customHeight="1">
      <c r="A31" s="253" t="s">
        <v>1542</v>
      </c>
      <c r="B31" s="254">
        <v>486.05721151999995</v>
      </c>
      <c r="C31" s="254">
        <v>701.9247100600002</v>
      </c>
      <c r="D31" s="254">
        <v>3255</v>
      </c>
      <c r="E31" s="165">
        <v>4413.013404840001</v>
      </c>
      <c r="F31" s="165">
        <v>215.8674985400002</v>
      </c>
      <c r="G31" s="165">
        <v>44.41195263103669</v>
      </c>
      <c r="H31" s="165">
        <v>1158.0134048400014</v>
      </c>
      <c r="I31" s="255">
        <v>35.57644868940096</v>
      </c>
      <c r="K31" s="253" t="s">
        <v>1619</v>
      </c>
      <c r="L31" s="254">
        <v>5108.414209745795</v>
      </c>
      <c r="M31" s="254">
        <v>5333.48549405</v>
      </c>
      <c r="N31" s="254">
        <v>5700.25094462</v>
      </c>
      <c r="O31" s="165">
        <v>7572.096895409999</v>
      </c>
      <c r="P31" s="165">
        <v>225.0712843042047</v>
      </c>
      <c r="Q31" s="165">
        <v>4.405893395935188</v>
      </c>
      <c r="R31" s="165">
        <v>1871.8459507899988</v>
      </c>
      <c r="S31" s="255">
        <v>32.837956942170784</v>
      </c>
    </row>
    <row r="32" spans="1:19" ht="15" customHeight="1">
      <c r="A32" s="253" t="s">
        <v>1543</v>
      </c>
      <c r="B32" s="254">
        <v>1913.5833642609462</v>
      </c>
      <c r="C32" s="254">
        <v>1779.3288811999992</v>
      </c>
      <c r="D32" s="254">
        <v>2534.7594148800003</v>
      </c>
      <c r="E32" s="165">
        <v>1980.9486389099998</v>
      </c>
      <c r="F32" s="165">
        <v>-134.254483060947</v>
      </c>
      <c r="G32" s="165">
        <v>-7.015868008070713</v>
      </c>
      <c r="H32" s="165">
        <v>-553.8107759700006</v>
      </c>
      <c r="I32" s="255">
        <v>-21.84865248823699</v>
      </c>
      <c r="K32" s="253" t="s">
        <v>1620</v>
      </c>
      <c r="L32" s="254">
        <v>340.3269042600001</v>
      </c>
      <c r="M32" s="254">
        <v>339.8492330600001</v>
      </c>
      <c r="N32" s="254">
        <v>397.25609842000006</v>
      </c>
      <c r="O32" s="165">
        <v>1002.2431721599999</v>
      </c>
      <c r="P32" s="165">
        <v>-0.4776712000000316</v>
      </c>
      <c r="Q32" s="165">
        <v>-0.14035657893068143</v>
      </c>
      <c r="R32" s="165">
        <v>604.9870737399998</v>
      </c>
      <c r="S32" s="255">
        <v>152.29145031283463</v>
      </c>
    </row>
    <row r="33" spans="1:19" ht="15" customHeight="1">
      <c r="A33" s="253" t="s">
        <v>1544</v>
      </c>
      <c r="B33" s="254">
        <v>2605.835747297425</v>
      </c>
      <c r="C33" s="254">
        <v>3796.6154214899993</v>
      </c>
      <c r="D33" s="254">
        <v>2975.64254855</v>
      </c>
      <c r="E33" s="165">
        <v>4051.353591380001</v>
      </c>
      <c r="F33" s="165">
        <v>1190.7796741925745</v>
      </c>
      <c r="G33" s="165">
        <v>45.69665127311116</v>
      </c>
      <c r="H33" s="165">
        <v>1075.7110428300011</v>
      </c>
      <c r="I33" s="255">
        <v>36.15054648799077</v>
      </c>
      <c r="K33" s="253" t="s">
        <v>1621</v>
      </c>
      <c r="L33" s="254">
        <v>964.0997884300001</v>
      </c>
      <c r="M33" s="254">
        <v>1074.1423919100002</v>
      </c>
      <c r="N33" s="254">
        <v>2024.11629669</v>
      </c>
      <c r="O33" s="165">
        <v>728.14869642</v>
      </c>
      <c r="P33" s="165">
        <v>110.04260348000014</v>
      </c>
      <c r="Q33" s="165">
        <v>11.41402630729754</v>
      </c>
      <c r="R33" s="165">
        <v>-1295.9676002699998</v>
      </c>
      <c r="S33" s="255">
        <v>-64.0263408969767</v>
      </c>
    </row>
    <row r="34" spans="1:19" ht="15" customHeight="1">
      <c r="A34" s="253" t="s">
        <v>1545</v>
      </c>
      <c r="B34" s="254">
        <v>0</v>
      </c>
      <c r="C34" s="254">
        <v>645.7666410300001</v>
      </c>
      <c r="D34" s="254">
        <v>0</v>
      </c>
      <c r="E34" s="165">
        <v>0</v>
      </c>
      <c r="F34" s="165">
        <v>645.7666410300001</v>
      </c>
      <c r="G34" s="740" t="s">
        <v>567</v>
      </c>
      <c r="H34" s="1043">
        <v>0</v>
      </c>
      <c r="I34" s="741" t="s">
        <v>567</v>
      </c>
      <c r="K34" s="253" t="s">
        <v>1622</v>
      </c>
      <c r="L34" s="254">
        <v>1695.6887992304569</v>
      </c>
      <c r="M34" s="254">
        <v>1581.8790451799998</v>
      </c>
      <c r="N34" s="254">
        <v>1662.9712033699998</v>
      </c>
      <c r="O34" s="165">
        <v>2345.01915155</v>
      </c>
      <c r="P34" s="165">
        <v>-113.80975405045706</v>
      </c>
      <c r="Q34" s="165">
        <v>-6.711712320215041</v>
      </c>
      <c r="R34" s="165">
        <v>682.0479481800003</v>
      </c>
      <c r="S34" s="255">
        <v>41.01381592163681</v>
      </c>
    </row>
    <row r="35" spans="1:19" ht="15" customHeight="1">
      <c r="A35" s="253" t="s">
        <v>1546</v>
      </c>
      <c r="B35" s="254">
        <v>3938.509990475134</v>
      </c>
      <c r="C35" s="254">
        <v>4605.720490406</v>
      </c>
      <c r="D35" s="254">
        <v>4708.179884739999</v>
      </c>
      <c r="E35" s="165">
        <v>5380.839970830003</v>
      </c>
      <c r="F35" s="165">
        <v>667.2104999308658</v>
      </c>
      <c r="G35" s="165">
        <v>16.940683190964176</v>
      </c>
      <c r="H35" s="165">
        <v>672.6600860900044</v>
      </c>
      <c r="I35" s="255">
        <v>14.287051526433997</v>
      </c>
      <c r="K35" s="253" t="s">
        <v>1631</v>
      </c>
      <c r="L35" s="254">
        <v>0</v>
      </c>
      <c r="M35" s="254">
        <v>0</v>
      </c>
      <c r="N35" s="254">
        <v>0</v>
      </c>
      <c r="O35" s="165">
        <v>0</v>
      </c>
      <c r="P35" s="165">
        <v>0</v>
      </c>
      <c r="Q35" s="740" t="s">
        <v>567</v>
      </c>
      <c r="R35" s="1043">
        <v>0</v>
      </c>
      <c r="S35" s="741" t="s">
        <v>567</v>
      </c>
    </row>
    <row r="36" spans="1:19" ht="15" customHeight="1">
      <c r="A36" s="253" t="s">
        <v>1547</v>
      </c>
      <c r="B36" s="254">
        <v>1482.4428224905357</v>
      </c>
      <c r="C36" s="254">
        <v>1626.3195430000003</v>
      </c>
      <c r="D36" s="254">
        <v>1281.9232548699997</v>
      </c>
      <c r="E36" s="165">
        <v>1717.77240526</v>
      </c>
      <c r="F36" s="165">
        <v>143.87672050946458</v>
      </c>
      <c r="G36" s="165">
        <v>9.705380762527394</v>
      </c>
      <c r="H36" s="165">
        <v>435.8491503900002</v>
      </c>
      <c r="I36" s="255">
        <v>33.99962897421654</v>
      </c>
      <c r="K36" s="253" t="s">
        <v>1632</v>
      </c>
      <c r="L36" s="254">
        <v>1523.6076590645266</v>
      </c>
      <c r="M36" s="254">
        <v>1743.6286623400003</v>
      </c>
      <c r="N36" s="254">
        <v>1840.34905019</v>
      </c>
      <c r="O36" s="165">
        <v>2287.19058642</v>
      </c>
      <c r="P36" s="165">
        <v>220.02100327547373</v>
      </c>
      <c r="Q36" s="740">
        <v>14.440791365577901</v>
      </c>
      <c r="R36" s="165">
        <v>446.84153622999975</v>
      </c>
      <c r="S36" s="741">
        <v>24.28026010521576</v>
      </c>
    </row>
    <row r="37" spans="1:19" ht="15" customHeight="1">
      <c r="A37" s="253" t="s">
        <v>1548</v>
      </c>
      <c r="B37" s="254">
        <v>400.9642602274844</v>
      </c>
      <c r="C37" s="254">
        <v>491.07706681</v>
      </c>
      <c r="D37" s="254">
        <v>295.73291508</v>
      </c>
      <c r="E37" s="165">
        <v>505.86488242999997</v>
      </c>
      <c r="F37" s="165">
        <v>90.11280658251565</v>
      </c>
      <c r="G37" s="165">
        <v>22.4740246253845</v>
      </c>
      <c r="H37" s="165">
        <v>210.13196734999997</v>
      </c>
      <c r="I37" s="255">
        <v>71.05464310361133</v>
      </c>
      <c r="K37" s="253" t="s">
        <v>1633</v>
      </c>
      <c r="L37" s="254">
        <v>1713.9662574752128</v>
      </c>
      <c r="M37" s="254">
        <v>1334.86555671</v>
      </c>
      <c r="N37" s="254">
        <v>1319.1306166099998</v>
      </c>
      <c r="O37" s="165">
        <v>1337.3826890200003</v>
      </c>
      <c r="P37" s="165">
        <v>-379.1007007652129</v>
      </c>
      <c r="Q37" s="165">
        <v>-22.118329291012625</v>
      </c>
      <c r="R37" s="165">
        <v>18.252072410000437</v>
      </c>
      <c r="S37" s="255">
        <v>1.38364405921424</v>
      </c>
    </row>
    <row r="38" spans="1:19" ht="15" customHeight="1">
      <c r="A38" s="253" t="s">
        <v>1549</v>
      </c>
      <c r="B38" s="254">
        <v>273.2601234211883</v>
      </c>
      <c r="C38" s="254">
        <v>288.44683356</v>
      </c>
      <c r="D38" s="254">
        <v>263.55825318</v>
      </c>
      <c r="E38" s="165">
        <v>346.79880612999995</v>
      </c>
      <c r="F38" s="165">
        <v>15.18671013881169</v>
      </c>
      <c r="G38" s="165">
        <v>5.557602019890666</v>
      </c>
      <c r="H38" s="165">
        <v>83.24055294999994</v>
      </c>
      <c r="I38" s="255">
        <v>31.583360394011216</v>
      </c>
      <c r="K38" s="253" t="s">
        <v>1742</v>
      </c>
      <c r="L38" s="254">
        <v>37967.402041375906</v>
      </c>
      <c r="M38" s="254">
        <v>38866.764431640004</v>
      </c>
      <c r="N38" s="254">
        <v>38166.62887847999</v>
      </c>
      <c r="O38" s="165">
        <v>40013.41123921</v>
      </c>
      <c r="P38" s="165">
        <v>899.3623902640975</v>
      </c>
      <c r="Q38" s="165">
        <v>2.368775164768965</v>
      </c>
      <c r="R38" s="165">
        <v>1846.7823607300088</v>
      </c>
      <c r="S38" s="255">
        <v>4.838735866901007</v>
      </c>
    </row>
    <row r="39" spans="1:19" ht="15" customHeight="1">
      <c r="A39" s="253" t="s">
        <v>1550</v>
      </c>
      <c r="B39" s="254">
        <v>713.7881428944888</v>
      </c>
      <c r="C39" s="254">
        <v>937.8813481874998</v>
      </c>
      <c r="D39" s="254">
        <v>997.6053099554999</v>
      </c>
      <c r="E39" s="165">
        <v>968.9366976</v>
      </c>
      <c r="F39" s="165">
        <v>224.093205293011</v>
      </c>
      <c r="G39" s="165">
        <v>31.394918439565078</v>
      </c>
      <c r="H39" s="165">
        <v>-28.66861235549993</v>
      </c>
      <c r="I39" s="255">
        <v>-2.873742959204853</v>
      </c>
      <c r="K39" s="253" t="s">
        <v>702</v>
      </c>
      <c r="L39" s="254">
        <v>3220.798680937804</v>
      </c>
      <c r="M39" s="254">
        <v>4793.846867249997</v>
      </c>
      <c r="N39" s="254">
        <v>4908.39637065</v>
      </c>
      <c r="O39" s="165">
        <v>2754.0792536100025</v>
      </c>
      <c r="P39" s="165">
        <v>1573.0481863121927</v>
      </c>
      <c r="Q39" s="165">
        <v>48.84031391413034</v>
      </c>
      <c r="R39" s="165">
        <v>-2154.3171170399974</v>
      </c>
      <c r="S39" s="255">
        <v>-43.89044719211846</v>
      </c>
    </row>
    <row r="40" spans="1:19" ht="15" customHeight="1">
      <c r="A40" s="253" t="s">
        <v>1551</v>
      </c>
      <c r="B40" s="254">
        <v>4928.49054178854</v>
      </c>
      <c r="C40" s="254">
        <v>5722.12856599</v>
      </c>
      <c r="D40" s="254">
        <v>6439.20834778</v>
      </c>
      <c r="E40" s="165">
        <v>7703.79547964</v>
      </c>
      <c r="F40" s="165">
        <v>793.6380242014602</v>
      </c>
      <c r="G40" s="165">
        <v>16.103064771500005</v>
      </c>
      <c r="H40" s="165">
        <v>1264.5871318600002</v>
      </c>
      <c r="I40" s="255">
        <v>19.638860300210396</v>
      </c>
      <c r="K40" s="246" t="s">
        <v>1653</v>
      </c>
      <c r="L40" s="117">
        <v>29605.387653875994</v>
      </c>
      <c r="M40" s="117">
        <v>35928.62265683101</v>
      </c>
      <c r="N40" s="117">
        <v>36504.961112610996</v>
      </c>
      <c r="O40" s="1442">
        <v>41940.246525400005</v>
      </c>
      <c r="P40" s="1442">
        <v>6323.235002955014</v>
      </c>
      <c r="Q40" s="1442">
        <v>21.358392860385884</v>
      </c>
      <c r="R40" s="1442">
        <v>5435.28541278901</v>
      </c>
      <c r="S40" s="1443">
        <v>14.889169162575378</v>
      </c>
    </row>
    <row r="41" spans="1:19" ht="15" customHeight="1">
      <c r="A41" s="253" t="s">
        <v>1552</v>
      </c>
      <c r="B41" s="254">
        <v>6692.767338419751</v>
      </c>
      <c r="C41" s="254">
        <v>11706.280579499999</v>
      </c>
      <c r="D41" s="254">
        <v>12268.666358639999</v>
      </c>
      <c r="E41" s="165">
        <v>16746.323361249993</v>
      </c>
      <c r="F41" s="165">
        <v>5013.513241080248</v>
      </c>
      <c r="G41" s="165">
        <v>74.9094206861224</v>
      </c>
      <c r="H41" s="165">
        <v>4477.657002609994</v>
      </c>
      <c r="I41" s="255">
        <v>36.496688977581336</v>
      </c>
      <c r="K41" s="249" t="s">
        <v>1700</v>
      </c>
      <c r="L41" s="250">
        <v>1959.2059772075966</v>
      </c>
      <c r="M41" s="250">
        <v>2434.296175640001</v>
      </c>
      <c r="N41" s="250">
        <v>2713.975020040001</v>
      </c>
      <c r="O41" s="251">
        <v>3263.93580078</v>
      </c>
      <c r="P41" s="251">
        <v>475.09019843240435</v>
      </c>
      <c r="Q41" s="251">
        <v>24.24911948816824</v>
      </c>
      <c r="R41" s="251">
        <v>549.9607807399993</v>
      </c>
      <c r="S41" s="252">
        <v>20.26403252347892</v>
      </c>
    </row>
    <row r="42" spans="1:19" ht="15" customHeight="1">
      <c r="A42" s="253" t="s">
        <v>1553</v>
      </c>
      <c r="B42" s="254">
        <v>2614.1221422561935</v>
      </c>
      <c r="C42" s="254">
        <v>2891.92837688</v>
      </c>
      <c r="D42" s="254">
        <v>2585.06378265</v>
      </c>
      <c r="E42" s="165">
        <v>2593.7423765999993</v>
      </c>
      <c r="F42" s="165">
        <v>277.80623462380663</v>
      </c>
      <c r="G42" s="165">
        <v>10.627132915221702</v>
      </c>
      <c r="H42" s="165">
        <v>8.67859394999914</v>
      </c>
      <c r="I42" s="255">
        <v>0.3357206893016211</v>
      </c>
      <c r="K42" s="253" t="s">
        <v>1701</v>
      </c>
      <c r="L42" s="254">
        <v>6142.580628738523</v>
      </c>
      <c r="M42" s="254">
        <v>7132.9018545499985</v>
      </c>
      <c r="N42" s="254">
        <v>7162.604231880001</v>
      </c>
      <c r="O42" s="165">
        <v>9425.04482219</v>
      </c>
      <c r="P42" s="165">
        <v>990.3212258114754</v>
      </c>
      <c r="Q42" s="165">
        <v>16.12223405221876</v>
      </c>
      <c r="R42" s="165">
        <v>2262.4405903099996</v>
      </c>
      <c r="S42" s="255">
        <v>31.586843514822633</v>
      </c>
    </row>
    <row r="43" spans="1:19" ht="15" customHeight="1">
      <c r="A43" s="253" t="s">
        <v>1558</v>
      </c>
      <c r="B43" s="254">
        <v>15793.463057636658</v>
      </c>
      <c r="C43" s="254">
        <v>20784.113000460005</v>
      </c>
      <c r="D43" s="254">
        <v>20578.788076820005</v>
      </c>
      <c r="E43" s="165">
        <v>26265.55044400401</v>
      </c>
      <c r="F43" s="165">
        <v>4990.649942823347</v>
      </c>
      <c r="G43" s="165">
        <v>31.599465706859043</v>
      </c>
      <c r="H43" s="165">
        <v>5686.762367184005</v>
      </c>
      <c r="I43" s="255">
        <v>27.634097527781954</v>
      </c>
      <c r="K43" s="253" t="s">
        <v>1702</v>
      </c>
      <c r="L43" s="254">
        <v>383.15008358489683</v>
      </c>
      <c r="M43" s="254">
        <v>1674.3673705800006</v>
      </c>
      <c r="N43" s="254">
        <v>928.65768877</v>
      </c>
      <c r="O43" s="165">
        <v>599.21957696</v>
      </c>
      <c r="P43" s="165">
        <v>1291.2172869951037</v>
      </c>
      <c r="Q43" s="165">
        <v>337.00039287842174</v>
      </c>
      <c r="R43" s="165">
        <v>-329.43811181</v>
      </c>
      <c r="S43" s="255">
        <v>-35.47465506330306</v>
      </c>
    </row>
    <row r="44" spans="1:19" ht="15" customHeight="1">
      <c r="A44" s="253" t="s">
        <v>1578</v>
      </c>
      <c r="B44" s="254">
        <v>2601.504896887261</v>
      </c>
      <c r="C44" s="254">
        <v>2879.3958458999996</v>
      </c>
      <c r="D44" s="254">
        <v>3228.07270991</v>
      </c>
      <c r="E44" s="165">
        <v>3534.663148320001</v>
      </c>
      <c r="F44" s="165">
        <v>277.8909490127385</v>
      </c>
      <c r="G44" s="165">
        <v>10.681930652724855</v>
      </c>
      <c r="H44" s="165">
        <v>306.59043841000084</v>
      </c>
      <c r="I44" s="255">
        <v>9.497631124255212</v>
      </c>
      <c r="K44" s="253" t="s">
        <v>1703</v>
      </c>
      <c r="L44" s="254">
        <v>449.3841911667834</v>
      </c>
      <c r="M44" s="254">
        <v>632.21625087</v>
      </c>
      <c r="N44" s="254">
        <v>591.0593410200001</v>
      </c>
      <c r="O44" s="165">
        <v>1068.54511463</v>
      </c>
      <c r="P44" s="165">
        <v>182.83205970321654</v>
      </c>
      <c r="Q44" s="165">
        <v>40.68502259247493</v>
      </c>
      <c r="R44" s="165">
        <v>477.4857736099998</v>
      </c>
      <c r="S44" s="255">
        <v>80.78474367497438</v>
      </c>
    </row>
    <row r="45" spans="1:19" ht="15" customHeight="1">
      <c r="A45" s="256" t="s">
        <v>1579</v>
      </c>
      <c r="B45" s="257">
        <v>12526.8573959904</v>
      </c>
      <c r="C45" s="257">
        <v>12027.5567549035</v>
      </c>
      <c r="D45" s="257">
        <v>11989.84315739</v>
      </c>
      <c r="E45" s="165">
        <v>16888.244349626002</v>
      </c>
      <c r="F45" s="165">
        <v>-499.3006410869002</v>
      </c>
      <c r="G45" s="165">
        <v>-3.9858411834936067</v>
      </c>
      <c r="H45" s="165">
        <v>4898.401192236002</v>
      </c>
      <c r="I45" s="255">
        <v>40.85458940484011</v>
      </c>
      <c r="K45" s="253" t="s">
        <v>715</v>
      </c>
      <c r="L45" s="254">
        <v>3580.1851812100003</v>
      </c>
      <c r="M45" s="254">
        <v>3613.2</v>
      </c>
      <c r="N45" s="254">
        <v>4258.351</v>
      </c>
      <c r="O45" s="165">
        <v>5967.785276490001</v>
      </c>
      <c r="P45" s="165">
        <v>33.01481878999948</v>
      </c>
      <c r="Q45" s="165">
        <v>0.9221539422952815</v>
      </c>
      <c r="R45" s="165">
        <v>1709.4342764900011</v>
      </c>
      <c r="S45" s="255">
        <v>40.14310413796329</v>
      </c>
    </row>
    <row r="46" spans="1:19" ht="15" customHeight="1">
      <c r="A46" s="246" t="s">
        <v>1582</v>
      </c>
      <c r="B46" s="117">
        <v>49567.96429747394</v>
      </c>
      <c r="C46" s="117">
        <v>52062.77834522</v>
      </c>
      <c r="D46" s="117">
        <v>51590.766911649975</v>
      </c>
      <c r="E46" s="262">
        <v>60073.939567986</v>
      </c>
      <c r="F46" s="262">
        <v>2494.814047746062</v>
      </c>
      <c r="G46" s="262">
        <v>5.033117827421453</v>
      </c>
      <c r="H46" s="262">
        <v>8483.172656336028</v>
      </c>
      <c r="I46" s="263">
        <v>16.443199363296145</v>
      </c>
      <c r="K46" s="253" t="s">
        <v>716</v>
      </c>
      <c r="L46" s="254">
        <v>7907.392187076994</v>
      </c>
      <c r="M46" s="254">
        <v>7897.930973279998</v>
      </c>
      <c r="N46" s="254">
        <v>9084.509585409996</v>
      </c>
      <c r="O46" s="165">
        <v>9985.866675490002</v>
      </c>
      <c r="P46" s="165">
        <v>-9.461213796995253</v>
      </c>
      <c r="Q46" s="165">
        <v>-0.11965024085257414</v>
      </c>
      <c r="R46" s="165">
        <v>901.357090080006</v>
      </c>
      <c r="S46" s="255">
        <v>9.921912477560852</v>
      </c>
    </row>
    <row r="47" spans="1:19" ht="15" customHeight="1">
      <c r="A47" s="249" t="s">
        <v>1583</v>
      </c>
      <c r="B47" s="250">
        <v>37517.77517388765</v>
      </c>
      <c r="C47" s="250">
        <v>39595.51709916</v>
      </c>
      <c r="D47" s="250">
        <v>39367.20221546</v>
      </c>
      <c r="E47" s="165">
        <v>44567.85027965999</v>
      </c>
      <c r="F47" s="165">
        <v>2077.7419252723557</v>
      </c>
      <c r="G47" s="165">
        <v>5.538020086858624</v>
      </c>
      <c r="H47" s="165">
        <v>5200.648064199995</v>
      </c>
      <c r="I47" s="255">
        <v>13.210611299569658</v>
      </c>
      <c r="K47" s="253" t="s">
        <v>717</v>
      </c>
      <c r="L47" s="254">
        <v>1286.432379282543</v>
      </c>
      <c r="M47" s="254">
        <v>2260.91980907</v>
      </c>
      <c r="N47" s="254">
        <v>1334.1415016299995</v>
      </c>
      <c r="O47" s="165">
        <v>1314.3244681100002</v>
      </c>
      <c r="P47" s="165">
        <v>974.4874297874571</v>
      </c>
      <c r="Q47" s="165">
        <v>75.75115843484437</v>
      </c>
      <c r="R47" s="165">
        <v>-19.817033519999313</v>
      </c>
      <c r="S47" s="255">
        <v>-1.4853771879360376</v>
      </c>
    </row>
    <row r="48" spans="1:19" ht="15" customHeight="1">
      <c r="A48" s="253" t="s">
        <v>1584</v>
      </c>
      <c r="B48" s="254">
        <v>6620.478696586504</v>
      </c>
      <c r="C48" s="254">
        <v>5144.96850144</v>
      </c>
      <c r="D48" s="254">
        <v>4980.08426926</v>
      </c>
      <c r="E48" s="165">
        <v>7282.616151089998</v>
      </c>
      <c r="F48" s="165">
        <v>-1475.510195146504</v>
      </c>
      <c r="G48" s="165">
        <v>-22.28706205047185</v>
      </c>
      <c r="H48" s="165">
        <v>2302.5318818299984</v>
      </c>
      <c r="I48" s="255">
        <v>46.234797592534235</v>
      </c>
      <c r="K48" s="253" t="s">
        <v>718</v>
      </c>
      <c r="L48" s="254">
        <v>7897.057025608662</v>
      </c>
      <c r="M48" s="254">
        <v>10282.790222841004</v>
      </c>
      <c r="N48" s="254">
        <v>10431.662743860998</v>
      </c>
      <c r="O48" s="165">
        <v>10315.52479075</v>
      </c>
      <c r="P48" s="165">
        <v>2385.733197232342</v>
      </c>
      <c r="Q48" s="165">
        <v>30.21040863065646</v>
      </c>
      <c r="R48" s="165">
        <v>-116.13795311099784</v>
      </c>
      <c r="S48" s="255">
        <v>-1.113321586046718</v>
      </c>
    </row>
    <row r="49" spans="1:19" ht="15" customHeight="1">
      <c r="A49" s="256" t="s">
        <v>1585</v>
      </c>
      <c r="B49" s="257">
        <v>5429.710426999787</v>
      </c>
      <c r="C49" s="257">
        <v>7322.292744619999</v>
      </c>
      <c r="D49" s="257">
        <v>7243.4804269299975</v>
      </c>
      <c r="E49" s="165">
        <v>8223.473137235998</v>
      </c>
      <c r="F49" s="165">
        <v>1892.582317620212</v>
      </c>
      <c r="G49" s="165">
        <v>34.856045143939056</v>
      </c>
      <c r="H49" s="165">
        <v>979.9927103060008</v>
      </c>
      <c r="I49" s="255">
        <v>13.52930708092423</v>
      </c>
      <c r="K49" s="246" t="s">
        <v>1713</v>
      </c>
      <c r="L49" s="117">
        <v>22694.93241894676</v>
      </c>
      <c r="M49" s="117">
        <v>22526.5456888825</v>
      </c>
      <c r="N49" s="117">
        <v>22359.730203765703</v>
      </c>
      <c r="O49" s="1442">
        <v>26024.888133004602</v>
      </c>
      <c r="P49" s="1442">
        <v>-168.3867300642596</v>
      </c>
      <c r="Q49" s="1442">
        <v>-0.7419573980475163</v>
      </c>
      <c r="R49" s="1442">
        <v>3665.1579292388997</v>
      </c>
      <c r="S49" s="1443">
        <v>16.39178065136776</v>
      </c>
    </row>
    <row r="50" spans="1:19" ht="15" customHeight="1">
      <c r="A50" s="246" t="s">
        <v>1586</v>
      </c>
      <c r="B50" s="117">
        <v>5877.755400921622</v>
      </c>
      <c r="C50" s="117">
        <v>7651.214889399999</v>
      </c>
      <c r="D50" s="117">
        <v>6418.820778750001</v>
      </c>
      <c r="E50" s="258">
        <v>8150.507303950804</v>
      </c>
      <c r="F50" s="258">
        <v>1773.4594884783774</v>
      </c>
      <c r="G50" s="258">
        <v>30.172393499060917</v>
      </c>
      <c r="H50" s="258">
        <v>1731.6865252008029</v>
      </c>
      <c r="I50" s="259">
        <v>26.97826571094934</v>
      </c>
      <c r="K50" s="249" t="s">
        <v>1716</v>
      </c>
      <c r="L50" s="250">
        <v>11314.800658964052</v>
      </c>
      <c r="M50" s="250">
        <v>12471.229861279999</v>
      </c>
      <c r="N50" s="250">
        <v>13694.45257773</v>
      </c>
      <c r="O50" s="251">
        <v>18210.29201153</v>
      </c>
      <c r="P50" s="251">
        <v>1156.429202315947</v>
      </c>
      <c r="Q50" s="251">
        <v>10.220500008542139</v>
      </c>
      <c r="R50" s="251">
        <v>4515.8394338</v>
      </c>
      <c r="S50" s="252">
        <v>32.9756841915951</v>
      </c>
    </row>
    <row r="51" spans="1:19" ht="15" customHeight="1">
      <c r="A51" s="249" t="s">
        <v>1587</v>
      </c>
      <c r="B51" s="250">
        <v>932.946042975282</v>
      </c>
      <c r="C51" s="250">
        <v>1423.4209113299999</v>
      </c>
      <c r="D51" s="250">
        <v>732.9243222599999</v>
      </c>
      <c r="E51" s="165">
        <v>876.3260354700025</v>
      </c>
      <c r="F51" s="165">
        <v>490.47486835471784</v>
      </c>
      <c r="G51" s="165">
        <v>52.57269399959422</v>
      </c>
      <c r="H51" s="165">
        <v>143.40171321000253</v>
      </c>
      <c r="I51" s="255">
        <v>19.56569168939815</v>
      </c>
      <c r="K51" s="253" t="s">
        <v>1717</v>
      </c>
      <c r="L51" s="254">
        <v>3603.8001152920383</v>
      </c>
      <c r="M51" s="254">
        <v>4456.68414132</v>
      </c>
      <c r="N51" s="254">
        <v>4817.963551819999</v>
      </c>
      <c r="O51" s="165">
        <v>3617.3031986700007</v>
      </c>
      <c r="P51" s="165">
        <v>852.8840260279617</v>
      </c>
      <c r="Q51" s="165">
        <v>23.666241154966144</v>
      </c>
      <c r="R51" s="165">
        <v>-1200.6603531499986</v>
      </c>
      <c r="S51" s="255">
        <v>-24.92049473260224</v>
      </c>
    </row>
    <row r="52" spans="1:19" ht="15" customHeight="1">
      <c r="A52" s="253" t="s">
        <v>1588</v>
      </c>
      <c r="B52" s="254">
        <v>184.97359497315833</v>
      </c>
      <c r="C52" s="254">
        <v>357.52793820999995</v>
      </c>
      <c r="D52" s="254">
        <v>287.37926325999996</v>
      </c>
      <c r="E52" s="165">
        <v>393.9546181299999</v>
      </c>
      <c r="F52" s="165">
        <v>172.55434323684162</v>
      </c>
      <c r="G52" s="165">
        <v>93.28593265535069</v>
      </c>
      <c r="H52" s="165">
        <v>106.57535486999996</v>
      </c>
      <c r="I52" s="255">
        <v>37.0852627503531</v>
      </c>
      <c r="K52" s="253" t="s">
        <v>1718</v>
      </c>
      <c r="L52" s="254">
        <v>7391.076132961566</v>
      </c>
      <c r="M52" s="254">
        <v>5172.46149583</v>
      </c>
      <c r="N52" s="254">
        <v>3459.66499003</v>
      </c>
      <c r="O52" s="165">
        <v>3769.22656695</v>
      </c>
      <c r="P52" s="165">
        <v>-2218.6146371315663</v>
      </c>
      <c r="Q52" s="165">
        <v>-30.01747779646506</v>
      </c>
      <c r="R52" s="165">
        <v>309.5615769199999</v>
      </c>
      <c r="S52" s="255">
        <v>8.947732737478594</v>
      </c>
    </row>
    <row r="53" spans="1:19" ht="15" customHeight="1">
      <c r="A53" s="253" t="s">
        <v>1589</v>
      </c>
      <c r="B53" s="254">
        <v>43.8221762846472</v>
      </c>
      <c r="C53" s="254">
        <v>70.27371903</v>
      </c>
      <c r="D53" s="254">
        <v>84.94562221000001</v>
      </c>
      <c r="E53" s="165">
        <v>337.0062517399999</v>
      </c>
      <c r="F53" s="165">
        <v>26.451542745352796</v>
      </c>
      <c r="G53" s="165">
        <v>60.36108880932031</v>
      </c>
      <c r="H53" s="165">
        <v>252.06062952999991</v>
      </c>
      <c r="I53" s="255">
        <v>296.7317478784995</v>
      </c>
      <c r="K53" s="253" t="s">
        <v>1719</v>
      </c>
      <c r="L53" s="254">
        <v>385.25551172909996</v>
      </c>
      <c r="M53" s="254">
        <v>426.1701904525</v>
      </c>
      <c r="N53" s="254">
        <v>387.64908418569996</v>
      </c>
      <c r="O53" s="165">
        <v>428.0663558546004</v>
      </c>
      <c r="P53" s="165">
        <v>40.914678723400016</v>
      </c>
      <c r="Q53" s="165">
        <v>10.620141043477135</v>
      </c>
      <c r="R53" s="165">
        <v>40.41727166890041</v>
      </c>
      <c r="S53" s="255">
        <v>10.426252329165536</v>
      </c>
    </row>
    <row r="54" spans="1:19" ht="15" customHeight="1">
      <c r="A54" s="253" t="s">
        <v>1590</v>
      </c>
      <c r="B54" s="254">
        <v>1029.6989641663524</v>
      </c>
      <c r="C54" s="254">
        <v>894.7892408800001</v>
      </c>
      <c r="D54" s="254">
        <v>833.4587869000001</v>
      </c>
      <c r="E54" s="165">
        <v>674.25301611</v>
      </c>
      <c r="F54" s="165">
        <v>-134.90972328635235</v>
      </c>
      <c r="G54" s="165">
        <v>-13.101860639004887</v>
      </c>
      <c r="H54" s="165">
        <v>-159.2057707900001</v>
      </c>
      <c r="I54" s="255">
        <v>-19.101816825539316</v>
      </c>
      <c r="K54" s="246" t="s">
        <v>1720</v>
      </c>
      <c r="L54" s="117">
        <v>3087.73212951</v>
      </c>
      <c r="M54" s="117">
        <v>2391.9511118500004</v>
      </c>
      <c r="N54" s="117">
        <v>1107.07237261</v>
      </c>
      <c r="O54" s="1446">
        <v>1015.2958779999999</v>
      </c>
      <c r="P54" s="1446">
        <v>-695.7810176599996</v>
      </c>
      <c r="Q54" s="1446">
        <v>-22.533723408526853</v>
      </c>
      <c r="R54" s="1446">
        <v>-91.7764946100001</v>
      </c>
      <c r="S54" s="1447">
        <v>-8.290017606855335</v>
      </c>
    </row>
    <row r="55" spans="1:19" ht="15" customHeight="1">
      <c r="A55" s="253" t="s">
        <v>1591</v>
      </c>
      <c r="B55" s="254">
        <v>403.99484722</v>
      </c>
      <c r="C55" s="254">
        <v>348.01025689999994</v>
      </c>
      <c r="D55" s="254">
        <v>295.44594754999997</v>
      </c>
      <c r="E55" s="165">
        <v>334.08575228999996</v>
      </c>
      <c r="F55" s="165">
        <v>-55.98459032000005</v>
      </c>
      <c r="G55" s="165">
        <v>-13.85774860873733</v>
      </c>
      <c r="H55" s="165">
        <v>38.63980473999999</v>
      </c>
      <c r="I55" s="255">
        <v>13.078468349429892</v>
      </c>
      <c r="K55" s="246" t="s">
        <v>1721</v>
      </c>
      <c r="L55" s="117">
        <v>71973.88117157637</v>
      </c>
      <c r="M55" s="117">
        <v>73783.112287853</v>
      </c>
      <c r="N55" s="117">
        <v>77711.3529183066</v>
      </c>
      <c r="O55" s="1446">
        <v>75319.16400014951</v>
      </c>
      <c r="P55" s="1446">
        <v>1809.2311162766273</v>
      </c>
      <c r="Q55" s="1446">
        <v>2.5137328803537153</v>
      </c>
      <c r="R55" s="1446">
        <v>-2392.1889181570878</v>
      </c>
      <c r="S55" s="1447">
        <v>-3.0783004391544386</v>
      </c>
    </row>
    <row r="56" spans="1:19" ht="15" customHeight="1" thickBot="1">
      <c r="A56" s="253" t="s">
        <v>1592</v>
      </c>
      <c r="B56" s="254">
        <v>402.29797579698754</v>
      </c>
      <c r="C56" s="254">
        <v>410.92698351</v>
      </c>
      <c r="D56" s="254">
        <v>387.83112152000007</v>
      </c>
      <c r="E56" s="165">
        <v>392.82960528000007</v>
      </c>
      <c r="F56" s="165">
        <v>8.62900771301247</v>
      </c>
      <c r="G56" s="165">
        <v>2.144929438413815</v>
      </c>
      <c r="H56" s="165">
        <v>4.998483759999999</v>
      </c>
      <c r="I56" s="255">
        <v>1.2888299784735642</v>
      </c>
      <c r="K56" s="265" t="s">
        <v>1636</v>
      </c>
      <c r="L56" s="194">
        <v>469332.3390608464</v>
      </c>
      <c r="M56" s="194">
        <v>522930.5885496115</v>
      </c>
      <c r="N56" s="194">
        <v>526246.4685440602</v>
      </c>
      <c r="O56" s="1035">
        <v>592569.9532445434</v>
      </c>
      <c r="P56" s="1035">
        <v>53598.24948876514</v>
      </c>
      <c r="Q56" s="1035">
        <v>11.420105760454835</v>
      </c>
      <c r="R56" s="1035">
        <v>66323.4847004831</v>
      </c>
      <c r="S56" s="1036">
        <v>12.603122047351112</v>
      </c>
    </row>
    <row r="57" spans="1:19" ht="15" customHeight="1" thickTop="1">
      <c r="A57" s="253" t="s">
        <v>1593</v>
      </c>
      <c r="B57" s="254">
        <v>1245.5459358707212</v>
      </c>
      <c r="C57" s="254">
        <v>1744.2241648349998</v>
      </c>
      <c r="D57" s="254">
        <v>1598.8140037399996</v>
      </c>
      <c r="E57" s="165">
        <v>2478.86887478</v>
      </c>
      <c r="F57" s="165">
        <v>498.67822896427856</v>
      </c>
      <c r="G57" s="165">
        <v>40.03691992424741</v>
      </c>
      <c r="H57" s="165">
        <v>880.0548710400005</v>
      </c>
      <c r="I57" s="255">
        <v>55.044230847449825</v>
      </c>
      <c r="K57" s="1037"/>
      <c r="L57" s="1038"/>
      <c r="M57" s="1038"/>
      <c r="N57" s="1038"/>
      <c r="O57" s="1039"/>
      <c r="P57" s="1039"/>
      <c r="Q57" s="1039"/>
      <c r="R57" s="1039"/>
      <c r="S57" s="1039"/>
    </row>
    <row r="58" spans="1:19" ht="15" customHeight="1">
      <c r="A58" s="253" t="s">
        <v>1594</v>
      </c>
      <c r="B58" s="254">
        <v>557.0428144272149</v>
      </c>
      <c r="C58" s="254">
        <v>803.10545584</v>
      </c>
      <c r="D58" s="254">
        <v>719.0622251499999</v>
      </c>
      <c r="E58" s="165">
        <v>1090.0252626608024</v>
      </c>
      <c r="F58" s="165">
        <v>246.06264141278507</v>
      </c>
      <c r="G58" s="165">
        <v>44.1730213620656</v>
      </c>
      <c r="H58" s="165">
        <v>370.96303751080245</v>
      </c>
      <c r="I58" s="255">
        <v>51.58983806073497</v>
      </c>
      <c r="K58" s="719"/>
      <c r="L58" s="1040"/>
      <c r="M58" s="1040"/>
      <c r="N58" s="1040"/>
      <c r="O58" s="1041"/>
      <c r="P58" s="1041"/>
      <c r="Q58" s="1042"/>
      <c r="R58" s="1041"/>
      <c r="S58" s="1042"/>
    </row>
    <row r="59" spans="1:19" ht="15" customHeight="1">
      <c r="A59" s="253" t="s">
        <v>1595</v>
      </c>
      <c r="B59" s="254">
        <v>145.04746402214886</v>
      </c>
      <c r="C59" s="254">
        <v>405.860139845</v>
      </c>
      <c r="D59" s="254">
        <v>327.79615119000005</v>
      </c>
      <c r="E59" s="165">
        <v>532.8913322799999</v>
      </c>
      <c r="F59" s="165">
        <v>260.81267582285113</v>
      </c>
      <c r="G59" s="165">
        <v>179.81195161262858</v>
      </c>
      <c r="H59" s="165">
        <v>205.09518108999987</v>
      </c>
      <c r="I59" s="255">
        <v>62.56790396880555</v>
      </c>
      <c r="K59" s="719"/>
      <c r="L59" s="237"/>
      <c r="M59" s="237"/>
      <c r="N59" s="237"/>
      <c r="O59" s="237"/>
      <c r="P59" s="237"/>
      <c r="Q59" s="237"/>
      <c r="R59" s="237"/>
      <c r="S59" s="237"/>
    </row>
    <row r="60" spans="1:9" ht="15" customHeight="1">
      <c r="A60" s="253" t="s">
        <v>1596</v>
      </c>
      <c r="B60" s="254">
        <v>225.31698241312012</v>
      </c>
      <c r="C60" s="254">
        <v>437.14532972999996</v>
      </c>
      <c r="D60" s="254">
        <v>539.1351531799999</v>
      </c>
      <c r="E60" s="165">
        <v>710.7803570100001</v>
      </c>
      <c r="F60" s="165">
        <v>211.82834731687984</v>
      </c>
      <c r="G60" s="165">
        <v>94.01348493496651</v>
      </c>
      <c r="H60" s="165">
        <v>171.64520383000024</v>
      </c>
      <c r="I60" s="255">
        <v>31.837138205064036</v>
      </c>
    </row>
    <row r="61" spans="1:9" ht="15" customHeight="1">
      <c r="A61" s="253" t="s">
        <v>1597</v>
      </c>
      <c r="B61" s="254">
        <v>231.1123780023197</v>
      </c>
      <c r="C61" s="254">
        <v>395.34550398</v>
      </c>
      <c r="D61" s="254">
        <v>270.09898796</v>
      </c>
      <c r="E61" s="165">
        <v>284.92732662</v>
      </c>
      <c r="F61" s="165">
        <v>164.2331259776803</v>
      </c>
      <c r="G61" s="165">
        <v>71.06202073522512</v>
      </c>
      <c r="H61" s="165">
        <v>14.828338659999986</v>
      </c>
      <c r="I61" s="255">
        <v>5.489964539295487</v>
      </c>
    </row>
    <row r="62" spans="1:9" ht="15" customHeight="1">
      <c r="A62" s="253" t="s">
        <v>1598</v>
      </c>
      <c r="B62" s="254">
        <v>61.41048377599138</v>
      </c>
      <c r="C62" s="254">
        <v>44.943245309999995</v>
      </c>
      <c r="D62" s="254">
        <v>31.23819383</v>
      </c>
      <c r="E62" s="165">
        <v>31.54858219</v>
      </c>
      <c r="F62" s="165">
        <v>-16.467238465991386</v>
      </c>
      <c r="G62" s="165">
        <v>-26.81502807575879</v>
      </c>
      <c r="H62" s="165">
        <v>0.31038836000000103</v>
      </c>
      <c r="I62" s="255">
        <v>0.9936181383890244</v>
      </c>
    </row>
    <row r="63" spans="1:9" ht="15" customHeight="1" thickBot="1">
      <c r="A63" s="253" t="s">
        <v>1599</v>
      </c>
      <c r="B63" s="254">
        <v>414.54574099367835</v>
      </c>
      <c r="C63" s="254">
        <v>315.64200000000005</v>
      </c>
      <c r="D63" s="254">
        <v>310.691</v>
      </c>
      <c r="E63" s="165">
        <v>13.01028939</v>
      </c>
      <c r="F63" s="165">
        <v>-98.9037409936783</v>
      </c>
      <c r="G63" s="165">
        <v>-23.858342087076593</v>
      </c>
      <c r="H63" s="165">
        <v>-297.68071060999995</v>
      </c>
      <c r="I63" s="255">
        <v>-95.81246660186487</v>
      </c>
    </row>
    <row r="64" spans="1:9" ht="13.5" thickTop="1">
      <c r="A64" s="742"/>
      <c r="B64" s="742"/>
      <c r="C64" s="742"/>
      <c r="D64" s="742"/>
      <c r="E64" s="742"/>
      <c r="F64" s="742"/>
      <c r="G64" s="742"/>
      <c r="H64" s="742"/>
      <c r="I64" s="742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1333" bestFit="1" customWidth="1"/>
    <col min="2" max="5" width="9.57421875" style="1333" bestFit="1" customWidth="1"/>
    <col min="6" max="6" width="9.00390625" style="1333" bestFit="1" customWidth="1"/>
    <col min="7" max="7" width="8.421875" style="1333" bestFit="1" customWidth="1"/>
    <col min="8" max="8" width="9.00390625" style="1333" bestFit="1" customWidth="1"/>
    <col min="9" max="9" width="8.57421875" style="1333" customWidth="1"/>
    <col min="10" max="16384" width="9.140625" style="1333" customWidth="1"/>
  </cols>
  <sheetData>
    <row r="1" spans="1:9" ht="15">
      <c r="A1" s="1710" t="s">
        <v>261</v>
      </c>
      <c r="B1" s="1710"/>
      <c r="C1" s="1710"/>
      <c r="D1" s="1710"/>
      <c r="E1" s="1710"/>
      <c r="F1" s="1710"/>
      <c r="G1" s="1710"/>
      <c r="H1" s="1710"/>
      <c r="I1" s="1710"/>
    </row>
    <row r="2" spans="1:9" ht="15.75">
      <c r="A2" s="1711" t="s">
        <v>853</v>
      </c>
      <c r="B2" s="1711"/>
      <c r="C2" s="1711"/>
      <c r="D2" s="1711"/>
      <c r="E2" s="1711"/>
      <c r="F2" s="1711"/>
      <c r="G2" s="1711"/>
      <c r="H2" s="1711"/>
      <c r="I2" s="1711"/>
    </row>
    <row r="3" spans="1:9" ht="15.75" thickBot="1">
      <c r="A3" s="1334"/>
      <c r="B3" s="1334"/>
      <c r="C3" s="1334"/>
      <c r="D3" s="1334"/>
      <c r="E3" s="1334"/>
      <c r="F3" s="1334"/>
      <c r="G3" s="1334"/>
      <c r="I3" s="1335" t="s">
        <v>1220</v>
      </c>
    </row>
    <row r="4" spans="1:9" ht="15.75" thickTop="1">
      <c r="A4" s="242"/>
      <c r="B4" s="266">
        <v>2010</v>
      </c>
      <c r="C4" s="266">
        <v>2011</v>
      </c>
      <c r="D4" s="266">
        <v>2011</v>
      </c>
      <c r="E4" s="266">
        <v>2012</v>
      </c>
      <c r="F4" s="1707" t="s">
        <v>1155</v>
      </c>
      <c r="G4" s="1708"/>
      <c r="H4" s="1708"/>
      <c r="I4" s="1709"/>
    </row>
    <row r="5" spans="1:9" ht="15">
      <c r="A5" s="243" t="s">
        <v>1511</v>
      </c>
      <c r="B5" s="170" t="s">
        <v>466</v>
      </c>
      <c r="C5" s="170" t="s">
        <v>322</v>
      </c>
      <c r="D5" s="170" t="s">
        <v>1768</v>
      </c>
      <c r="E5" s="170" t="s">
        <v>1157</v>
      </c>
      <c r="F5" s="1690" t="s">
        <v>503</v>
      </c>
      <c r="G5" s="1691"/>
      <c r="H5" s="1693" t="s">
        <v>12</v>
      </c>
      <c r="I5" s="1694"/>
    </row>
    <row r="6" spans="1:9" ht="15">
      <c r="A6" s="244"/>
      <c r="B6" s="183"/>
      <c r="C6" s="183"/>
      <c r="D6" s="183"/>
      <c r="E6" s="183"/>
      <c r="F6" s="175" t="s">
        <v>1730</v>
      </c>
      <c r="G6" s="175" t="s">
        <v>1711</v>
      </c>
      <c r="H6" s="175" t="s">
        <v>1730</v>
      </c>
      <c r="I6" s="245" t="s">
        <v>1711</v>
      </c>
    </row>
    <row r="7" spans="1:9" s="1334" customFormat="1" ht="14.25">
      <c r="A7" s="246" t="s">
        <v>1327</v>
      </c>
      <c r="B7" s="117">
        <v>10333.337445168312</v>
      </c>
      <c r="C7" s="117">
        <v>14192.104179200003</v>
      </c>
      <c r="D7" s="117">
        <v>15631.842827030003</v>
      </c>
      <c r="E7" s="117">
        <v>20513.412873749996</v>
      </c>
      <c r="F7" s="117">
        <v>3858.766734031691</v>
      </c>
      <c r="G7" s="117">
        <v>37.34288901826179</v>
      </c>
      <c r="H7" s="117">
        <v>4881.570046719993</v>
      </c>
      <c r="I7" s="1425">
        <v>31.228372116683285</v>
      </c>
    </row>
    <row r="8" spans="1:9" s="1334" customFormat="1" ht="14.25">
      <c r="A8" s="246" t="s">
        <v>1328</v>
      </c>
      <c r="B8" s="117">
        <v>2777.7521226671756</v>
      </c>
      <c r="C8" s="117">
        <v>2789.3317660200005</v>
      </c>
      <c r="D8" s="117">
        <v>2803.6099955400005</v>
      </c>
      <c r="E8" s="117">
        <v>1990.7745773100003</v>
      </c>
      <c r="F8" s="117">
        <v>11.57964335282486</v>
      </c>
      <c r="G8" s="117">
        <v>0.4168710108555755</v>
      </c>
      <c r="H8" s="117">
        <v>-812.8354182300002</v>
      </c>
      <c r="I8" s="1425">
        <v>-28.99245685109782</v>
      </c>
    </row>
    <row r="9" spans="1:9" s="1334" customFormat="1" ht="14.25">
      <c r="A9" s="246" t="s">
        <v>1329</v>
      </c>
      <c r="B9" s="117">
        <v>6748.565167296167</v>
      </c>
      <c r="C9" s="117">
        <v>5546.474833959999</v>
      </c>
      <c r="D9" s="117">
        <v>5173.731700390001</v>
      </c>
      <c r="E9" s="117">
        <v>4666.047391750001</v>
      </c>
      <c r="F9" s="117">
        <v>-1202.0903333361675</v>
      </c>
      <c r="G9" s="117">
        <v>-17.81253204994668</v>
      </c>
      <c r="H9" s="117">
        <v>-507.6843086399995</v>
      </c>
      <c r="I9" s="1425">
        <v>-9.81272972855801</v>
      </c>
    </row>
    <row r="10" spans="1:9" s="1334" customFormat="1" ht="14.25">
      <c r="A10" s="246" t="s">
        <v>1330</v>
      </c>
      <c r="B10" s="117">
        <v>7086.222023857756</v>
      </c>
      <c r="C10" s="1426">
        <v>8070.073465750002</v>
      </c>
      <c r="D10" s="117">
        <v>8943.95002003</v>
      </c>
      <c r="E10" s="1426">
        <v>7092.79420012</v>
      </c>
      <c r="F10" s="1426">
        <v>983.8514418922459</v>
      </c>
      <c r="G10" s="1426">
        <v>13.88400530748026</v>
      </c>
      <c r="H10" s="1426">
        <v>-1851.155819910001</v>
      </c>
      <c r="I10" s="1427">
        <v>-20.697296113734225</v>
      </c>
    </row>
    <row r="11" spans="1:10" ht="15">
      <c r="A11" s="267" t="s">
        <v>1331</v>
      </c>
      <c r="B11" s="250">
        <v>6067.394012594099</v>
      </c>
      <c r="C11" s="250">
        <v>7153.054579580002</v>
      </c>
      <c r="D11" s="268">
        <v>8329.45934909</v>
      </c>
      <c r="E11" s="250">
        <v>6524.0313808500005</v>
      </c>
      <c r="F11" s="250">
        <v>1085.6605669859027</v>
      </c>
      <c r="G11" s="250">
        <v>17.893358577544088</v>
      </c>
      <c r="H11" s="250">
        <v>-1805.4279682400002</v>
      </c>
      <c r="I11" s="1428">
        <v>-21.675211950428025</v>
      </c>
      <c r="J11" s="1334"/>
    </row>
    <row r="12" spans="1:10" ht="15">
      <c r="A12" s="269" t="s">
        <v>1332</v>
      </c>
      <c r="B12" s="257">
        <v>1018.828011263657</v>
      </c>
      <c r="C12" s="257">
        <v>917.0188861700001</v>
      </c>
      <c r="D12" s="1429">
        <v>614.4906709400001</v>
      </c>
      <c r="E12" s="257">
        <v>568.7628192699998</v>
      </c>
      <c r="F12" s="257">
        <v>-101.80912509365692</v>
      </c>
      <c r="G12" s="257">
        <v>-9.992768550540989</v>
      </c>
      <c r="H12" s="257">
        <v>-45.72785167000029</v>
      </c>
      <c r="I12" s="1430">
        <v>-7.441585988612223</v>
      </c>
      <c r="J12" s="1334"/>
    </row>
    <row r="13" spans="1:9" s="1334" customFormat="1" ht="14.25">
      <c r="A13" s="246" t="s">
        <v>1346</v>
      </c>
      <c r="B13" s="117">
        <v>402055.65775775927</v>
      </c>
      <c r="C13" s="1034">
        <v>443054.7792109998</v>
      </c>
      <c r="D13" s="117">
        <v>447638.5832180387</v>
      </c>
      <c r="E13" s="1034">
        <v>499607.69978599553</v>
      </c>
      <c r="F13" s="1034">
        <v>40999.121453240514</v>
      </c>
      <c r="G13" s="1034">
        <v>10.197374582884917</v>
      </c>
      <c r="H13" s="1034">
        <v>51969.11656795681</v>
      </c>
      <c r="I13" s="1431">
        <v>11.609615103853404</v>
      </c>
    </row>
    <row r="14" spans="1:10" ht="15">
      <c r="A14" s="267" t="s">
        <v>1347</v>
      </c>
      <c r="B14" s="250">
        <v>338005.8430460249</v>
      </c>
      <c r="C14" s="250">
        <v>366465.92361686577</v>
      </c>
      <c r="D14" s="268">
        <v>367810.9837391886</v>
      </c>
      <c r="E14" s="250">
        <v>402124.2119917664</v>
      </c>
      <c r="F14" s="250">
        <v>28460.08057084086</v>
      </c>
      <c r="G14" s="250">
        <v>8.41999662324345</v>
      </c>
      <c r="H14" s="250">
        <v>34313.22825257783</v>
      </c>
      <c r="I14" s="1428">
        <v>9.329038492474446</v>
      </c>
      <c r="J14" s="1334"/>
    </row>
    <row r="15" spans="1:10" ht="15">
      <c r="A15" s="270" t="s">
        <v>1348</v>
      </c>
      <c r="B15" s="254">
        <v>273935.7622489013</v>
      </c>
      <c r="C15" s="254">
        <v>262562.184236625</v>
      </c>
      <c r="D15" s="220">
        <v>300026.2239694497</v>
      </c>
      <c r="E15" s="254">
        <v>332183.7360152158</v>
      </c>
      <c r="F15" s="254">
        <v>-11373.578012276324</v>
      </c>
      <c r="G15" s="254">
        <v>-4.151914273223719</v>
      </c>
      <c r="H15" s="254">
        <v>32157.51204576611</v>
      </c>
      <c r="I15" s="221">
        <v>10.718233766472549</v>
      </c>
      <c r="J15" s="1334"/>
    </row>
    <row r="16" spans="1:10" ht="15">
      <c r="A16" s="270" t="s">
        <v>1349</v>
      </c>
      <c r="B16" s="254">
        <v>13776.128028556373</v>
      </c>
      <c r="C16" s="254">
        <v>14771.211291096004</v>
      </c>
      <c r="D16" s="220">
        <v>15716.761312040002</v>
      </c>
      <c r="E16" s="254">
        <v>17268.966054744003</v>
      </c>
      <c r="F16" s="254">
        <v>995.0832625396306</v>
      </c>
      <c r="G16" s="254">
        <v>7.223243428610232</v>
      </c>
      <c r="H16" s="254">
        <v>1552.2047427040015</v>
      </c>
      <c r="I16" s="221">
        <v>9.876110681371216</v>
      </c>
      <c r="J16" s="1334"/>
    </row>
    <row r="17" spans="1:10" ht="15">
      <c r="A17" s="270" t="s">
        <v>1350</v>
      </c>
      <c r="B17" s="254">
        <v>2467.023624443695</v>
      </c>
      <c r="C17" s="254">
        <v>2590.72456665</v>
      </c>
      <c r="D17" s="220">
        <v>2459.6928554799997</v>
      </c>
      <c r="E17" s="254">
        <v>2439.4184215900013</v>
      </c>
      <c r="F17" s="254">
        <v>123.70094220630472</v>
      </c>
      <c r="G17" s="254">
        <v>5.014177447700722</v>
      </c>
      <c r="H17" s="254">
        <v>-20.274433889998363</v>
      </c>
      <c r="I17" s="221">
        <v>-0.8242668935199994</v>
      </c>
      <c r="J17" s="1334"/>
    </row>
    <row r="18" spans="1:10" ht="15">
      <c r="A18" s="270" t="s">
        <v>1351</v>
      </c>
      <c r="B18" s="254">
        <v>35941.18030223615</v>
      </c>
      <c r="C18" s="254">
        <v>38579.8261773785</v>
      </c>
      <c r="D18" s="220">
        <v>37809.943669647</v>
      </c>
      <c r="E18" s="254">
        <v>36750.966002654015</v>
      </c>
      <c r="F18" s="254">
        <v>2638.645875142349</v>
      </c>
      <c r="G18" s="254">
        <v>7.341567118701943</v>
      </c>
      <c r="H18" s="254">
        <v>-1058.9776669929852</v>
      </c>
      <c r="I18" s="221">
        <v>-2.800791443239069</v>
      </c>
      <c r="J18" s="1334"/>
    </row>
    <row r="19" spans="1:10" ht="15">
      <c r="A19" s="270" t="s">
        <v>1352</v>
      </c>
      <c r="B19" s="254">
        <v>11885.748841887387</v>
      </c>
      <c r="C19" s="254">
        <v>47961.97734511633</v>
      </c>
      <c r="D19" s="220">
        <v>11798.361932571996</v>
      </c>
      <c r="E19" s="254">
        <v>13481.125497562492</v>
      </c>
      <c r="F19" s="254">
        <v>36076.22850322894</v>
      </c>
      <c r="G19" s="254">
        <v>303.52507850485796</v>
      </c>
      <c r="H19" s="254">
        <v>1682.763564990497</v>
      </c>
      <c r="I19" s="221">
        <v>14.262688113888544</v>
      </c>
      <c r="J19" s="1334"/>
    </row>
    <row r="20" spans="1:10" ht="15">
      <c r="A20" s="270" t="s">
        <v>1357</v>
      </c>
      <c r="B20" s="254">
        <v>64049.814711734376</v>
      </c>
      <c r="C20" s="254">
        <v>76588.85559413402</v>
      </c>
      <c r="D20" s="220">
        <v>79827.59947885001</v>
      </c>
      <c r="E20" s="254">
        <v>97483.48779422916</v>
      </c>
      <c r="F20" s="254">
        <v>12539.04088239964</v>
      </c>
      <c r="G20" s="254">
        <v>19.577013514923408</v>
      </c>
      <c r="H20" s="254">
        <v>17655.888315379154</v>
      </c>
      <c r="I20" s="221">
        <v>22.117523802099306</v>
      </c>
      <c r="J20" s="1334"/>
    </row>
    <row r="21" spans="1:10" ht="15">
      <c r="A21" s="270" t="s">
        <v>1358</v>
      </c>
      <c r="B21" s="254">
        <v>5680.774564828758</v>
      </c>
      <c r="C21" s="254">
        <v>6844.0429724900005</v>
      </c>
      <c r="D21" s="220">
        <v>6967.595804889001</v>
      </c>
      <c r="E21" s="254">
        <v>8044.750334314773</v>
      </c>
      <c r="F21" s="254">
        <v>1163.2684076612422</v>
      </c>
      <c r="G21" s="254">
        <v>20.47728517275369</v>
      </c>
      <c r="H21" s="254">
        <v>1077.1545294257721</v>
      </c>
      <c r="I21" s="221">
        <v>15.459486451122176</v>
      </c>
      <c r="J21" s="1334"/>
    </row>
    <row r="22" spans="1:10" ht="15">
      <c r="A22" s="270" t="s">
        <v>1359</v>
      </c>
      <c r="B22" s="254">
        <v>1887.4380565947365</v>
      </c>
      <c r="C22" s="254">
        <v>2278.5442236499994</v>
      </c>
      <c r="D22" s="220">
        <v>2289.5309921600006</v>
      </c>
      <c r="E22" s="254">
        <v>3103.12937097</v>
      </c>
      <c r="F22" s="254">
        <v>391.10616705526286</v>
      </c>
      <c r="G22" s="254">
        <v>20.721536565861438</v>
      </c>
      <c r="H22" s="254">
        <v>813.5983788099993</v>
      </c>
      <c r="I22" s="221">
        <v>35.5355914200764</v>
      </c>
      <c r="J22" s="1334"/>
    </row>
    <row r="23" spans="1:10" ht="15">
      <c r="A23" s="270" t="s">
        <v>1360</v>
      </c>
      <c r="B23" s="254">
        <v>72.45008441730394</v>
      </c>
      <c r="C23" s="254">
        <v>106.69800000000001</v>
      </c>
      <c r="D23" s="220">
        <v>89.762</v>
      </c>
      <c r="E23" s="254">
        <v>131.24135903</v>
      </c>
      <c r="F23" s="254">
        <v>34.247915582696066</v>
      </c>
      <c r="G23" s="254">
        <v>47.27104993478284</v>
      </c>
      <c r="H23" s="254">
        <v>41.47935903000001</v>
      </c>
      <c r="I23" s="221">
        <v>46.21037747599208</v>
      </c>
      <c r="J23" s="1334"/>
    </row>
    <row r="24" spans="1:10" ht="15">
      <c r="A24" s="270" t="s">
        <v>1361</v>
      </c>
      <c r="B24" s="254">
        <v>3720.886423816718</v>
      </c>
      <c r="C24" s="254">
        <v>4458.800748840002</v>
      </c>
      <c r="D24" s="220">
        <v>4588.302812729001</v>
      </c>
      <c r="E24" s="254">
        <v>4810.379604314772</v>
      </c>
      <c r="F24" s="254">
        <v>737.9143250232837</v>
      </c>
      <c r="G24" s="254">
        <v>19.831680975265144</v>
      </c>
      <c r="H24" s="254">
        <v>222.0767915857714</v>
      </c>
      <c r="I24" s="221">
        <v>4.840063976808148</v>
      </c>
      <c r="J24" s="1334"/>
    </row>
    <row r="25" spans="1:10" ht="15">
      <c r="A25" s="270" t="s">
        <v>1362</v>
      </c>
      <c r="B25" s="254">
        <v>58369.040146905616</v>
      </c>
      <c r="C25" s="254">
        <v>69744.81262164401</v>
      </c>
      <c r="D25" s="220">
        <v>72860.003673961</v>
      </c>
      <c r="E25" s="254">
        <v>89438.7374599144</v>
      </c>
      <c r="F25" s="254">
        <v>11375.772474738398</v>
      </c>
      <c r="G25" s="254">
        <v>19.48939445656016</v>
      </c>
      <c r="H25" s="254">
        <v>16578.733785953402</v>
      </c>
      <c r="I25" s="221">
        <v>22.75423133402665</v>
      </c>
      <c r="J25" s="1334"/>
    </row>
    <row r="26" spans="1:10" ht="15">
      <c r="A26" s="270" t="s">
        <v>1363</v>
      </c>
      <c r="B26" s="254">
        <v>11247.81889434779</v>
      </c>
      <c r="C26" s="254">
        <v>14434.414807424997</v>
      </c>
      <c r="D26" s="220">
        <v>14899.788133840997</v>
      </c>
      <c r="E26" s="254">
        <v>17819.24284011201</v>
      </c>
      <c r="F26" s="254">
        <v>3186.595913077206</v>
      </c>
      <c r="G26" s="254">
        <v>28.330789666950647</v>
      </c>
      <c r="H26" s="254">
        <v>2919.4547062710117</v>
      </c>
      <c r="I26" s="221">
        <v>19.593934356960613</v>
      </c>
      <c r="J26" s="1334"/>
    </row>
    <row r="27" spans="1:10" ht="15">
      <c r="A27" s="270" t="s">
        <v>1364</v>
      </c>
      <c r="B27" s="254">
        <v>2641.5328150443306</v>
      </c>
      <c r="C27" s="254">
        <v>3231.32302906</v>
      </c>
      <c r="D27" s="220">
        <v>3163.16593967</v>
      </c>
      <c r="E27" s="254">
        <v>3605.8821736</v>
      </c>
      <c r="F27" s="254">
        <v>589.7902140156693</v>
      </c>
      <c r="G27" s="254">
        <v>22.32757475722562</v>
      </c>
      <c r="H27" s="254">
        <v>442.7162339299998</v>
      </c>
      <c r="I27" s="221">
        <v>13.99598511029069</v>
      </c>
      <c r="J27" s="1334"/>
    </row>
    <row r="28" spans="1:9" ht="15">
      <c r="A28" s="270" t="s">
        <v>1365</v>
      </c>
      <c r="B28" s="254">
        <v>44479.68843751349</v>
      </c>
      <c r="C28" s="254">
        <v>52079.07478515901</v>
      </c>
      <c r="D28" s="220">
        <v>54797.04960045002</v>
      </c>
      <c r="E28" s="254">
        <v>68013.6124462024</v>
      </c>
      <c r="F28" s="254">
        <v>7599.386347645523</v>
      </c>
      <c r="G28" s="254">
        <v>17.08507099441892</v>
      </c>
      <c r="H28" s="254">
        <v>13216.562845752385</v>
      </c>
      <c r="I28" s="221">
        <v>24.119113970770876</v>
      </c>
    </row>
    <row r="29" spans="1:9" ht="15">
      <c r="A29" s="270" t="s">
        <v>1366</v>
      </c>
      <c r="B29" s="254">
        <v>2642.407161486233</v>
      </c>
      <c r="C29" s="254">
        <v>3201.5260746520003</v>
      </c>
      <c r="D29" s="220">
        <v>3260.2097965300004</v>
      </c>
      <c r="E29" s="254">
        <v>3884.07162858</v>
      </c>
      <c r="F29" s="254">
        <v>559.1189131657675</v>
      </c>
      <c r="G29" s="254">
        <v>21.159453445141615</v>
      </c>
      <c r="H29" s="254">
        <v>623.8618320499995</v>
      </c>
      <c r="I29" s="221">
        <v>19.135634544562315</v>
      </c>
    </row>
    <row r="30" spans="1:9" ht="15">
      <c r="A30" s="270" t="s">
        <v>1367</v>
      </c>
      <c r="B30" s="254">
        <v>1925.4605644855837</v>
      </c>
      <c r="C30" s="254">
        <v>2016.5552352700008</v>
      </c>
      <c r="D30" s="220">
        <v>2140.87471053</v>
      </c>
      <c r="E30" s="254">
        <v>1922.7247268500003</v>
      </c>
      <c r="F30" s="254">
        <v>91.09467078441708</v>
      </c>
      <c r="G30" s="254">
        <v>4.731058764049754</v>
      </c>
      <c r="H30" s="254">
        <v>-218.14998367999965</v>
      </c>
      <c r="I30" s="221">
        <v>-10.189759475742227</v>
      </c>
    </row>
    <row r="31" spans="1:9" ht="15">
      <c r="A31" s="270" t="s">
        <v>1368</v>
      </c>
      <c r="B31" s="254">
        <v>39911.82071154167</v>
      </c>
      <c r="C31" s="257">
        <v>46860.99347523701</v>
      </c>
      <c r="D31" s="220">
        <v>49395.96509339002</v>
      </c>
      <c r="E31" s="257">
        <v>62206.81609077238</v>
      </c>
      <c r="F31" s="257">
        <v>6949.1727636953365</v>
      </c>
      <c r="G31" s="257">
        <v>17.41131484308803</v>
      </c>
      <c r="H31" s="257">
        <v>12810.85099738236</v>
      </c>
      <c r="I31" s="1430">
        <v>25.935015083036934</v>
      </c>
    </row>
    <row r="32" spans="1:9" s="1334" customFormat="1" ht="14.25">
      <c r="A32" s="1432" t="s">
        <v>1369</v>
      </c>
      <c r="B32" s="117">
        <v>4649.208476917452</v>
      </c>
      <c r="C32" s="1034">
        <v>6695.553973624999</v>
      </c>
      <c r="D32" s="117">
        <v>6174.292240751</v>
      </c>
      <c r="E32" s="1034">
        <v>9802.267013728197</v>
      </c>
      <c r="F32" s="1034">
        <v>2046.3454967075477</v>
      </c>
      <c r="G32" s="1034">
        <v>44.0149222575695</v>
      </c>
      <c r="H32" s="1034">
        <v>3627.974772977197</v>
      </c>
      <c r="I32" s="1431">
        <v>58.75936271743293</v>
      </c>
    </row>
    <row r="33" spans="1:10" ht="15">
      <c r="A33" s="267" t="s">
        <v>1370</v>
      </c>
      <c r="B33" s="250">
        <v>360.83003281267327</v>
      </c>
      <c r="C33" s="250">
        <v>441.90786259</v>
      </c>
      <c r="D33" s="268">
        <v>309.26681802999997</v>
      </c>
      <c r="E33" s="250">
        <v>509.51544759900435</v>
      </c>
      <c r="F33" s="250">
        <v>81.07782977732671</v>
      </c>
      <c r="G33" s="250">
        <v>22.469811934811613</v>
      </c>
      <c r="H33" s="250">
        <v>200.24862956900438</v>
      </c>
      <c r="I33" s="1428">
        <v>64.7494712961995</v>
      </c>
      <c r="J33" s="1334"/>
    </row>
    <row r="34" spans="1:10" ht="15">
      <c r="A34" s="270" t="s">
        <v>1371</v>
      </c>
      <c r="B34" s="254">
        <v>4288.378444104778</v>
      </c>
      <c r="C34" s="254">
        <v>6253.646111034999</v>
      </c>
      <c r="D34" s="220">
        <v>5865.025422721001</v>
      </c>
      <c r="E34" s="254">
        <v>9292.751566129193</v>
      </c>
      <c r="F34" s="254">
        <v>1965.267666930221</v>
      </c>
      <c r="G34" s="254">
        <v>45.827757334054056</v>
      </c>
      <c r="H34" s="254">
        <v>3427.726143408192</v>
      </c>
      <c r="I34" s="221">
        <v>58.44350017869051</v>
      </c>
      <c r="J34" s="1334"/>
    </row>
    <row r="35" spans="1:10" ht="15">
      <c r="A35" s="270" t="s">
        <v>1372</v>
      </c>
      <c r="B35" s="254">
        <v>3212.8575387779065</v>
      </c>
      <c r="C35" s="254">
        <v>4824.637043419999</v>
      </c>
      <c r="D35" s="220">
        <v>4365.160812443</v>
      </c>
      <c r="E35" s="254">
        <v>8505.659238295797</v>
      </c>
      <c r="F35" s="254">
        <v>1611.7795046420924</v>
      </c>
      <c r="G35" s="254">
        <v>50.16654131683581</v>
      </c>
      <c r="H35" s="254">
        <v>4140.498425852797</v>
      </c>
      <c r="I35" s="221">
        <v>94.85328499353797</v>
      </c>
      <c r="J35" s="1334"/>
    </row>
    <row r="36" spans="1:10" ht="15">
      <c r="A36" s="270" t="s">
        <v>1373</v>
      </c>
      <c r="B36" s="254">
        <v>479.5153763134116</v>
      </c>
      <c r="C36" s="254">
        <v>1041.6977867800001</v>
      </c>
      <c r="D36" s="220">
        <v>1033.07699995</v>
      </c>
      <c r="E36" s="254">
        <v>312.4890148984</v>
      </c>
      <c r="F36" s="254">
        <v>562.1824104665885</v>
      </c>
      <c r="G36" s="254">
        <v>117.23970455102688</v>
      </c>
      <c r="H36" s="254">
        <v>-720.5879850516001</v>
      </c>
      <c r="I36" s="221">
        <v>-69.75162404026764</v>
      </c>
      <c r="J36" s="1334"/>
    </row>
    <row r="37" spans="1:10" ht="15">
      <c r="A37" s="270" t="s">
        <v>1374</v>
      </c>
      <c r="B37" s="254">
        <v>275.72343919720686</v>
      </c>
      <c r="C37" s="254">
        <v>168.99954711499998</v>
      </c>
      <c r="D37" s="220">
        <v>174.91799999999998</v>
      </c>
      <c r="E37" s="254">
        <v>188.735</v>
      </c>
      <c r="F37" s="254">
        <v>-106.72389208220687</v>
      </c>
      <c r="G37" s="254">
        <v>-38.706862351979545</v>
      </c>
      <c r="H37" s="254">
        <v>13.817000000000036</v>
      </c>
      <c r="I37" s="221">
        <v>7.899129877999998</v>
      </c>
      <c r="J37" s="1334"/>
    </row>
    <row r="38" spans="1:10" ht="15">
      <c r="A38" s="270" t="s">
        <v>1375</v>
      </c>
      <c r="B38" s="254">
        <v>320.2820898162539</v>
      </c>
      <c r="C38" s="257">
        <v>218.31173372000006</v>
      </c>
      <c r="D38" s="220">
        <v>291.86961032799996</v>
      </c>
      <c r="E38" s="257">
        <v>285.86831293500006</v>
      </c>
      <c r="F38" s="257">
        <v>-101.97035609625385</v>
      </c>
      <c r="G38" s="257">
        <v>-31.83767039697859</v>
      </c>
      <c r="H38" s="257">
        <v>-6.001297392999902</v>
      </c>
      <c r="I38" s="1430">
        <v>-2.056156989504905</v>
      </c>
      <c r="J38" s="1334"/>
    </row>
    <row r="39" spans="1:9" s="1334" customFormat="1" ht="14.25">
      <c r="A39" s="1432" t="s">
        <v>1376</v>
      </c>
      <c r="B39" s="117">
        <v>8664.605218412382</v>
      </c>
      <c r="C39" s="1433">
        <v>8620.595292150001</v>
      </c>
      <c r="D39" s="117">
        <v>8794.974550469999</v>
      </c>
      <c r="E39" s="1433">
        <v>12778.407794040006</v>
      </c>
      <c r="F39" s="1433">
        <v>-44.00992626238076</v>
      </c>
      <c r="G39" s="1433">
        <v>-0.5079276568638024</v>
      </c>
      <c r="H39" s="1433">
        <v>3983.433243570007</v>
      </c>
      <c r="I39" s="1434">
        <v>45.29215202057787</v>
      </c>
    </row>
    <row r="40" spans="1:10" ht="15">
      <c r="A40" s="267" t="s">
        <v>1377</v>
      </c>
      <c r="B40" s="250">
        <v>2085.9544303195626</v>
      </c>
      <c r="C40" s="250">
        <v>1993.0382687100002</v>
      </c>
      <c r="D40" s="268">
        <v>2574.9568254100004</v>
      </c>
      <c r="E40" s="250">
        <v>2574.97833486</v>
      </c>
      <c r="F40" s="250">
        <v>-92.91616160956232</v>
      </c>
      <c r="G40" s="250">
        <v>-4.454371594077816</v>
      </c>
      <c r="H40" s="250">
        <v>0.021509449999484787</v>
      </c>
      <c r="I40" s="1428">
        <v>0.0008353324524600494</v>
      </c>
      <c r="J40" s="1334"/>
    </row>
    <row r="41" spans="1:10" ht="15">
      <c r="A41" s="270" t="s">
        <v>1504</v>
      </c>
      <c r="B41" s="254">
        <v>4046.120231881033</v>
      </c>
      <c r="C41" s="254">
        <v>3965.3745962400003</v>
      </c>
      <c r="D41" s="220">
        <v>4275.072363609999</v>
      </c>
      <c r="E41" s="254">
        <v>6447.9269702699985</v>
      </c>
      <c r="F41" s="254">
        <v>-80.74563564103255</v>
      </c>
      <c r="G41" s="254">
        <v>-1.9956311481998168</v>
      </c>
      <c r="H41" s="254">
        <v>2172.8546066599993</v>
      </c>
      <c r="I41" s="221">
        <v>50.826148000572694</v>
      </c>
      <c r="J41" s="1334"/>
    </row>
    <row r="42" spans="1:10" ht="15">
      <c r="A42" s="270" t="s">
        <v>1505</v>
      </c>
      <c r="B42" s="254">
        <v>478.8387079965868</v>
      </c>
      <c r="C42" s="254">
        <v>530.3264939799999</v>
      </c>
      <c r="D42" s="220">
        <v>842.7464215399998</v>
      </c>
      <c r="E42" s="254">
        <v>915.96805708</v>
      </c>
      <c r="F42" s="254">
        <v>51.48778598341312</v>
      </c>
      <c r="G42" s="254">
        <v>10.752636560822925</v>
      </c>
      <c r="H42" s="254">
        <v>73.2216355400002</v>
      </c>
      <c r="I42" s="221">
        <v>8.688454043649099</v>
      </c>
      <c r="J42" s="1334"/>
    </row>
    <row r="43" spans="1:10" ht="15">
      <c r="A43" s="270" t="s">
        <v>1506</v>
      </c>
      <c r="B43" s="254">
        <v>12.29640896520017</v>
      </c>
      <c r="C43" s="254">
        <v>35.89120138</v>
      </c>
      <c r="D43" s="220">
        <v>12.33756446</v>
      </c>
      <c r="E43" s="254">
        <v>117.4341243999999</v>
      </c>
      <c r="F43" s="254">
        <v>23.594792414799826</v>
      </c>
      <c r="G43" s="254">
        <v>191.88360180256686</v>
      </c>
      <c r="H43" s="254">
        <v>105.0965599399999</v>
      </c>
      <c r="I43" s="221">
        <v>851.8420331722417</v>
      </c>
      <c r="J43" s="1334"/>
    </row>
    <row r="44" spans="1:10" ht="15">
      <c r="A44" s="269" t="s">
        <v>1507</v>
      </c>
      <c r="B44" s="257">
        <v>2041.39543925</v>
      </c>
      <c r="C44" s="257">
        <v>2095.9647318400002</v>
      </c>
      <c r="D44" s="1429">
        <v>1089.86137545</v>
      </c>
      <c r="E44" s="257">
        <v>2722.11255888</v>
      </c>
      <c r="F44" s="257">
        <v>54.56929259000026</v>
      </c>
      <c r="G44" s="257">
        <v>2.673136793626265</v>
      </c>
      <c r="H44" s="257">
        <v>1632.25118343</v>
      </c>
      <c r="I44" s="1430">
        <v>149.76686211639066</v>
      </c>
      <c r="J44" s="1334"/>
    </row>
    <row r="45" spans="1:9" s="1334" customFormat="1" ht="14.25">
      <c r="A45" s="246" t="s">
        <v>1508</v>
      </c>
      <c r="B45" s="117">
        <v>385.262579529093</v>
      </c>
      <c r="C45" s="1033">
        <v>426.2054200425</v>
      </c>
      <c r="D45" s="117">
        <v>387.5600842357</v>
      </c>
      <c r="E45" s="1033">
        <v>428.11075603860036</v>
      </c>
      <c r="F45" s="1033">
        <v>40.94284051340702</v>
      </c>
      <c r="G45" s="1033">
        <v>10.627255977845424</v>
      </c>
      <c r="H45" s="1033">
        <v>40.550671802900354</v>
      </c>
      <c r="I45" s="1435">
        <v>10.463067135221001</v>
      </c>
    </row>
    <row r="46" spans="1:9" s="1334" customFormat="1" ht="14.25">
      <c r="A46" s="246" t="s">
        <v>1509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36" t="s">
        <v>567</v>
      </c>
      <c r="H46" s="117">
        <v>0</v>
      </c>
      <c r="I46" s="1437" t="s">
        <v>567</v>
      </c>
    </row>
    <row r="47" spans="1:9" s="1334" customFormat="1" ht="14.25">
      <c r="A47" s="246" t="s">
        <v>1510</v>
      </c>
      <c r="B47" s="117">
        <v>26631.689900099398</v>
      </c>
      <c r="C47" s="117">
        <v>33535.5063520195</v>
      </c>
      <c r="D47" s="117">
        <v>30697.9980422979</v>
      </c>
      <c r="E47" s="117">
        <v>35690.531907353</v>
      </c>
      <c r="F47" s="117">
        <v>6903.8164519201055</v>
      </c>
      <c r="G47" s="117">
        <v>25.92331345783032</v>
      </c>
      <c r="H47" s="117">
        <v>4992.533865055098</v>
      </c>
      <c r="I47" s="1425">
        <v>16.263385834398804</v>
      </c>
    </row>
    <row r="48" spans="1:10" ht="15.75" thickBot="1">
      <c r="A48" s="265" t="s">
        <v>328</v>
      </c>
      <c r="B48" s="194">
        <v>469332.300691707</v>
      </c>
      <c r="C48" s="194">
        <v>522930.6244937668</v>
      </c>
      <c r="D48" s="194">
        <v>526246.5426787833</v>
      </c>
      <c r="E48" s="194">
        <v>592570.0463000853</v>
      </c>
      <c r="F48" s="194">
        <v>53598.32380205979</v>
      </c>
      <c r="G48" s="194">
        <v>11.420122527911674</v>
      </c>
      <c r="H48" s="194">
        <v>66323.50362130199</v>
      </c>
      <c r="I48" s="1438">
        <v>12.603123867321125</v>
      </c>
      <c r="J48" s="1334"/>
    </row>
    <row r="49" spans="1:8" ht="15.75" thickTop="1">
      <c r="A49" s="1613" t="s">
        <v>13</v>
      </c>
      <c r="B49" s="1336"/>
      <c r="C49" s="1336"/>
      <c r="D49" s="1336"/>
      <c r="E49" s="1336"/>
      <c r="F49" s="1336"/>
      <c r="H49" s="1336"/>
    </row>
    <row r="50" spans="2:4" ht="15">
      <c r="B50" s="1336"/>
      <c r="C50" s="1336"/>
      <c r="D50" s="1336"/>
    </row>
    <row r="51" ht="15">
      <c r="D51" s="1336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699" t="s">
        <v>292</v>
      </c>
      <c r="B1" s="1699"/>
      <c r="C1" s="1699"/>
      <c r="D1" s="1699"/>
      <c r="E1" s="1699"/>
      <c r="F1" s="1699"/>
      <c r="G1" s="1699"/>
      <c r="H1" s="1699"/>
      <c r="I1" s="1699"/>
    </row>
    <row r="2" spans="1:9" s="1208" customFormat="1" ht="15.75" customHeight="1">
      <c r="A2" s="1700" t="s">
        <v>607</v>
      </c>
      <c r="B2" s="1700"/>
      <c r="C2" s="1700"/>
      <c r="D2" s="1700"/>
      <c r="E2" s="1700"/>
      <c r="F2" s="1700"/>
      <c r="G2" s="1700"/>
      <c r="H2" s="1700"/>
      <c r="I2" s="1700"/>
    </row>
    <row r="3" spans="8:9" ht="13.5" thickBot="1">
      <c r="H3" s="1701" t="s">
        <v>1220</v>
      </c>
      <c r="I3" s="1701"/>
    </row>
    <row r="4" spans="1:9" s="1209" customFormat="1" ht="12.75">
      <c r="A4" s="1409"/>
      <c r="B4" s="1410">
        <v>2010</v>
      </c>
      <c r="C4" s="1411">
        <v>2011</v>
      </c>
      <c r="D4" s="1411">
        <v>2011</v>
      </c>
      <c r="E4" s="1411">
        <v>2012</v>
      </c>
      <c r="F4" s="1682" t="s">
        <v>1158</v>
      </c>
      <c r="G4" s="1683"/>
      <c r="H4" s="1683"/>
      <c r="I4" s="1684"/>
    </row>
    <row r="5" spans="1:9" s="1209" customFormat="1" ht="14.25" customHeight="1">
      <c r="A5" s="1412" t="s">
        <v>568</v>
      </c>
      <c r="B5" s="1413" t="s">
        <v>466</v>
      </c>
      <c r="C5" s="1413" t="s">
        <v>322</v>
      </c>
      <c r="D5" s="1413" t="s">
        <v>1768</v>
      </c>
      <c r="E5" s="1413" t="s">
        <v>1157</v>
      </c>
      <c r="F5" s="1695" t="s">
        <v>503</v>
      </c>
      <c r="G5" s="1696"/>
      <c r="H5" s="1697" t="s">
        <v>12</v>
      </c>
      <c r="I5" s="1698"/>
    </row>
    <row r="6" spans="1:9" s="1210" customFormat="1" ht="12.75">
      <c r="A6" s="1414"/>
      <c r="B6" s="1413"/>
      <c r="C6" s="1413"/>
      <c r="D6" s="1413"/>
      <c r="E6" s="1413"/>
      <c r="F6" s="1220" t="s">
        <v>1730</v>
      </c>
      <c r="G6" s="1220" t="s">
        <v>1711</v>
      </c>
      <c r="H6" s="1220" t="s">
        <v>1730</v>
      </c>
      <c r="I6" s="1415" t="s">
        <v>1711</v>
      </c>
    </row>
    <row r="7" spans="1:9" s="1211" customFormat="1" ht="14.25">
      <c r="A7" s="1337" t="s">
        <v>569</v>
      </c>
      <c r="B7" s="117">
        <v>567.8</v>
      </c>
      <c r="C7" s="117">
        <v>430.0879999999999</v>
      </c>
      <c r="D7" s="117">
        <v>728.8219999999999</v>
      </c>
      <c r="E7" s="117">
        <v>537.83</v>
      </c>
      <c r="F7" s="117">
        <v>-137.71200000000005</v>
      </c>
      <c r="G7" s="117">
        <v>-24.25361042620642</v>
      </c>
      <c r="H7" s="117">
        <v>-190.99199999999985</v>
      </c>
      <c r="I7" s="1338">
        <v>-26.205575572636373</v>
      </c>
    </row>
    <row r="8" spans="1:9" ht="12.75">
      <c r="A8" s="1339" t="s">
        <v>1684</v>
      </c>
      <c r="B8" s="254">
        <v>373.6</v>
      </c>
      <c r="C8" s="254">
        <v>59.39</v>
      </c>
      <c r="D8" s="254">
        <v>341.36</v>
      </c>
      <c r="E8" s="220">
        <v>348.04</v>
      </c>
      <c r="F8" s="254">
        <v>-314.21</v>
      </c>
      <c r="G8" s="254">
        <v>-84.10331905781585</v>
      </c>
      <c r="H8" s="254">
        <v>6.680000000000007</v>
      </c>
      <c r="I8" s="1340">
        <v>1.9568783688774332</v>
      </c>
    </row>
    <row r="9" spans="1:9" ht="12.75">
      <c r="A9" s="1339" t="s">
        <v>1685</v>
      </c>
      <c r="B9" s="254">
        <v>69.6</v>
      </c>
      <c r="C9" s="254">
        <v>69.6</v>
      </c>
      <c r="D9" s="254">
        <v>69.6</v>
      </c>
      <c r="E9" s="220">
        <v>0</v>
      </c>
      <c r="F9" s="254">
        <v>0</v>
      </c>
      <c r="G9" s="254">
        <v>0</v>
      </c>
      <c r="H9" s="254">
        <v>-69.6</v>
      </c>
      <c r="I9" s="1340">
        <v>-100</v>
      </c>
    </row>
    <row r="10" spans="1:9" ht="12.75">
      <c r="A10" s="1339" t="s">
        <v>1686</v>
      </c>
      <c r="B10" s="254">
        <v>15.6</v>
      </c>
      <c r="C10" s="254">
        <v>0</v>
      </c>
      <c r="D10" s="254">
        <v>0</v>
      </c>
      <c r="E10" s="220">
        <v>0</v>
      </c>
      <c r="F10" s="254">
        <v>-15.6</v>
      </c>
      <c r="G10" s="254">
        <v>-100</v>
      </c>
      <c r="H10" s="254">
        <v>0</v>
      </c>
      <c r="I10" s="1440" t="s">
        <v>567</v>
      </c>
    </row>
    <row r="11" spans="1:9" ht="12.75">
      <c r="A11" s="1339" t="s">
        <v>1687</v>
      </c>
      <c r="B11" s="254">
        <v>109</v>
      </c>
      <c r="C11" s="254">
        <v>301.09799999999996</v>
      </c>
      <c r="D11" s="254">
        <v>317.86199999999985</v>
      </c>
      <c r="E11" s="254">
        <v>189.79</v>
      </c>
      <c r="F11" s="254">
        <v>192.098</v>
      </c>
      <c r="G11" s="254">
        <v>176.23669724770653</v>
      </c>
      <c r="H11" s="254">
        <v>-128.07199999999983</v>
      </c>
      <c r="I11" s="1340">
        <v>-40.29169891336489</v>
      </c>
    </row>
    <row r="12" spans="1:9" s="1210" customFormat="1" ht="12.75">
      <c r="A12" s="1337" t="s">
        <v>632</v>
      </c>
      <c r="B12" s="117">
        <v>1804.6</v>
      </c>
      <c r="C12" s="117">
        <v>1547.916</v>
      </c>
      <c r="D12" s="117">
        <v>2803.844</v>
      </c>
      <c r="E12" s="129">
        <v>3868.2</v>
      </c>
      <c r="F12" s="117">
        <v>-256.68399999999997</v>
      </c>
      <c r="G12" s="117">
        <v>-14.22387232627729</v>
      </c>
      <c r="H12" s="117">
        <v>1064.3559999999998</v>
      </c>
      <c r="I12" s="1338">
        <v>37.960599805124666</v>
      </c>
    </row>
    <row r="13" spans="1:9" ht="12.75">
      <c r="A13" s="1339" t="s">
        <v>1688</v>
      </c>
      <c r="B13" s="254">
        <v>346.5</v>
      </c>
      <c r="C13" s="254">
        <v>465.38599999999997</v>
      </c>
      <c r="D13" s="254">
        <v>585.66</v>
      </c>
      <c r="E13" s="220">
        <v>520.37</v>
      </c>
      <c r="F13" s="254">
        <v>118.88599999999997</v>
      </c>
      <c r="G13" s="254">
        <v>34.310533910533906</v>
      </c>
      <c r="H13" s="254">
        <v>-65.29</v>
      </c>
      <c r="I13" s="1340">
        <v>-11.148106409862372</v>
      </c>
    </row>
    <row r="14" spans="1:9" ht="12.75">
      <c r="A14" s="1339" t="s">
        <v>1689</v>
      </c>
      <c r="B14" s="254">
        <v>124.8</v>
      </c>
      <c r="C14" s="254">
        <v>0.7430000000000001</v>
      </c>
      <c r="D14" s="254">
        <v>184.658</v>
      </c>
      <c r="E14" s="220">
        <v>79.44</v>
      </c>
      <c r="F14" s="254">
        <v>-124.057</v>
      </c>
      <c r="G14" s="254">
        <v>-99.40464743589745</v>
      </c>
      <c r="H14" s="254">
        <v>-105.21799999999999</v>
      </c>
      <c r="I14" s="1340">
        <v>-56.97993046605075</v>
      </c>
    </row>
    <row r="15" spans="1:9" ht="12.75">
      <c r="A15" s="1339" t="s">
        <v>1690</v>
      </c>
      <c r="B15" s="254">
        <v>0</v>
      </c>
      <c r="C15" s="254">
        <v>0</v>
      </c>
      <c r="D15" s="254">
        <v>498.563</v>
      </c>
      <c r="E15" s="220">
        <v>1900</v>
      </c>
      <c r="F15" s="254">
        <v>0</v>
      </c>
      <c r="G15" s="1439" t="s">
        <v>567</v>
      </c>
      <c r="H15" s="254">
        <v>1401.437</v>
      </c>
      <c r="I15" s="1340">
        <v>281.0952677996562</v>
      </c>
    </row>
    <row r="16" spans="1:9" ht="12.75">
      <c r="A16" s="1339" t="s">
        <v>1691</v>
      </c>
      <c r="B16" s="254">
        <v>62.7</v>
      </c>
      <c r="C16" s="254">
        <v>61.624</v>
      </c>
      <c r="D16" s="254">
        <v>42.946</v>
      </c>
      <c r="E16" s="220">
        <v>49</v>
      </c>
      <c r="F16" s="254">
        <v>-1.0760000000000005</v>
      </c>
      <c r="G16" s="254">
        <v>-1.7161084529505588</v>
      </c>
      <c r="H16" s="254">
        <v>6.054000000000002</v>
      </c>
      <c r="I16" s="1340">
        <v>14.096772691286738</v>
      </c>
    </row>
    <row r="17" spans="1:9" ht="12.75" hidden="1">
      <c r="A17" s="1339"/>
      <c r="B17" s="254"/>
      <c r="C17" s="254"/>
      <c r="D17" s="254">
        <v>1492.017</v>
      </c>
      <c r="E17" s="220"/>
      <c r="F17" s="254">
        <v>0</v>
      </c>
      <c r="G17" s="254" t="e">
        <v>#DIV/0!</v>
      </c>
      <c r="H17" s="254">
        <v>-1492.017</v>
      </c>
      <c r="I17" s="1340">
        <v>-100</v>
      </c>
    </row>
    <row r="18" spans="1:9" ht="12.75">
      <c r="A18" s="1339" t="s">
        <v>1692</v>
      </c>
      <c r="B18" s="254">
        <v>1270.6</v>
      </c>
      <c r="C18" s="254">
        <v>1020.163</v>
      </c>
      <c r="D18" s="254">
        <v>1492.0170000000003</v>
      </c>
      <c r="E18" s="254">
        <v>1319.39</v>
      </c>
      <c r="F18" s="254">
        <v>-250.4369999999999</v>
      </c>
      <c r="G18" s="254">
        <v>-19.710136943176444</v>
      </c>
      <c r="H18" s="254">
        <v>-172.6270000000004</v>
      </c>
      <c r="I18" s="1340">
        <v>-11.570042432492416</v>
      </c>
    </row>
    <row r="19" spans="1:10" s="1210" customFormat="1" ht="12.75">
      <c r="A19" s="1337" t="s">
        <v>633</v>
      </c>
      <c r="B19" s="117">
        <v>1560.1</v>
      </c>
      <c r="C19" s="117">
        <v>1493.58</v>
      </c>
      <c r="D19" s="117">
        <v>2100.898</v>
      </c>
      <c r="E19" s="129">
        <v>1093.92</v>
      </c>
      <c r="F19" s="117">
        <v>-66.52</v>
      </c>
      <c r="G19" s="117">
        <v>-4.263829241715274</v>
      </c>
      <c r="H19" s="117">
        <v>-1006.9780000000001</v>
      </c>
      <c r="I19" s="1338">
        <v>-47.930837194380686</v>
      </c>
      <c r="J19" s="120"/>
    </row>
    <row r="20" spans="1:9" ht="12.75">
      <c r="A20" s="1339" t="s">
        <v>634</v>
      </c>
      <c r="B20" s="254">
        <v>0</v>
      </c>
      <c r="C20" s="254">
        <v>0</v>
      </c>
      <c r="D20" s="254">
        <v>0</v>
      </c>
      <c r="E20" s="220">
        <v>0</v>
      </c>
      <c r="F20" s="254">
        <v>0</v>
      </c>
      <c r="G20" s="1439" t="s">
        <v>567</v>
      </c>
      <c r="H20" s="254">
        <v>0</v>
      </c>
      <c r="I20" s="1440" t="s">
        <v>567</v>
      </c>
    </row>
    <row r="21" spans="1:9" ht="12.75">
      <c r="A21" s="1339" t="s">
        <v>1693</v>
      </c>
      <c r="B21" s="254">
        <v>1560.1</v>
      </c>
      <c r="C21" s="254">
        <v>1493.58</v>
      </c>
      <c r="D21" s="254">
        <v>2100.898</v>
      </c>
      <c r="E21" s="254">
        <v>1093.92</v>
      </c>
      <c r="F21" s="254">
        <v>-66.52</v>
      </c>
      <c r="G21" s="254">
        <v>-4.263829241715274</v>
      </c>
      <c r="H21" s="254">
        <v>-1006.9780000000001</v>
      </c>
      <c r="I21" s="1340">
        <v>-47.930837194380686</v>
      </c>
    </row>
    <row r="22" spans="1:10" s="1210" customFormat="1" ht="12.75">
      <c r="A22" s="1337" t="s">
        <v>636</v>
      </c>
      <c r="B22" s="117">
        <v>566</v>
      </c>
      <c r="C22" s="117">
        <v>468.691</v>
      </c>
      <c r="D22" s="117">
        <v>630.99</v>
      </c>
      <c r="E22" s="129">
        <v>462.65</v>
      </c>
      <c r="F22" s="117">
        <v>-97.30900000000003</v>
      </c>
      <c r="G22" s="117">
        <v>-17.192402826855126</v>
      </c>
      <c r="H22" s="117">
        <v>-168.34</v>
      </c>
      <c r="I22" s="1338">
        <v>-26.67871123155676</v>
      </c>
      <c r="J22" s="120"/>
    </row>
    <row r="23" spans="1:9" ht="12.75">
      <c r="A23" s="1339" t="s">
        <v>1694</v>
      </c>
      <c r="B23" s="254">
        <v>187.6</v>
      </c>
      <c r="C23" s="254">
        <v>89.4</v>
      </c>
      <c r="D23" s="254">
        <v>143.2</v>
      </c>
      <c r="E23" s="220">
        <v>435.7</v>
      </c>
      <c r="F23" s="254">
        <v>-98.2</v>
      </c>
      <c r="G23" s="254">
        <v>-52.34541577825159</v>
      </c>
      <c r="H23" s="254">
        <v>292.5</v>
      </c>
      <c r="I23" s="1340">
        <v>204.25977653631287</v>
      </c>
    </row>
    <row r="24" spans="1:9" ht="12.75">
      <c r="A24" s="1339" t="s">
        <v>1695</v>
      </c>
      <c r="B24" s="254">
        <v>378.4</v>
      </c>
      <c r="C24" s="254">
        <v>379.29099999999994</v>
      </c>
      <c r="D24" s="254">
        <v>487.79</v>
      </c>
      <c r="E24" s="254">
        <v>26.95</v>
      </c>
      <c r="F24" s="254">
        <v>0.8909999999999627</v>
      </c>
      <c r="G24" s="254">
        <v>0.23546511627905992</v>
      </c>
      <c r="H24" s="254">
        <v>-460.84</v>
      </c>
      <c r="I24" s="1340">
        <v>-94.47508148998544</v>
      </c>
    </row>
    <row r="25" spans="1:10" s="1210" customFormat="1" ht="12.75">
      <c r="A25" s="1337" t="s">
        <v>637</v>
      </c>
      <c r="B25" s="117">
        <v>2213.5</v>
      </c>
      <c r="C25" s="117">
        <v>2394.5719999999997</v>
      </c>
      <c r="D25" s="117">
        <v>2028.292</v>
      </c>
      <c r="E25" s="129">
        <v>3055.21</v>
      </c>
      <c r="F25" s="117">
        <v>181.07199999999966</v>
      </c>
      <c r="G25" s="117">
        <v>8.180347865371568</v>
      </c>
      <c r="H25" s="117">
        <v>1026.9180000000001</v>
      </c>
      <c r="I25" s="1338">
        <v>50.6296923717098</v>
      </c>
      <c r="J25" s="120"/>
    </row>
    <row r="26" spans="1:9" ht="12.75">
      <c r="A26" s="1339" t="s">
        <v>1696</v>
      </c>
      <c r="B26" s="254">
        <v>27</v>
      </c>
      <c r="C26" s="254">
        <v>1.2129999999999999</v>
      </c>
      <c r="D26" s="254">
        <v>1.777</v>
      </c>
      <c r="E26" s="220">
        <v>5.66</v>
      </c>
      <c r="F26" s="254">
        <v>-25.787</v>
      </c>
      <c r="G26" s="254">
        <v>-95.50740740740741</v>
      </c>
      <c r="H26" s="254">
        <v>3.883</v>
      </c>
      <c r="I26" s="1340">
        <v>218.51435002813733</v>
      </c>
    </row>
    <row r="27" spans="1:9" ht="12.75">
      <c r="A27" s="1339" t="s">
        <v>1697</v>
      </c>
      <c r="B27" s="254">
        <v>217</v>
      </c>
      <c r="C27" s="254">
        <v>708.04</v>
      </c>
      <c r="D27" s="254">
        <v>571.299</v>
      </c>
      <c r="E27" s="220">
        <v>601.39</v>
      </c>
      <c r="F27" s="254">
        <v>491.04</v>
      </c>
      <c r="G27" s="254">
        <v>226.28571428571428</v>
      </c>
      <c r="H27" s="254">
        <v>30.091000000000008</v>
      </c>
      <c r="I27" s="1340">
        <v>5.267119319305654</v>
      </c>
    </row>
    <row r="28" spans="1:9" ht="12.75">
      <c r="A28" s="1339" t="s">
        <v>1698</v>
      </c>
      <c r="B28" s="254">
        <v>940</v>
      </c>
      <c r="C28" s="254">
        <v>550</v>
      </c>
      <c r="D28" s="254">
        <v>550</v>
      </c>
      <c r="E28" s="220">
        <v>1410.52</v>
      </c>
      <c r="F28" s="254">
        <v>-390</v>
      </c>
      <c r="G28" s="254">
        <v>-41.48936170212766</v>
      </c>
      <c r="H28" s="254">
        <v>860.52</v>
      </c>
      <c r="I28" s="1340">
        <v>156.4581818181818</v>
      </c>
    </row>
    <row r="29" spans="1:9" ht="12.75">
      <c r="A29" s="1339" t="s">
        <v>1699</v>
      </c>
      <c r="B29" s="254">
        <v>1029.5</v>
      </c>
      <c r="C29" s="254">
        <v>1135.3189999999995</v>
      </c>
      <c r="D29" s="254">
        <v>905.2159999999999</v>
      </c>
      <c r="E29" s="254">
        <v>1037.64</v>
      </c>
      <c r="F29" s="254">
        <v>105.8189999999995</v>
      </c>
      <c r="G29" s="254">
        <v>10.27867897037392</v>
      </c>
      <c r="H29" s="254">
        <v>132.42400000000043</v>
      </c>
      <c r="I29" s="1340">
        <v>14.628994626696882</v>
      </c>
    </row>
    <row r="30" spans="1:10" s="1210" customFormat="1" ht="12.75">
      <c r="A30" s="1337" t="s">
        <v>328</v>
      </c>
      <c r="B30" s="117">
        <v>6712</v>
      </c>
      <c r="C30" s="117">
        <v>6334.847</v>
      </c>
      <c r="D30" s="117">
        <v>8292.846</v>
      </c>
      <c r="E30" s="129">
        <v>9017.81</v>
      </c>
      <c r="F30" s="117">
        <v>-377.15300000000025</v>
      </c>
      <c r="G30" s="117">
        <v>-5.6190852205006</v>
      </c>
      <c r="H30" s="117">
        <v>724.9639999999999</v>
      </c>
      <c r="I30" s="1338">
        <v>8.742041031510773</v>
      </c>
      <c r="J30" s="120"/>
    </row>
    <row r="31" spans="1:9" ht="12.75">
      <c r="A31" s="1339" t="s">
        <v>668</v>
      </c>
      <c r="B31" s="254">
        <v>1560.1</v>
      </c>
      <c r="C31" s="254">
        <v>1493.58</v>
      </c>
      <c r="D31" s="254">
        <v>2100.898</v>
      </c>
      <c r="E31" s="254">
        <v>1093.92</v>
      </c>
      <c r="F31" s="254">
        <v>-66.52</v>
      </c>
      <c r="G31" s="254">
        <v>-4.263829241715274</v>
      </c>
      <c r="H31" s="254">
        <v>-1006.9780000000001</v>
      </c>
      <c r="I31" s="1340">
        <v>-47.930837194380686</v>
      </c>
    </row>
    <row r="32" spans="1:9" ht="12.75">
      <c r="A32" s="1339" t="s">
        <v>669</v>
      </c>
      <c r="B32" s="254">
        <v>5151.9</v>
      </c>
      <c r="C32" s="254">
        <v>4841.267</v>
      </c>
      <c r="D32" s="254">
        <v>6191.947999999999</v>
      </c>
      <c r="E32" s="254">
        <v>7923.89</v>
      </c>
      <c r="F32" s="254">
        <v>-310.6329999999998</v>
      </c>
      <c r="G32" s="254">
        <v>-6.0294842679399805</v>
      </c>
      <c r="H32" s="254">
        <v>1731.942</v>
      </c>
      <c r="I32" s="1340">
        <v>27.970874432408028</v>
      </c>
    </row>
    <row r="33" spans="1:9" ht="12.75" hidden="1">
      <c r="A33" s="1339"/>
      <c r="B33" s="254"/>
      <c r="C33" s="254"/>
      <c r="D33" s="39"/>
      <c r="F33" s="254">
        <v>0</v>
      </c>
      <c r="G33" s="254" t="e">
        <v>#DIV/0!</v>
      </c>
      <c r="H33" s="254">
        <v>0</v>
      </c>
      <c r="I33" s="1340" t="e">
        <v>#DIV/0!</v>
      </c>
    </row>
    <row r="34" spans="1:9" ht="12.75">
      <c r="A34" s="1339" t="s">
        <v>670</v>
      </c>
      <c r="B34" s="1212">
        <v>553.4</v>
      </c>
      <c r="C34" s="1212">
        <v>74.5</v>
      </c>
      <c r="D34" s="1212">
        <v>42.55</v>
      </c>
      <c r="E34" s="1213">
        <v>89.85</v>
      </c>
      <c r="F34" s="254">
        <v>-478.9</v>
      </c>
      <c r="G34" s="254">
        <v>-86.53776653415251</v>
      </c>
      <c r="H34" s="254">
        <v>47.3</v>
      </c>
      <c r="I34" s="1340">
        <v>111.16333725029381</v>
      </c>
    </row>
    <row r="35" spans="1:9" ht="15">
      <c r="A35" s="1339" t="s">
        <v>671</v>
      </c>
      <c r="B35" s="254">
        <v>3.9</v>
      </c>
      <c r="C35" s="254">
        <v>12.3</v>
      </c>
      <c r="D35" s="254">
        <v>11.45</v>
      </c>
      <c r="E35" s="1214">
        <v>3.01</v>
      </c>
      <c r="F35" s="254">
        <v>8.4</v>
      </c>
      <c r="G35" s="254">
        <v>215.38461538461542</v>
      </c>
      <c r="H35" s="254">
        <v>-8.44</v>
      </c>
      <c r="I35" s="1340">
        <v>-73.7117903930131</v>
      </c>
    </row>
    <row r="36" spans="1:9" ht="15.75" thickBot="1">
      <c r="A36" s="1341" t="s">
        <v>677</v>
      </c>
      <c r="B36" s="1342">
        <v>549.5</v>
      </c>
      <c r="C36" s="1342">
        <v>62.2</v>
      </c>
      <c r="D36" s="1342">
        <v>31.1</v>
      </c>
      <c r="E36" s="1343">
        <v>86.84</v>
      </c>
      <c r="F36" s="1342">
        <v>-487.3</v>
      </c>
      <c r="G36" s="1342">
        <v>-88.68061874431301</v>
      </c>
      <c r="H36" s="1342">
        <v>55.74</v>
      </c>
      <c r="I36" s="1344">
        <v>179.22829581993568</v>
      </c>
    </row>
    <row r="37" spans="1:4" ht="12.75">
      <c r="A37" s="1613" t="s">
        <v>13</v>
      </c>
      <c r="D37" s="121"/>
    </row>
    <row r="38" spans="4:5" ht="12">
      <c r="D38" s="121"/>
      <c r="E38" s="121"/>
    </row>
    <row r="39" spans="1:5" ht="12">
      <c r="A39" s="1210"/>
      <c r="B39" s="1210"/>
      <c r="C39" s="1540"/>
      <c r="D39" s="1540"/>
      <c r="E39" s="1540"/>
    </row>
    <row r="40" spans="1:5" ht="12">
      <c r="A40" s="1210"/>
      <c r="B40" s="1210"/>
      <c r="C40" s="1540"/>
      <c r="D40" s="1540"/>
      <c r="E40" s="1540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685" t="s">
        <v>293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</row>
    <row r="2" spans="1:13" ht="15.75">
      <c r="A2" s="1676" t="s">
        <v>854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44"/>
      <c r="M3" s="164" t="s">
        <v>1220</v>
      </c>
    </row>
    <row r="4" spans="1:13" ht="13.5" thickTop="1">
      <c r="A4" s="1678" t="s">
        <v>458</v>
      </c>
      <c r="B4" s="1687" t="s">
        <v>1728</v>
      </c>
      <c r="C4" s="1679"/>
      <c r="D4" s="1687" t="s">
        <v>477</v>
      </c>
      <c r="E4" s="1679"/>
      <c r="F4" s="1687" t="s">
        <v>1321</v>
      </c>
      <c r="G4" s="1679"/>
      <c r="H4" s="1687" t="s">
        <v>635</v>
      </c>
      <c r="I4" s="1679"/>
      <c r="J4" s="1687" t="s">
        <v>503</v>
      </c>
      <c r="K4" s="1750"/>
      <c r="L4" s="1687" t="s">
        <v>12</v>
      </c>
      <c r="M4" s="1681"/>
    </row>
    <row r="5" spans="1:13" ht="33" customHeight="1">
      <c r="A5" s="1749"/>
      <c r="B5" s="115" t="s">
        <v>1730</v>
      </c>
      <c r="C5" s="745" t="s">
        <v>783</v>
      </c>
      <c r="D5" s="115" t="s">
        <v>1730</v>
      </c>
      <c r="E5" s="746" t="s">
        <v>783</v>
      </c>
      <c r="F5" s="115" t="s">
        <v>1730</v>
      </c>
      <c r="G5" s="746" t="s">
        <v>783</v>
      </c>
      <c r="H5" s="115" t="s">
        <v>1730</v>
      </c>
      <c r="I5" s="746" t="s">
        <v>783</v>
      </c>
      <c r="J5" s="115" t="s">
        <v>1730</v>
      </c>
      <c r="K5" s="1548" t="s">
        <v>783</v>
      </c>
      <c r="L5" s="115" t="s">
        <v>1730</v>
      </c>
      <c r="M5" s="747" t="s">
        <v>783</v>
      </c>
    </row>
    <row r="6" spans="1:13" ht="15" customHeight="1">
      <c r="A6" s="210" t="s">
        <v>784</v>
      </c>
      <c r="B6" s="749">
        <v>1000</v>
      </c>
      <c r="C6" s="748">
        <v>2.506</v>
      </c>
      <c r="D6" s="750">
        <v>0</v>
      </c>
      <c r="E6" s="751">
        <v>0</v>
      </c>
      <c r="F6" s="750">
        <v>3500</v>
      </c>
      <c r="G6" s="751">
        <v>4.94</v>
      </c>
      <c r="H6" s="750">
        <v>7440</v>
      </c>
      <c r="I6" s="751">
        <v>2.17</v>
      </c>
      <c r="J6" s="750">
        <v>0</v>
      </c>
      <c r="K6" s="777">
        <v>0</v>
      </c>
      <c r="L6" s="750">
        <v>0</v>
      </c>
      <c r="M6" s="752">
        <v>0</v>
      </c>
    </row>
    <row r="7" spans="1:13" ht="15" customHeight="1">
      <c r="A7" s="212" t="s">
        <v>785</v>
      </c>
      <c r="B7" s="276">
        <v>1250</v>
      </c>
      <c r="C7" s="275">
        <v>3.0606</v>
      </c>
      <c r="D7" s="277">
        <v>0</v>
      </c>
      <c r="E7" s="278">
        <v>0</v>
      </c>
      <c r="F7" s="280">
        <v>0</v>
      </c>
      <c r="G7" s="278">
        <v>0</v>
      </c>
      <c r="H7" s="280">
        <v>0</v>
      </c>
      <c r="I7" s="278">
        <v>0</v>
      </c>
      <c r="J7" s="280">
        <v>0</v>
      </c>
      <c r="K7" s="326">
        <v>0</v>
      </c>
      <c r="L7" s="277">
        <v>0</v>
      </c>
      <c r="M7" s="279">
        <v>0</v>
      </c>
    </row>
    <row r="8" spans="1:13" ht="15" customHeight="1">
      <c r="A8" s="212" t="s">
        <v>786</v>
      </c>
      <c r="B8" s="276">
        <v>1020</v>
      </c>
      <c r="C8" s="275">
        <v>3.3775</v>
      </c>
      <c r="D8" s="277">
        <v>0</v>
      </c>
      <c r="E8" s="278">
        <v>0</v>
      </c>
      <c r="F8" s="277">
        <v>0</v>
      </c>
      <c r="G8" s="278">
        <v>0</v>
      </c>
      <c r="H8" s="277">
        <v>0</v>
      </c>
      <c r="I8" s="278">
        <v>0</v>
      </c>
      <c r="J8" s="277">
        <v>2000</v>
      </c>
      <c r="K8" s="326">
        <v>5.56</v>
      </c>
      <c r="L8" s="277">
        <v>0</v>
      </c>
      <c r="M8" s="279">
        <v>0</v>
      </c>
    </row>
    <row r="9" spans="1:13" ht="15" customHeight="1">
      <c r="A9" s="212" t="s">
        <v>787</v>
      </c>
      <c r="B9" s="276">
        <v>0</v>
      </c>
      <c r="C9" s="275">
        <v>0</v>
      </c>
      <c r="D9" s="277">
        <v>500</v>
      </c>
      <c r="E9" s="278">
        <v>3.4401</v>
      </c>
      <c r="F9" s="277">
        <v>2000</v>
      </c>
      <c r="G9" s="278">
        <v>5.2</v>
      </c>
      <c r="H9" s="277">
        <v>0</v>
      </c>
      <c r="I9" s="278">
        <v>0</v>
      </c>
      <c r="J9" s="277">
        <v>0</v>
      </c>
      <c r="K9" s="326">
        <v>0</v>
      </c>
      <c r="L9" s="277">
        <v>0</v>
      </c>
      <c r="M9" s="279">
        <v>0</v>
      </c>
    </row>
    <row r="10" spans="1:13" ht="15" customHeight="1">
      <c r="A10" s="212" t="s">
        <v>788</v>
      </c>
      <c r="B10" s="276">
        <v>2620</v>
      </c>
      <c r="C10" s="275">
        <v>1.5936</v>
      </c>
      <c r="D10" s="277">
        <v>740</v>
      </c>
      <c r="E10" s="278">
        <v>4.3315</v>
      </c>
      <c r="F10" s="277">
        <v>1960</v>
      </c>
      <c r="G10" s="278">
        <v>4.95</v>
      </c>
      <c r="H10" s="277">
        <v>0</v>
      </c>
      <c r="I10" s="278">
        <v>0</v>
      </c>
      <c r="J10" s="277">
        <v>0</v>
      </c>
      <c r="K10" s="326">
        <v>0</v>
      </c>
      <c r="L10" s="277">
        <v>5400</v>
      </c>
      <c r="M10" s="279">
        <v>3.5852</v>
      </c>
    </row>
    <row r="11" spans="1:13" ht="15" customHeight="1">
      <c r="A11" s="212" t="s">
        <v>789</v>
      </c>
      <c r="B11" s="276">
        <v>0</v>
      </c>
      <c r="C11" s="275">
        <v>0</v>
      </c>
      <c r="D11" s="277">
        <v>0</v>
      </c>
      <c r="E11" s="278">
        <v>0</v>
      </c>
      <c r="F11" s="277">
        <v>0</v>
      </c>
      <c r="G11" s="278">
        <v>0</v>
      </c>
      <c r="H11" s="277">
        <v>0</v>
      </c>
      <c r="I11" s="278">
        <v>0</v>
      </c>
      <c r="J11" s="277">
        <v>0</v>
      </c>
      <c r="K11" s="326">
        <v>0</v>
      </c>
      <c r="L11" s="277">
        <v>3000</v>
      </c>
      <c r="M11" s="279">
        <v>2.98</v>
      </c>
    </row>
    <row r="12" spans="1:13" ht="15" customHeight="1">
      <c r="A12" s="212" t="s">
        <v>790</v>
      </c>
      <c r="B12" s="276">
        <v>0</v>
      </c>
      <c r="C12" s="275">
        <v>0</v>
      </c>
      <c r="D12" s="277">
        <v>0</v>
      </c>
      <c r="E12" s="278">
        <v>0</v>
      </c>
      <c r="F12" s="277">
        <v>0</v>
      </c>
      <c r="G12" s="278">
        <v>0</v>
      </c>
      <c r="H12" s="277">
        <v>0</v>
      </c>
      <c r="I12" s="278">
        <v>0</v>
      </c>
      <c r="J12" s="277">
        <v>0</v>
      </c>
      <c r="K12" s="326">
        <v>0</v>
      </c>
      <c r="L12" s="277">
        <v>0</v>
      </c>
      <c r="M12" s="279">
        <v>0</v>
      </c>
    </row>
    <row r="13" spans="1:13" ht="15" customHeight="1">
      <c r="A13" s="212" t="s">
        <v>791</v>
      </c>
      <c r="B13" s="276">
        <v>2000</v>
      </c>
      <c r="C13" s="278">
        <v>2.9419</v>
      </c>
      <c r="D13" s="277">
        <v>2460</v>
      </c>
      <c r="E13" s="278">
        <v>4.871</v>
      </c>
      <c r="F13" s="277">
        <v>0</v>
      </c>
      <c r="G13" s="278">
        <v>0</v>
      </c>
      <c r="H13" s="277">
        <v>0</v>
      </c>
      <c r="I13" s="278">
        <v>0</v>
      </c>
      <c r="J13" s="277">
        <v>0</v>
      </c>
      <c r="K13" s="326">
        <v>0</v>
      </c>
      <c r="L13" s="277">
        <v>0</v>
      </c>
      <c r="M13" s="279">
        <v>0</v>
      </c>
    </row>
    <row r="14" spans="1:13" ht="15" customHeight="1">
      <c r="A14" s="212" t="s">
        <v>792</v>
      </c>
      <c r="B14" s="276">
        <v>1010</v>
      </c>
      <c r="C14" s="278">
        <v>2.5443</v>
      </c>
      <c r="D14" s="277">
        <v>770</v>
      </c>
      <c r="E14" s="278">
        <v>4.049</v>
      </c>
      <c r="F14" s="277">
        <v>0</v>
      </c>
      <c r="G14" s="278">
        <v>0</v>
      </c>
      <c r="H14" s="277">
        <v>0</v>
      </c>
      <c r="I14" s="278">
        <v>0</v>
      </c>
      <c r="J14" s="277">
        <v>0</v>
      </c>
      <c r="K14" s="326">
        <v>0</v>
      </c>
      <c r="L14" s="277">
        <v>0</v>
      </c>
      <c r="M14" s="279">
        <v>0</v>
      </c>
    </row>
    <row r="15" spans="1:13" ht="15" customHeight="1">
      <c r="A15" s="212" t="s">
        <v>322</v>
      </c>
      <c r="B15" s="277">
        <v>1300</v>
      </c>
      <c r="C15" s="278">
        <v>3.3656</v>
      </c>
      <c r="D15" s="277">
        <v>2000</v>
      </c>
      <c r="E15" s="278">
        <v>5.38</v>
      </c>
      <c r="F15" s="277">
        <v>0</v>
      </c>
      <c r="G15" s="278">
        <v>0</v>
      </c>
      <c r="H15" s="277">
        <v>0</v>
      </c>
      <c r="I15" s="278">
        <v>0</v>
      </c>
      <c r="J15" s="277">
        <v>0</v>
      </c>
      <c r="K15" s="326">
        <v>0</v>
      </c>
      <c r="L15" s="277"/>
      <c r="M15" s="279">
        <v>0</v>
      </c>
    </row>
    <row r="16" spans="1:13" ht="15" customHeight="1">
      <c r="A16" s="212" t="s">
        <v>323</v>
      </c>
      <c r="B16" s="277">
        <v>6050</v>
      </c>
      <c r="C16" s="278">
        <v>2.7965</v>
      </c>
      <c r="D16" s="277">
        <v>3430</v>
      </c>
      <c r="E16" s="278">
        <v>5.98</v>
      </c>
      <c r="F16" s="277">
        <v>0</v>
      </c>
      <c r="G16" s="278">
        <v>0</v>
      </c>
      <c r="H16" s="277">
        <v>0</v>
      </c>
      <c r="I16" s="278">
        <v>0</v>
      </c>
      <c r="J16" s="277">
        <v>0</v>
      </c>
      <c r="K16" s="326">
        <v>0</v>
      </c>
      <c r="L16" s="277"/>
      <c r="M16" s="279"/>
    </row>
    <row r="17" spans="1:13" ht="15" customHeight="1">
      <c r="A17" s="222" t="s">
        <v>324</v>
      </c>
      <c r="B17" s="283">
        <v>2150</v>
      </c>
      <c r="C17" s="282">
        <v>4.513486046511628</v>
      </c>
      <c r="D17" s="283">
        <v>4950</v>
      </c>
      <c r="E17" s="282">
        <v>5.652</v>
      </c>
      <c r="F17" s="283">
        <v>0</v>
      </c>
      <c r="G17" s="282">
        <v>0</v>
      </c>
      <c r="H17" s="283">
        <v>0</v>
      </c>
      <c r="I17" s="282">
        <v>0</v>
      </c>
      <c r="J17" s="283">
        <v>0</v>
      </c>
      <c r="K17" s="328">
        <v>0</v>
      </c>
      <c r="L17" s="283"/>
      <c r="M17" s="284"/>
    </row>
    <row r="18" spans="1:13" ht="15" customHeight="1" thickBot="1">
      <c r="A18" s="285" t="s">
        <v>327</v>
      </c>
      <c r="B18" s="286">
        <v>18400</v>
      </c>
      <c r="C18" s="287"/>
      <c r="D18" s="288">
        <v>14850</v>
      </c>
      <c r="E18" s="289">
        <v>4.814</v>
      </c>
      <c r="F18" s="286">
        <v>7460</v>
      </c>
      <c r="G18" s="287">
        <v>0</v>
      </c>
      <c r="H18" s="286">
        <v>7440</v>
      </c>
      <c r="I18" s="287">
        <v>2.17</v>
      </c>
      <c r="J18" s="286">
        <v>2000</v>
      </c>
      <c r="K18" s="289">
        <v>5.56</v>
      </c>
      <c r="L18" s="286">
        <v>8400</v>
      </c>
      <c r="M18" s="290">
        <v>6.5652</v>
      </c>
    </row>
    <row r="19" spans="1:11" ht="13.5" thickTop="1">
      <c r="A19" s="37" t="s">
        <v>793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ht="12.75">
      <c r="A20" s="1686" t="s">
        <v>575</v>
      </c>
      <c r="B20" s="1686"/>
      <c r="C20" s="1686"/>
      <c r="D20" s="1686"/>
      <c r="E20" s="1686"/>
      <c r="F20" s="1686"/>
      <c r="G20" s="1686"/>
      <c r="H20" s="1686"/>
      <c r="I20" s="1686"/>
      <c r="J20" s="1686"/>
      <c r="K20" s="1686"/>
      <c r="L20" s="1686"/>
      <c r="M20" s="1686"/>
    </row>
    <row r="21" spans="1:13" ht="12.75">
      <c r="A21" s="1677" t="s">
        <v>793</v>
      </c>
      <c r="B21" s="1677"/>
      <c r="C21" s="1677"/>
      <c r="D21" s="1677"/>
      <c r="E21" s="1677"/>
      <c r="F21" s="1677"/>
      <c r="G21" s="1677"/>
      <c r="H21" s="1677"/>
      <c r="I21" s="1677"/>
      <c r="J21" s="1677"/>
      <c r="K21" s="1677"/>
      <c r="L21" s="1677"/>
      <c r="M21" s="1677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685" t="s">
        <v>310</v>
      </c>
      <c r="B23" s="1685"/>
      <c r="C23" s="1685"/>
      <c r="D23" s="1685"/>
      <c r="E23" s="1685"/>
      <c r="F23" s="1685"/>
      <c r="G23" s="1685"/>
      <c r="H23" s="1685"/>
      <c r="I23" s="1685"/>
      <c r="J23" s="1685"/>
      <c r="K23" s="1685"/>
      <c r="L23" s="1685"/>
      <c r="M23" s="1685"/>
    </row>
    <row r="24" spans="1:13" ht="15.75">
      <c r="A24" s="1676" t="s">
        <v>866</v>
      </c>
      <c r="B24" s="1676"/>
      <c r="C24" s="1676"/>
      <c r="D24" s="1676"/>
      <c r="E24" s="1676"/>
      <c r="F24" s="1676"/>
      <c r="G24" s="1676"/>
      <c r="H24" s="1676"/>
      <c r="I24" s="1676"/>
      <c r="J24" s="1676"/>
      <c r="K24" s="1676"/>
      <c r="L24" s="1676"/>
      <c r="M24" s="1676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1220</v>
      </c>
    </row>
    <row r="26" spans="1:13" ht="13.5" thickTop="1">
      <c r="A26" s="1678" t="s">
        <v>458</v>
      </c>
      <c r="B26" s="1687" t="s">
        <v>1728</v>
      </c>
      <c r="C26" s="1679"/>
      <c r="D26" s="1687" t="s">
        <v>477</v>
      </c>
      <c r="E26" s="1679"/>
      <c r="F26" s="1687" t="s">
        <v>1321</v>
      </c>
      <c r="G26" s="1679"/>
      <c r="H26" s="1687" t="s">
        <v>635</v>
      </c>
      <c r="I26" s="1679"/>
      <c r="J26" s="1687" t="s">
        <v>503</v>
      </c>
      <c r="K26" s="1681"/>
      <c r="L26" s="1687" t="s">
        <v>12</v>
      </c>
      <c r="M26" s="1681"/>
    </row>
    <row r="27" spans="1:13" ht="38.25">
      <c r="A27" s="1749"/>
      <c r="B27" s="115" t="s">
        <v>1730</v>
      </c>
      <c r="C27" s="745" t="s">
        <v>783</v>
      </c>
      <c r="D27" s="115" t="s">
        <v>1730</v>
      </c>
      <c r="E27" s="746" t="s">
        <v>783</v>
      </c>
      <c r="F27" s="115" t="s">
        <v>1730</v>
      </c>
      <c r="G27" s="746" t="s">
        <v>783</v>
      </c>
      <c r="H27" s="115" t="s">
        <v>1730</v>
      </c>
      <c r="I27" s="746" t="s">
        <v>783</v>
      </c>
      <c r="J27" s="115" t="s">
        <v>1730</v>
      </c>
      <c r="K27" s="747" t="s">
        <v>783</v>
      </c>
      <c r="L27" s="115" t="s">
        <v>1730</v>
      </c>
      <c r="M27" s="747" t="s">
        <v>783</v>
      </c>
    </row>
    <row r="28" spans="1:13" ht="15" customHeight="1">
      <c r="A28" s="210" t="s">
        <v>784</v>
      </c>
      <c r="B28" s="753">
        <v>0</v>
      </c>
      <c r="C28" s="748">
        <v>0</v>
      </c>
      <c r="D28" s="754">
        <v>0</v>
      </c>
      <c r="E28" s="755">
        <v>0</v>
      </c>
      <c r="F28" s="754">
        <v>0</v>
      </c>
      <c r="G28" s="755">
        <v>0</v>
      </c>
      <c r="H28" s="754">
        <v>0</v>
      </c>
      <c r="I28" s="755">
        <v>0</v>
      </c>
      <c r="J28" s="754">
        <v>0</v>
      </c>
      <c r="K28" s="756">
        <v>0</v>
      </c>
      <c r="L28" s="1543">
        <v>0</v>
      </c>
      <c r="M28" s="1544">
        <v>0</v>
      </c>
    </row>
    <row r="29" spans="1:13" ht="15" customHeight="1">
      <c r="A29" s="212" t="s">
        <v>785</v>
      </c>
      <c r="B29" s="291">
        <v>0</v>
      </c>
      <c r="C29" s="275">
        <v>0</v>
      </c>
      <c r="D29" s="280">
        <v>0</v>
      </c>
      <c r="E29" s="292">
        <v>0</v>
      </c>
      <c r="F29" s="280">
        <v>0</v>
      </c>
      <c r="G29" s="292">
        <v>0</v>
      </c>
      <c r="H29" s="280">
        <v>0</v>
      </c>
      <c r="I29" s="292">
        <v>0</v>
      </c>
      <c r="J29" s="280">
        <v>0</v>
      </c>
      <c r="K29" s="293">
        <v>0</v>
      </c>
      <c r="L29" s="1545">
        <v>0</v>
      </c>
      <c r="M29" s="1546">
        <v>0</v>
      </c>
    </row>
    <row r="30" spans="1:13" ht="15" customHeight="1">
      <c r="A30" s="212" t="s">
        <v>786</v>
      </c>
      <c r="B30" s="291">
        <v>0</v>
      </c>
      <c r="C30" s="294">
        <v>0</v>
      </c>
      <c r="D30" s="280">
        <v>0</v>
      </c>
      <c r="E30" s="295">
        <v>0</v>
      </c>
      <c r="F30" s="280">
        <v>0</v>
      </c>
      <c r="G30" s="295">
        <v>0</v>
      </c>
      <c r="H30" s="280">
        <v>0</v>
      </c>
      <c r="I30" s="295">
        <v>0</v>
      </c>
      <c r="J30" s="280">
        <v>0</v>
      </c>
      <c r="K30" s="296">
        <v>0</v>
      </c>
      <c r="L30" s="1545">
        <v>0</v>
      </c>
      <c r="M30" s="1547">
        <v>0</v>
      </c>
    </row>
    <row r="31" spans="1:13" ht="15" customHeight="1">
      <c r="A31" s="212" t="s">
        <v>787</v>
      </c>
      <c r="B31" s="291">
        <v>0</v>
      </c>
      <c r="C31" s="294">
        <v>0</v>
      </c>
      <c r="D31" s="280">
        <v>0</v>
      </c>
      <c r="E31" s="295">
        <v>0</v>
      </c>
      <c r="F31" s="280">
        <v>0</v>
      </c>
      <c r="G31" s="295">
        <v>0</v>
      </c>
      <c r="H31" s="280">
        <v>0</v>
      </c>
      <c r="I31" s="295">
        <v>0</v>
      </c>
      <c r="J31" s="280">
        <v>0</v>
      </c>
      <c r="K31" s="296">
        <v>0</v>
      </c>
      <c r="L31" s="1545">
        <v>0</v>
      </c>
      <c r="M31" s="1547">
        <v>0</v>
      </c>
    </row>
    <row r="32" spans="1:13" ht="15" customHeight="1">
      <c r="A32" s="212" t="s">
        <v>788</v>
      </c>
      <c r="B32" s="291">
        <v>0</v>
      </c>
      <c r="C32" s="275">
        <v>0</v>
      </c>
      <c r="D32" s="280">
        <v>0</v>
      </c>
      <c r="E32" s="292">
        <v>0</v>
      </c>
      <c r="F32" s="280">
        <v>0</v>
      </c>
      <c r="G32" s="292">
        <v>0</v>
      </c>
      <c r="H32" s="280">
        <v>0</v>
      </c>
      <c r="I32" s="292">
        <v>0</v>
      </c>
      <c r="J32" s="280">
        <v>0</v>
      </c>
      <c r="K32" s="293">
        <v>0</v>
      </c>
      <c r="L32" s="1545">
        <v>0</v>
      </c>
      <c r="M32" s="1546">
        <v>0</v>
      </c>
    </row>
    <row r="33" spans="1:13" ht="15" customHeight="1">
      <c r="A33" s="212" t="s">
        <v>789</v>
      </c>
      <c r="B33" s="291">
        <v>0</v>
      </c>
      <c r="C33" s="275">
        <v>0</v>
      </c>
      <c r="D33" s="280">
        <v>0</v>
      </c>
      <c r="E33" s="292">
        <v>0</v>
      </c>
      <c r="F33" s="280">
        <v>0</v>
      </c>
      <c r="G33" s="292">
        <v>0</v>
      </c>
      <c r="H33" s="280">
        <v>3381.73</v>
      </c>
      <c r="I33" s="292">
        <v>4.51</v>
      </c>
      <c r="J33" s="280">
        <v>0</v>
      </c>
      <c r="K33" s="293">
        <v>0</v>
      </c>
      <c r="L33" s="1541">
        <v>0</v>
      </c>
      <c r="M33" s="1542">
        <v>0</v>
      </c>
    </row>
    <row r="34" spans="1:13" ht="15" customHeight="1">
      <c r="A34" s="212" t="s">
        <v>790</v>
      </c>
      <c r="B34" s="291">
        <v>0</v>
      </c>
      <c r="C34" s="275">
        <v>0</v>
      </c>
      <c r="D34" s="280">
        <v>0</v>
      </c>
      <c r="E34" s="292">
        <v>0</v>
      </c>
      <c r="F34" s="280">
        <v>0</v>
      </c>
      <c r="G34" s="292">
        <v>0</v>
      </c>
      <c r="H34" s="280">
        <v>0</v>
      </c>
      <c r="I34" s="292">
        <v>0</v>
      </c>
      <c r="J34" s="280">
        <v>0</v>
      </c>
      <c r="K34" s="293">
        <v>0</v>
      </c>
      <c r="L34" s="1545">
        <v>0</v>
      </c>
      <c r="M34" s="1546">
        <v>0</v>
      </c>
    </row>
    <row r="35" spans="1:13" ht="15" customHeight="1">
      <c r="A35" s="212" t="s">
        <v>791</v>
      </c>
      <c r="B35" s="291">
        <v>0</v>
      </c>
      <c r="C35" s="275">
        <v>0</v>
      </c>
      <c r="D35" s="280">
        <v>0</v>
      </c>
      <c r="E35" s="292">
        <v>0</v>
      </c>
      <c r="F35" s="280">
        <v>0</v>
      </c>
      <c r="G35" s="292">
        <v>0</v>
      </c>
      <c r="H35" s="280">
        <v>0</v>
      </c>
      <c r="I35" s="292">
        <v>0</v>
      </c>
      <c r="J35" s="280">
        <v>0</v>
      </c>
      <c r="K35" s="293">
        <v>0</v>
      </c>
      <c r="L35" s="280">
        <v>0</v>
      </c>
      <c r="M35" s="293">
        <v>0</v>
      </c>
    </row>
    <row r="36" spans="1:13" ht="15" customHeight="1">
      <c r="A36" s="212" t="s">
        <v>792</v>
      </c>
      <c r="B36" s="291">
        <v>0</v>
      </c>
      <c r="C36" s="275">
        <v>0</v>
      </c>
      <c r="D36" s="280">
        <v>0</v>
      </c>
      <c r="E36" s="292">
        <v>0</v>
      </c>
      <c r="F36" s="280">
        <v>0</v>
      </c>
      <c r="G36" s="292">
        <v>0</v>
      </c>
      <c r="H36" s="280">
        <v>0</v>
      </c>
      <c r="I36" s="292">
        <v>0</v>
      </c>
      <c r="J36" s="280">
        <v>0</v>
      </c>
      <c r="K36" s="293">
        <v>0</v>
      </c>
      <c r="L36" s="280">
        <v>0</v>
      </c>
      <c r="M36" s="293">
        <v>0</v>
      </c>
    </row>
    <row r="37" spans="1:13" ht="15" customHeight="1">
      <c r="A37" s="212" t="s">
        <v>322</v>
      </c>
      <c r="B37" s="280">
        <v>0</v>
      </c>
      <c r="C37" s="278">
        <v>0</v>
      </c>
      <c r="D37" s="280">
        <v>0</v>
      </c>
      <c r="E37" s="292">
        <v>0</v>
      </c>
      <c r="F37" s="280">
        <v>0</v>
      </c>
      <c r="G37" s="292">
        <v>0</v>
      </c>
      <c r="H37" s="280">
        <v>0</v>
      </c>
      <c r="I37" s="292">
        <v>0</v>
      </c>
      <c r="J37" s="280">
        <v>0</v>
      </c>
      <c r="K37" s="293">
        <v>0</v>
      </c>
      <c r="L37" s="280"/>
      <c r="M37" s="293">
        <v>0</v>
      </c>
    </row>
    <row r="38" spans="1:13" ht="15" customHeight="1">
      <c r="A38" s="212" t="s">
        <v>323</v>
      </c>
      <c r="B38" s="280">
        <v>0</v>
      </c>
      <c r="C38" s="278">
        <v>0</v>
      </c>
      <c r="D38" s="280">
        <v>0</v>
      </c>
      <c r="E38" s="292">
        <v>0</v>
      </c>
      <c r="F38" s="280">
        <v>0</v>
      </c>
      <c r="G38" s="292">
        <v>0</v>
      </c>
      <c r="H38" s="280">
        <v>0</v>
      </c>
      <c r="I38" s="292">
        <v>0</v>
      </c>
      <c r="J38" s="280">
        <v>0</v>
      </c>
      <c r="K38" s="293">
        <v>0</v>
      </c>
      <c r="L38" s="280"/>
      <c r="M38" s="293"/>
    </row>
    <row r="39" spans="1:13" ht="15" customHeight="1">
      <c r="A39" s="222" t="s">
        <v>324</v>
      </c>
      <c r="B39" s="297">
        <v>0</v>
      </c>
      <c r="C39" s="282">
        <v>0</v>
      </c>
      <c r="D39" s="280">
        <v>0</v>
      </c>
      <c r="E39" s="292">
        <v>0</v>
      </c>
      <c r="F39" s="280">
        <v>0</v>
      </c>
      <c r="G39" s="292">
        <v>0</v>
      </c>
      <c r="H39" s="280">
        <v>0</v>
      </c>
      <c r="I39" s="292">
        <v>0</v>
      </c>
      <c r="J39" s="280">
        <v>0</v>
      </c>
      <c r="K39" s="293">
        <v>0</v>
      </c>
      <c r="L39" s="280"/>
      <c r="M39" s="293"/>
    </row>
    <row r="40" spans="1:13" ht="15" customHeight="1" thickBot="1">
      <c r="A40" s="298" t="s">
        <v>327</v>
      </c>
      <c r="B40" s="299">
        <v>0</v>
      </c>
      <c r="C40" s="300">
        <v>0</v>
      </c>
      <c r="D40" s="301">
        <v>0</v>
      </c>
      <c r="E40" s="302">
        <v>0</v>
      </c>
      <c r="F40" s="301">
        <v>0</v>
      </c>
      <c r="G40" s="302">
        <v>0</v>
      </c>
      <c r="H40" s="301">
        <v>3381.73</v>
      </c>
      <c r="I40" s="302">
        <v>4.5059</v>
      </c>
      <c r="J40" s="301">
        <v>0</v>
      </c>
      <c r="K40" s="303">
        <v>0</v>
      </c>
      <c r="L40" s="301">
        <v>0</v>
      </c>
      <c r="M40" s="303">
        <v>0</v>
      </c>
    </row>
    <row r="41" spans="1:11" ht="13.5" thickTop="1">
      <c r="A41" s="1680" t="s">
        <v>793</v>
      </c>
      <c r="B41" s="1680"/>
      <c r="C41" s="1680"/>
      <c r="D41" s="1680"/>
      <c r="E41" s="1680"/>
      <c r="F41" s="1680"/>
      <c r="G41" s="1680"/>
      <c r="H41" s="44"/>
      <c r="I41" s="44"/>
      <c r="J41" s="44"/>
      <c r="K41" s="44"/>
    </row>
    <row r="42" spans="1:13" ht="12.75">
      <c r="A42" s="1686" t="s">
        <v>573</v>
      </c>
      <c r="B42" s="1686"/>
      <c r="C42" s="1686"/>
      <c r="D42" s="1686"/>
      <c r="E42" s="1686"/>
      <c r="F42" s="1686"/>
      <c r="G42" s="1686"/>
      <c r="H42" s="1686"/>
      <c r="I42" s="1686"/>
      <c r="J42" s="1686"/>
      <c r="K42" s="1686"/>
      <c r="L42" s="1686"/>
      <c r="M42" s="1686"/>
    </row>
    <row r="43" spans="1:11" ht="12.75">
      <c r="A43" s="37" t="s">
        <v>572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  <mergeCell ref="F4:G4"/>
    <mergeCell ref="H4:I4"/>
    <mergeCell ref="B4:C4"/>
    <mergeCell ref="D4:E4"/>
    <mergeCell ref="A23:M23"/>
    <mergeCell ref="A20:M20"/>
    <mergeCell ref="A42:M42"/>
    <mergeCell ref="D26:E26"/>
    <mergeCell ref="F26:G26"/>
    <mergeCell ref="H26:I26"/>
    <mergeCell ref="B26:C26"/>
    <mergeCell ref="A41:G41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2" sqref="B22:I22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685" t="s">
        <v>373</v>
      </c>
      <c r="C1" s="1685"/>
      <c r="D1" s="1685"/>
      <c r="E1" s="1685"/>
      <c r="F1" s="1685"/>
      <c r="G1" s="1685"/>
      <c r="H1" s="1685"/>
      <c r="I1" s="1685"/>
    </row>
    <row r="2" spans="1:9" ht="15" customHeight="1">
      <c r="A2" s="10"/>
      <c r="B2" s="1676" t="s">
        <v>867</v>
      </c>
      <c r="C2" s="1676"/>
      <c r="D2" s="1676"/>
      <c r="E2" s="1676"/>
      <c r="F2" s="1676"/>
      <c r="G2" s="1676"/>
      <c r="H2" s="1676"/>
      <c r="I2" s="1676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1220</v>
      </c>
    </row>
    <row r="4" spans="1:9" ht="15" customHeight="1">
      <c r="A4" s="10"/>
      <c r="B4" s="757" t="s">
        <v>458</v>
      </c>
      <c r="C4" s="759" t="s">
        <v>1727</v>
      </c>
      <c r="D4" s="758" t="s">
        <v>1728</v>
      </c>
      <c r="E4" s="758" t="s">
        <v>477</v>
      </c>
      <c r="F4" s="758" t="s">
        <v>1321</v>
      </c>
      <c r="G4" s="758" t="s">
        <v>635</v>
      </c>
      <c r="H4" s="760" t="s">
        <v>503</v>
      </c>
      <c r="I4" s="760" t="s">
        <v>12</v>
      </c>
    </row>
    <row r="5" spans="1:9" ht="15" customHeight="1">
      <c r="A5" s="10"/>
      <c r="B5" s="210" t="s">
        <v>784</v>
      </c>
      <c r="C5" s="762">
        <v>0</v>
      </c>
      <c r="D5" s="761">
        <v>0</v>
      </c>
      <c r="E5" s="763">
        <v>0</v>
      </c>
      <c r="F5" s="763">
        <v>0</v>
      </c>
      <c r="G5" s="763">
        <v>0</v>
      </c>
      <c r="H5" s="764">
        <v>0</v>
      </c>
      <c r="I5" s="764">
        <v>727.98</v>
      </c>
    </row>
    <row r="6" spans="1:9" ht="15" customHeight="1">
      <c r="A6" s="10"/>
      <c r="B6" s="212" t="s">
        <v>785</v>
      </c>
      <c r="C6" s="306">
        <v>0</v>
      </c>
      <c r="D6" s="305">
        <v>0</v>
      </c>
      <c r="E6" s="307">
        <v>0</v>
      </c>
      <c r="F6" s="307">
        <v>0</v>
      </c>
      <c r="G6" s="307">
        <v>0</v>
      </c>
      <c r="H6" s="308">
        <v>0</v>
      </c>
      <c r="I6" s="308">
        <v>15.76</v>
      </c>
    </row>
    <row r="7" spans="1:9" ht="15" customHeight="1">
      <c r="A7" s="10"/>
      <c r="B7" s="212" t="s">
        <v>786</v>
      </c>
      <c r="C7" s="306">
        <v>0</v>
      </c>
      <c r="D7" s="305">
        <v>0</v>
      </c>
      <c r="E7" s="307">
        <v>0</v>
      </c>
      <c r="F7" s="307">
        <v>0</v>
      </c>
      <c r="G7" s="307">
        <v>1000</v>
      </c>
      <c r="H7" s="308">
        <v>3000</v>
      </c>
      <c r="I7" s="323">
        <v>0</v>
      </c>
    </row>
    <row r="8" spans="1:9" ht="15" customHeight="1">
      <c r="A8" s="10"/>
      <c r="B8" s="212" t="s">
        <v>787</v>
      </c>
      <c r="C8" s="306">
        <v>0</v>
      </c>
      <c r="D8" s="305">
        <v>0</v>
      </c>
      <c r="E8" s="307">
        <v>0</v>
      </c>
      <c r="F8" s="307">
        <v>0</v>
      </c>
      <c r="G8" s="307">
        <v>2000</v>
      </c>
      <c r="H8" s="308">
        <v>2000</v>
      </c>
      <c r="I8" s="308">
        <v>0</v>
      </c>
    </row>
    <row r="9" spans="1:9" ht="15" customHeight="1">
      <c r="A9" s="10"/>
      <c r="B9" s="212" t="s">
        <v>788</v>
      </c>
      <c r="C9" s="306">
        <v>0</v>
      </c>
      <c r="D9" s="305">
        <v>0</v>
      </c>
      <c r="E9" s="307">
        <v>0</v>
      </c>
      <c r="F9" s="307">
        <v>0</v>
      </c>
      <c r="G9" s="307">
        <v>13000</v>
      </c>
      <c r="H9" s="308">
        <v>0</v>
      </c>
      <c r="I9" s="308">
        <v>0</v>
      </c>
    </row>
    <row r="10" spans="1:9" ht="15" customHeight="1">
      <c r="A10" s="10"/>
      <c r="B10" s="212" t="s">
        <v>789</v>
      </c>
      <c r="C10" s="306">
        <v>0</v>
      </c>
      <c r="D10" s="305">
        <v>0</v>
      </c>
      <c r="E10" s="307">
        <v>2000</v>
      </c>
      <c r="F10" s="307">
        <v>0</v>
      </c>
      <c r="G10" s="307">
        <v>23982</v>
      </c>
      <c r="H10" s="308">
        <v>13000</v>
      </c>
      <c r="I10" s="308">
        <v>0</v>
      </c>
    </row>
    <row r="11" spans="1:9" ht="15" customHeight="1">
      <c r="A11" s="10"/>
      <c r="B11" s="212" t="s">
        <v>790</v>
      </c>
      <c r="C11" s="306">
        <v>450</v>
      </c>
      <c r="D11" s="305">
        <v>0</v>
      </c>
      <c r="E11" s="307">
        <v>5000</v>
      </c>
      <c r="F11" s="307">
        <v>4000</v>
      </c>
      <c r="G11" s="307">
        <v>18953</v>
      </c>
      <c r="H11" s="308">
        <v>10000</v>
      </c>
      <c r="I11" s="308">
        <v>0</v>
      </c>
    </row>
    <row r="12" spans="1:9" ht="15" customHeight="1">
      <c r="A12" s="10"/>
      <c r="B12" s="212" t="s">
        <v>791</v>
      </c>
      <c r="C12" s="306">
        <v>0</v>
      </c>
      <c r="D12" s="305">
        <v>0</v>
      </c>
      <c r="E12" s="307">
        <v>2000</v>
      </c>
      <c r="F12" s="307">
        <v>5000</v>
      </c>
      <c r="G12" s="307">
        <v>15250.3</v>
      </c>
      <c r="H12" s="308">
        <v>13804.6</v>
      </c>
      <c r="I12" s="308">
        <v>0</v>
      </c>
    </row>
    <row r="13" spans="1:9" ht="15" customHeight="1">
      <c r="A13" s="10"/>
      <c r="B13" s="212" t="s">
        <v>792</v>
      </c>
      <c r="C13" s="306">
        <v>0</v>
      </c>
      <c r="D13" s="307">
        <v>0</v>
      </c>
      <c r="E13" s="309" t="s">
        <v>567</v>
      </c>
      <c r="F13" s="309">
        <v>0</v>
      </c>
      <c r="G13" s="309">
        <v>20929</v>
      </c>
      <c r="H13" s="310">
        <v>15187.375</v>
      </c>
      <c r="I13" s="308">
        <v>0</v>
      </c>
    </row>
    <row r="14" spans="1:9" ht="15" customHeight="1">
      <c r="A14" s="10"/>
      <c r="B14" s="212" t="s">
        <v>322</v>
      </c>
      <c r="C14" s="306">
        <v>0</v>
      </c>
      <c r="D14" s="307">
        <v>2000</v>
      </c>
      <c r="E14" s="309" t="s">
        <v>567</v>
      </c>
      <c r="F14" s="309">
        <v>0</v>
      </c>
      <c r="G14" s="309">
        <v>12000</v>
      </c>
      <c r="H14" s="310">
        <v>18217.4</v>
      </c>
      <c r="I14" s="308">
        <v>0</v>
      </c>
    </row>
    <row r="15" spans="1:9" ht="15" customHeight="1">
      <c r="A15" s="10"/>
      <c r="B15" s="212" t="s">
        <v>323</v>
      </c>
      <c r="C15" s="306">
        <v>0</v>
      </c>
      <c r="D15" s="307">
        <v>0</v>
      </c>
      <c r="E15" s="309" t="s">
        <v>567</v>
      </c>
      <c r="F15" s="309">
        <v>2000</v>
      </c>
      <c r="G15" s="309">
        <v>11996.5</v>
      </c>
      <c r="H15" s="310">
        <v>7194.3</v>
      </c>
      <c r="I15" s="310"/>
    </row>
    <row r="16" spans="1:9" ht="15" customHeight="1">
      <c r="A16" s="10"/>
      <c r="B16" s="222" t="s">
        <v>324</v>
      </c>
      <c r="C16" s="311">
        <v>0</v>
      </c>
      <c r="D16" s="307">
        <v>0</v>
      </c>
      <c r="E16" s="309" t="s">
        <v>567</v>
      </c>
      <c r="F16" s="312">
        <v>0</v>
      </c>
      <c r="G16" s="312">
        <v>12566</v>
      </c>
      <c r="H16" s="313">
        <v>9982.4</v>
      </c>
      <c r="I16" s="313"/>
    </row>
    <row r="17" spans="1:9" ht="15" customHeight="1" thickBot="1">
      <c r="A17" s="10"/>
      <c r="B17" s="298" t="s">
        <v>327</v>
      </c>
      <c r="C17" s="314">
        <v>450</v>
      </c>
      <c r="D17" s="315">
        <v>2000</v>
      </c>
      <c r="E17" s="315">
        <v>9000</v>
      </c>
      <c r="F17" s="316">
        <v>11000</v>
      </c>
      <c r="G17" s="316">
        <v>131676.8</v>
      </c>
      <c r="H17" s="317">
        <v>92386.075</v>
      </c>
      <c r="I17" s="317">
        <v>743.74</v>
      </c>
    </row>
    <row r="18" spans="1:8" ht="15" customHeight="1" thickTop="1">
      <c r="A18" s="10"/>
      <c r="B18" s="37" t="s">
        <v>574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685" t="s">
        <v>374</v>
      </c>
      <c r="C22" s="1685"/>
      <c r="D22" s="1685"/>
      <c r="E22" s="1685"/>
      <c r="F22" s="1685"/>
      <c r="G22" s="1685"/>
      <c r="H22" s="1685"/>
      <c r="I22" s="1685"/>
    </row>
    <row r="23" spans="1:9" ht="15" customHeight="1">
      <c r="A23" s="10"/>
      <c r="B23" s="1676" t="s">
        <v>868</v>
      </c>
      <c r="C23" s="1676"/>
      <c r="D23" s="1676"/>
      <c r="E23" s="1676"/>
      <c r="F23" s="1676"/>
      <c r="G23" s="1676"/>
      <c r="H23" s="1676"/>
      <c r="I23" s="1676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1220</v>
      </c>
    </row>
    <row r="25" spans="1:9" ht="15" customHeight="1" thickTop="1">
      <c r="A25" s="10"/>
      <c r="B25" s="765" t="s">
        <v>458</v>
      </c>
      <c r="C25" s="767" t="s">
        <v>1727</v>
      </c>
      <c r="D25" s="767" t="s">
        <v>1728</v>
      </c>
      <c r="E25" s="768" t="s">
        <v>477</v>
      </c>
      <c r="F25" s="766" t="s">
        <v>1321</v>
      </c>
      <c r="G25" s="766" t="s">
        <v>635</v>
      </c>
      <c r="H25" s="769" t="s">
        <v>503</v>
      </c>
      <c r="I25" s="769" t="s">
        <v>12</v>
      </c>
    </row>
    <row r="26" spans="1:9" ht="15" customHeight="1">
      <c r="A26" s="10"/>
      <c r="B26" s="210" t="s">
        <v>784</v>
      </c>
      <c r="C26" s="762">
        <v>0</v>
      </c>
      <c r="D26" s="762">
        <v>2590</v>
      </c>
      <c r="E26" s="770">
        <v>0</v>
      </c>
      <c r="F26" s="763">
        <v>2000</v>
      </c>
      <c r="G26" s="763">
        <v>0</v>
      </c>
      <c r="H26" s="764">
        <v>12000</v>
      </c>
      <c r="I26" s="1195">
        <v>0</v>
      </c>
    </row>
    <row r="27" spans="1:9" ht="15" customHeight="1">
      <c r="A27" s="10"/>
      <c r="B27" s="212" t="s">
        <v>785</v>
      </c>
      <c r="C27" s="306">
        <v>0</v>
      </c>
      <c r="D27" s="306">
        <v>1500</v>
      </c>
      <c r="E27" s="318">
        <v>1000</v>
      </c>
      <c r="F27" s="307">
        <v>3520</v>
      </c>
      <c r="G27" s="307">
        <v>1000</v>
      </c>
      <c r="H27" s="308">
        <v>7000</v>
      </c>
      <c r="I27" s="308">
        <v>0</v>
      </c>
    </row>
    <row r="28" spans="1:9" ht="15" customHeight="1">
      <c r="A28" s="10"/>
      <c r="B28" s="212" t="s">
        <v>786</v>
      </c>
      <c r="C28" s="306">
        <v>0</v>
      </c>
      <c r="D28" s="306">
        <v>1500</v>
      </c>
      <c r="E28" s="318">
        <v>4570</v>
      </c>
      <c r="F28" s="307">
        <v>0</v>
      </c>
      <c r="G28" s="307">
        <v>0</v>
      </c>
      <c r="H28" s="308">
        <v>0</v>
      </c>
      <c r="I28" s="308">
        <v>0</v>
      </c>
    </row>
    <row r="29" spans="1:9" ht="15" customHeight="1">
      <c r="A29" s="10"/>
      <c r="B29" s="212" t="s">
        <v>787</v>
      </c>
      <c r="C29" s="306">
        <v>500</v>
      </c>
      <c r="D29" s="306">
        <v>6150</v>
      </c>
      <c r="E29" s="318">
        <v>0</v>
      </c>
      <c r="F29" s="307">
        <v>0</v>
      </c>
      <c r="G29" s="307">
        <v>0</v>
      </c>
      <c r="H29" s="308">
        <v>0</v>
      </c>
      <c r="I29" s="308">
        <v>0</v>
      </c>
    </row>
    <row r="30" spans="1:9" ht="15" customHeight="1">
      <c r="A30" s="10"/>
      <c r="B30" s="212" t="s">
        <v>788</v>
      </c>
      <c r="C30" s="306">
        <v>1500</v>
      </c>
      <c r="D30" s="306">
        <v>750</v>
      </c>
      <c r="E30" s="318">
        <v>0</v>
      </c>
      <c r="F30" s="307">
        <v>3500</v>
      </c>
      <c r="G30" s="307">
        <v>0</v>
      </c>
      <c r="H30" s="308">
        <v>0</v>
      </c>
      <c r="I30" s="308">
        <v>0</v>
      </c>
    </row>
    <row r="31" spans="1:9" ht="15" customHeight="1">
      <c r="A31" s="10"/>
      <c r="B31" s="212" t="s">
        <v>789</v>
      </c>
      <c r="C31" s="306">
        <v>2000</v>
      </c>
      <c r="D31" s="306">
        <v>1070</v>
      </c>
      <c r="E31" s="318">
        <v>0</v>
      </c>
      <c r="F31" s="307">
        <v>4240</v>
      </c>
      <c r="G31" s="307">
        <v>0</v>
      </c>
      <c r="H31" s="308">
        <v>0</v>
      </c>
      <c r="I31" s="308">
        <v>0</v>
      </c>
    </row>
    <row r="32" spans="1:9" ht="15" customHeight="1">
      <c r="A32" s="10"/>
      <c r="B32" s="212" t="s">
        <v>790</v>
      </c>
      <c r="C32" s="306">
        <v>1000</v>
      </c>
      <c r="D32" s="306">
        <v>0</v>
      </c>
      <c r="E32" s="318">
        <v>0</v>
      </c>
      <c r="F32" s="307">
        <v>0</v>
      </c>
      <c r="G32" s="307">
        <v>0</v>
      </c>
      <c r="H32" s="308">
        <v>0</v>
      </c>
      <c r="I32" s="308">
        <v>0</v>
      </c>
    </row>
    <row r="33" spans="1:9" ht="15" customHeight="1">
      <c r="A33" s="10"/>
      <c r="B33" s="212" t="s">
        <v>791</v>
      </c>
      <c r="C33" s="306">
        <v>0</v>
      </c>
      <c r="D33" s="306">
        <v>500</v>
      </c>
      <c r="E33" s="318">
        <v>0</v>
      </c>
      <c r="F33" s="307">
        <v>0</v>
      </c>
      <c r="G33" s="307">
        <v>0</v>
      </c>
      <c r="H33" s="308">
        <v>0</v>
      </c>
      <c r="I33" s="308">
        <v>0</v>
      </c>
    </row>
    <row r="34" spans="1:9" ht="15" customHeight="1">
      <c r="A34" s="10"/>
      <c r="B34" s="212" t="s">
        <v>792</v>
      </c>
      <c r="C34" s="306">
        <v>1500</v>
      </c>
      <c r="D34" s="306">
        <v>0</v>
      </c>
      <c r="E34" s="274">
        <v>1000</v>
      </c>
      <c r="F34" s="305">
        <v>0</v>
      </c>
      <c r="G34" s="305">
        <v>0</v>
      </c>
      <c r="H34" s="319">
        <v>0</v>
      </c>
      <c r="I34" s="308">
        <v>0</v>
      </c>
    </row>
    <row r="35" spans="1:9" ht="15" customHeight="1">
      <c r="A35" s="10"/>
      <c r="B35" s="212" t="s">
        <v>322</v>
      </c>
      <c r="C35" s="306">
        <v>0</v>
      </c>
      <c r="D35" s="320">
        <v>0</v>
      </c>
      <c r="E35" s="321">
        <v>0</v>
      </c>
      <c r="F35" s="322">
        <v>0</v>
      </c>
      <c r="G35" s="322">
        <v>0</v>
      </c>
      <c r="H35" s="323">
        <v>0</v>
      </c>
      <c r="I35" s="308">
        <v>0</v>
      </c>
    </row>
    <row r="36" spans="1:9" ht="15" customHeight="1">
      <c r="A36" s="10"/>
      <c r="B36" s="212" t="s">
        <v>323</v>
      </c>
      <c r="C36" s="306">
        <v>0</v>
      </c>
      <c r="D36" s="320">
        <v>0</v>
      </c>
      <c r="E36" s="321">
        <v>0</v>
      </c>
      <c r="F36" s="322">
        <v>0</v>
      </c>
      <c r="G36" s="322">
        <v>0</v>
      </c>
      <c r="H36" s="323">
        <v>0</v>
      </c>
      <c r="I36" s="323"/>
    </row>
    <row r="37" spans="1:9" ht="15" customHeight="1">
      <c r="A37" s="10"/>
      <c r="B37" s="222" t="s">
        <v>324</v>
      </c>
      <c r="C37" s="311">
        <v>0</v>
      </c>
      <c r="D37" s="320">
        <v>280</v>
      </c>
      <c r="E37" s="321">
        <v>0</v>
      </c>
      <c r="F37" s="307">
        <v>0</v>
      </c>
      <c r="G37" s="307"/>
      <c r="H37" s="308">
        <v>0</v>
      </c>
      <c r="I37" s="308"/>
    </row>
    <row r="38" spans="1:9" ht="15" customHeight="1" thickBot="1">
      <c r="A38" s="10"/>
      <c r="B38" s="298" t="s">
        <v>327</v>
      </c>
      <c r="C38" s="314">
        <v>6500</v>
      </c>
      <c r="D38" s="315">
        <v>14340</v>
      </c>
      <c r="E38" s="324">
        <v>6570</v>
      </c>
      <c r="F38" s="315">
        <v>13260</v>
      </c>
      <c r="G38" s="315">
        <v>1000</v>
      </c>
      <c r="H38" s="317">
        <v>19000</v>
      </c>
      <c r="I38" s="317">
        <v>0</v>
      </c>
    </row>
    <row r="39" spans="1:8" ht="15" customHeight="1" thickTop="1">
      <c r="A39" s="10"/>
      <c r="B39" s="37" t="s">
        <v>672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673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742" t="s">
        <v>375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</row>
    <row r="2" spans="1:22" ht="15" customHeight="1">
      <c r="A2" s="1754" t="s">
        <v>794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1220</v>
      </c>
    </row>
    <row r="4" spans="1:22" ht="15" customHeight="1" thickTop="1">
      <c r="A4" s="325"/>
      <c r="B4" s="1752" t="s">
        <v>1727</v>
      </c>
      <c r="C4" s="1752"/>
      <c r="D4" s="1755"/>
      <c r="E4" s="1752" t="s">
        <v>1728</v>
      </c>
      <c r="F4" s="1752"/>
      <c r="G4" s="1755"/>
      <c r="H4" s="1752" t="s">
        <v>477</v>
      </c>
      <c r="I4" s="1752"/>
      <c r="J4" s="1752"/>
      <c r="K4" s="1751" t="s">
        <v>1321</v>
      </c>
      <c r="L4" s="1752"/>
      <c r="M4" s="1755"/>
      <c r="N4" s="1751" t="s">
        <v>635</v>
      </c>
      <c r="O4" s="1752"/>
      <c r="P4" s="1755"/>
      <c r="Q4" s="1751" t="s">
        <v>503</v>
      </c>
      <c r="R4" s="1752"/>
      <c r="S4" s="1753"/>
      <c r="T4" s="1751" t="s">
        <v>12</v>
      </c>
      <c r="U4" s="1752"/>
      <c r="V4" s="1753"/>
    </row>
    <row r="5" spans="1:22" ht="25.5" customHeight="1" thickBot="1">
      <c r="A5" s="445" t="s">
        <v>458</v>
      </c>
      <c r="B5" s="447" t="s">
        <v>801</v>
      </c>
      <c r="C5" s="447" t="s">
        <v>802</v>
      </c>
      <c r="D5" s="448" t="s">
        <v>803</v>
      </c>
      <c r="E5" s="447" t="s">
        <v>801</v>
      </c>
      <c r="F5" s="447" t="s">
        <v>802</v>
      </c>
      <c r="G5" s="448" t="s">
        <v>803</v>
      </c>
      <c r="H5" s="447" t="s">
        <v>801</v>
      </c>
      <c r="I5" s="447" t="s">
        <v>802</v>
      </c>
      <c r="J5" s="449" t="s">
        <v>803</v>
      </c>
      <c r="K5" s="446" t="s">
        <v>801</v>
      </c>
      <c r="L5" s="447" t="s">
        <v>802</v>
      </c>
      <c r="M5" s="448" t="s">
        <v>803</v>
      </c>
      <c r="N5" s="446" t="s">
        <v>801</v>
      </c>
      <c r="O5" s="447" t="s">
        <v>802</v>
      </c>
      <c r="P5" s="448" t="s">
        <v>803</v>
      </c>
      <c r="Q5" s="446" t="s">
        <v>801</v>
      </c>
      <c r="R5" s="447" t="s">
        <v>802</v>
      </c>
      <c r="S5" s="450" t="s">
        <v>803</v>
      </c>
      <c r="T5" s="446" t="s">
        <v>801</v>
      </c>
      <c r="U5" s="447" t="s">
        <v>802</v>
      </c>
      <c r="V5" s="450" t="s">
        <v>803</v>
      </c>
    </row>
    <row r="6" spans="1:22" ht="15" customHeight="1">
      <c r="A6" s="212" t="s">
        <v>784</v>
      </c>
      <c r="B6" s="327">
        <v>1699.84</v>
      </c>
      <c r="C6" s="327">
        <v>522.736</v>
      </c>
      <c r="D6" s="275">
        <v>1177.1139999999998</v>
      </c>
      <c r="E6" s="327">
        <v>6548.66</v>
      </c>
      <c r="F6" s="327">
        <v>0</v>
      </c>
      <c r="G6" s="275">
        <v>6548.66</v>
      </c>
      <c r="H6" s="326">
        <v>2250.71</v>
      </c>
      <c r="I6" s="326">
        <v>0</v>
      </c>
      <c r="J6" s="326">
        <v>2250.71</v>
      </c>
      <c r="K6" s="280">
        <v>5574.13</v>
      </c>
      <c r="L6" s="326">
        <v>183.84</v>
      </c>
      <c r="M6" s="278">
        <v>5390.29</v>
      </c>
      <c r="N6" s="280">
        <v>5766.139</v>
      </c>
      <c r="O6" s="326">
        <v>0</v>
      </c>
      <c r="P6" s="278">
        <v>5766.139</v>
      </c>
      <c r="Q6" s="280">
        <v>12823.187</v>
      </c>
      <c r="R6" s="326"/>
      <c r="S6" s="279">
        <v>12823.187</v>
      </c>
      <c r="T6" s="280">
        <v>18375.275</v>
      </c>
      <c r="U6" s="326">
        <v>0</v>
      </c>
      <c r="V6" s="279">
        <v>18375.275</v>
      </c>
    </row>
    <row r="7" spans="1:22" ht="15" customHeight="1">
      <c r="A7" s="212" t="s">
        <v>785</v>
      </c>
      <c r="B7" s="327">
        <v>2160.84</v>
      </c>
      <c r="C7" s="327">
        <v>0</v>
      </c>
      <c r="D7" s="275">
        <v>2160.84</v>
      </c>
      <c r="E7" s="327">
        <v>4746.41</v>
      </c>
      <c r="F7" s="327">
        <v>0</v>
      </c>
      <c r="G7" s="275">
        <v>4746.41</v>
      </c>
      <c r="H7" s="326">
        <v>4792.01</v>
      </c>
      <c r="I7" s="326">
        <v>400.38</v>
      </c>
      <c r="J7" s="326">
        <v>4391.63</v>
      </c>
      <c r="K7" s="280">
        <v>7770</v>
      </c>
      <c r="L7" s="326">
        <v>974.74</v>
      </c>
      <c r="M7" s="278">
        <v>6795.26</v>
      </c>
      <c r="N7" s="280">
        <v>9851.092</v>
      </c>
      <c r="O7" s="326">
        <v>0</v>
      </c>
      <c r="P7" s="278">
        <v>9851.092</v>
      </c>
      <c r="Q7" s="280">
        <v>11110.185</v>
      </c>
      <c r="R7" s="326"/>
      <c r="S7" s="279">
        <v>11110.185</v>
      </c>
      <c r="T7" s="280">
        <v>21283.07</v>
      </c>
      <c r="U7" s="326">
        <v>0</v>
      </c>
      <c r="V7" s="279">
        <v>21283.07</v>
      </c>
    </row>
    <row r="8" spans="1:22" ht="15" customHeight="1">
      <c r="A8" s="212" t="s">
        <v>786</v>
      </c>
      <c r="B8" s="327">
        <v>3783.86</v>
      </c>
      <c r="C8" s="327">
        <v>0</v>
      </c>
      <c r="D8" s="275">
        <v>3783.86</v>
      </c>
      <c r="E8" s="327">
        <v>5593.18</v>
      </c>
      <c r="F8" s="327">
        <v>0</v>
      </c>
      <c r="G8" s="275">
        <v>5593.18</v>
      </c>
      <c r="H8" s="326">
        <v>7387.13</v>
      </c>
      <c r="I8" s="326">
        <v>0</v>
      </c>
      <c r="J8" s="326">
        <v>7387.13</v>
      </c>
      <c r="K8" s="280">
        <v>18467.03</v>
      </c>
      <c r="L8" s="326">
        <v>0</v>
      </c>
      <c r="M8" s="278">
        <v>18467.03</v>
      </c>
      <c r="N8" s="280">
        <v>4561.7625</v>
      </c>
      <c r="O8" s="326">
        <v>0</v>
      </c>
      <c r="P8" s="278">
        <v>4561.7625</v>
      </c>
      <c r="Q8" s="280">
        <v>13842.103</v>
      </c>
      <c r="R8" s="326"/>
      <c r="S8" s="279">
        <v>13842.103</v>
      </c>
      <c r="T8" s="280">
        <v>28964.093</v>
      </c>
      <c r="U8" s="326">
        <v>0</v>
      </c>
      <c r="V8" s="279">
        <v>28964.093</v>
      </c>
    </row>
    <row r="9" spans="1:22" ht="15" customHeight="1">
      <c r="A9" s="212" t="s">
        <v>787</v>
      </c>
      <c r="B9" s="327">
        <v>6195.489499999999</v>
      </c>
      <c r="C9" s="327">
        <v>0</v>
      </c>
      <c r="D9" s="275">
        <v>6195.489499999999</v>
      </c>
      <c r="E9" s="327">
        <v>5134.5</v>
      </c>
      <c r="F9" s="327">
        <v>0</v>
      </c>
      <c r="G9" s="275">
        <v>5134.5</v>
      </c>
      <c r="H9" s="326">
        <v>6602.39</v>
      </c>
      <c r="I9" s="326">
        <v>0</v>
      </c>
      <c r="J9" s="326">
        <v>6602.39</v>
      </c>
      <c r="K9" s="280">
        <v>11548.76</v>
      </c>
      <c r="L9" s="326">
        <v>0</v>
      </c>
      <c r="M9" s="278">
        <v>11548.76</v>
      </c>
      <c r="N9" s="280">
        <v>6372.0455</v>
      </c>
      <c r="O9" s="326">
        <v>0</v>
      </c>
      <c r="P9" s="278">
        <v>6372.0455</v>
      </c>
      <c r="Q9" s="280">
        <v>19304.079</v>
      </c>
      <c r="R9" s="326"/>
      <c r="S9" s="279">
        <v>19304.079</v>
      </c>
      <c r="T9" s="280">
        <v>19856.764</v>
      </c>
      <c r="U9" s="326">
        <v>0</v>
      </c>
      <c r="V9" s="279">
        <v>19856.764</v>
      </c>
    </row>
    <row r="10" spans="1:22" ht="15" customHeight="1">
      <c r="A10" s="212" t="s">
        <v>788</v>
      </c>
      <c r="B10" s="327">
        <v>4826.32</v>
      </c>
      <c r="C10" s="327">
        <v>0</v>
      </c>
      <c r="D10" s="275">
        <v>4826.32</v>
      </c>
      <c r="E10" s="327">
        <v>6876.1</v>
      </c>
      <c r="F10" s="327">
        <v>0</v>
      </c>
      <c r="G10" s="275">
        <v>6876.1</v>
      </c>
      <c r="H10" s="326">
        <v>9124.41</v>
      </c>
      <c r="I10" s="326">
        <v>0</v>
      </c>
      <c r="J10" s="326">
        <v>9124.41</v>
      </c>
      <c r="K10" s="280">
        <v>17492.02</v>
      </c>
      <c r="L10" s="326">
        <v>0</v>
      </c>
      <c r="M10" s="278">
        <v>17492.02</v>
      </c>
      <c r="N10" s="280">
        <v>7210.115</v>
      </c>
      <c r="O10" s="326">
        <v>0</v>
      </c>
      <c r="P10" s="278">
        <v>7210.115</v>
      </c>
      <c r="Q10" s="280">
        <v>13241.123375</v>
      </c>
      <c r="R10" s="326">
        <v>363.033</v>
      </c>
      <c r="S10" s="279">
        <v>12878.090375</v>
      </c>
      <c r="T10" s="280">
        <v>19211.93</v>
      </c>
      <c r="U10" s="326">
        <v>0</v>
      </c>
      <c r="V10" s="279">
        <v>19211.93</v>
      </c>
    </row>
    <row r="11" spans="1:22" ht="15" customHeight="1">
      <c r="A11" s="212" t="s">
        <v>789</v>
      </c>
      <c r="B11" s="327">
        <v>4487.173</v>
      </c>
      <c r="C11" s="327">
        <v>131.742</v>
      </c>
      <c r="D11" s="275">
        <v>4355.431</v>
      </c>
      <c r="E11" s="327">
        <v>5420.58</v>
      </c>
      <c r="F11" s="327">
        <v>0</v>
      </c>
      <c r="G11" s="275">
        <v>5420.58</v>
      </c>
      <c r="H11" s="326">
        <v>5915.13</v>
      </c>
      <c r="I11" s="326">
        <v>0</v>
      </c>
      <c r="J11" s="326">
        <v>5915.13</v>
      </c>
      <c r="K11" s="280">
        <v>13494.7</v>
      </c>
      <c r="L11" s="326">
        <v>0</v>
      </c>
      <c r="M11" s="278">
        <v>13494.7</v>
      </c>
      <c r="N11" s="280">
        <v>4258.9175</v>
      </c>
      <c r="O11" s="326">
        <v>446.76</v>
      </c>
      <c r="P11" s="278">
        <v>3812.1574999999993</v>
      </c>
      <c r="Q11" s="280">
        <v>14667.665</v>
      </c>
      <c r="R11" s="326"/>
      <c r="S11" s="279">
        <v>14667.665</v>
      </c>
      <c r="T11" s="280">
        <v>18781.57</v>
      </c>
      <c r="U11" s="326">
        <v>0</v>
      </c>
      <c r="V11" s="279">
        <v>18781.57</v>
      </c>
    </row>
    <row r="12" spans="1:22" ht="15" customHeight="1">
      <c r="A12" s="212" t="s">
        <v>790</v>
      </c>
      <c r="B12" s="327">
        <v>2934.97</v>
      </c>
      <c r="C12" s="327">
        <v>0</v>
      </c>
      <c r="D12" s="275">
        <v>2934.97</v>
      </c>
      <c r="E12" s="327">
        <v>3363.4045</v>
      </c>
      <c r="F12" s="327">
        <v>511.488</v>
      </c>
      <c r="G12" s="275">
        <v>2851.9165000000003</v>
      </c>
      <c r="H12" s="326">
        <v>7033.14</v>
      </c>
      <c r="I12" s="326">
        <v>548.94</v>
      </c>
      <c r="J12" s="326">
        <v>6484.18</v>
      </c>
      <c r="K12" s="280">
        <v>12134.07</v>
      </c>
      <c r="L12" s="326">
        <v>0</v>
      </c>
      <c r="M12" s="278">
        <v>12134.07</v>
      </c>
      <c r="N12" s="280">
        <v>8642.305</v>
      </c>
      <c r="O12" s="326">
        <v>0</v>
      </c>
      <c r="P12" s="278">
        <v>8642.305</v>
      </c>
      <c r="Q12" s="280">
        <v>13870.012</v>
      </c>
      <c r="R12" s="326"/>
      <c r="S12" s="279">
        <v>13870.012</v>
      </c>
      <c r="T12" s="280">
        <v>14785.68</v>
      </c>
      <c r="U12" s="326">
        <v>0</v>
      </c>
      <c r="V12" s="279">
        <v>14785.68</v>
      </c>
    </row>
    <row r="13" spans="1:22" ht="15" customHeight="1">
      <c r="A13" s="212" t="s">
        <v>791</v>
      </c>
      <c r="B13" s="327">
        <v>5263.02</v>
      </c>
      <c r="C13" s="327">
        <v>0</v>
      </c>
      <c r="D13" s="275">
        <v>5263.02</v>
      </c>
      <c r="E13" s="327">
        <v>7260.27</v>
      </c>
      <c r="F13" s="327">
        <v>0</v>
      </c>
      <c r="G13" s="275">
        <v>7260.27</v>
      </c>
      <c r="H13" s="326">
        <v>12834.02</v>
      </c>
      <c r="I13" s="326">
        <v>0</v>
      </c>
      <c r="J13" s="326">
        <v>12834.02</v>
      </c>
      <c r="K13" s="280">
        <v>11919.78</v>
      </c>
      <c r="L13" s="326">
        <v>0</v>
      </c>
      <c r="M13" s="278">
        <v>11919.78</v>
      </c>
      <c r="N13" s="280">
        <v>8950.886</v>
      </c>
      <c r="O13" s="326">
        <v>0</v>
      </c>
      <c r="P13" s="278">
        <v>8950.886</v>
      </c>
      <c r="Q13" s="280">
        <v>14411.04</v>
      </c>
      <c r="R13" s="326"/>
      <c r="S13" s="279">
        <v>14411.04</v>
      </c>
      <c r="T13" s="280">
        <v>19553.52</v>
      </c>
      <c r="U13" s="326">
        <v>0</v>
      </c>
      <c r="V13" s="279">
        <v>19553.52</v>
      </c>
    </row>
    <row r="14" spans="1:22" ht="15" customHeight="1">
      <c r="A14" s="212" t="s">
        <v>792</v>
      </c>
      <c r="B14" s="327">
        <v>3922.8</v>
      </c>
      <c r="C14" s="327">
        <v>0</v>
      </c>
      <c r="D14" s="275">
        <v>3922.8</v>
      </c>
      <c r="E14" s="326">
        <v>3531.87</v>
      </c>
      <c r="F14" s="326">
        <v>0</v>
      </c>
      <c r="G14" s="278">
        <v>3531.87</v>
      </c>
      <c r="H14" s="326">
        <v>10993.26</v>
      </c>
      <c r="I14" s="326">
        <v>0</v>
      </c>
      <c r="J14" s="326">
        <v>10993.26</v>
      </c>
      <c r="K14" s="280">
        <v>10794.48</v>
      </c>
      <c r="L14" s="326">
        <v>0</v>
      </c>
      <c r="M14" s="278">
        <v>10794.48</v>
      </c>
      <c r="N14" s="280">
        <v>13701.534</v>
      </c>
      <c r="O14" s="326">
        <v>0</v>
      </c>
      <c r="P14" s="278">
        <v>13701.534</v>
      </c>
      <c r="Q14" s="280">
        <v>11399.27</v>
      </c>
      <c r="R14" s="326"/>
      <c r="S14" s="279">
        <v>11399.27</v>
      </c>
      <c r="T14" s="280">
        <v>21063.93</v>
      </c>
      <c r="U14" s="326">
        <v>0</v>
      </c>
      <c r="V14" s="279">
        <v>21063.93</v>
      </c>
    </row>
    <row r="15" spans="1:22" ht="15" customHeight="1">
      <c r="A15" s="212" t="s">
        <v>322</v>
      </c>
      <c r="B15" s="327">
        <v>5023.75</v>
      </c>
      <c r="C15" s="327">
        <v>0</v>
      </c>
      <c r="D15" s="275">
        <v>5023.75</v>
      </c>
      <c r="E15" s="326">
        <v>4500.14</v>
      </c>
      <c r="F15" s="326">
        <v>0</v>
      </c>
      <c r="G15" s="278">
        <v>4500.14</v>
      </c>
      <c r="H15" s="326">
        <v>10622.39</v>
      </c>
      <c r="I15" s="326">
        <v>0</v>
      </c>
      <c r="J15" s="326">
        <v>10622.39</v>
      </c>
      <c r="K15" s="280">
        <v>13464.8</v>
      </c>
      <c r="L15" s="326"/>
      <c r="M15" s="278">
        <v>13464.8</v>
      </c>
      <c r="N15" s="280">
        <v>15581.091</v>
      </c>
      <c r="O15" s="326">
        <v>0</v>
      </c>
      <c r="P15" s="278">
        <v>15581.091</v>
      </c>
      <c r="Q15" s="280">
        <v>19306</v>
      </c>
      <c r="R15" s="326"/>
      <c r="S15" s="279">
        <v>19306</v>
      </c>
      <c r="T15" s="280">
        <v>22301.3</v>
      </c>
      <c r="U15" s="326">
        <v>0</v>
      </c>
      <c r="V15" s="279">
        <v>22301.3</v>
      </c>
    </row>
    <row r="16" spans="1:22" ht="15" customHeight="1">
      <c r="A16" s="212" t="s">
        <v>323</v>
      </c>
      <c r="B16" s="327">
        <v>9752.21</v>
      </c>
      <c r="C16" s="327">
        <v>0</v>
      </c>
      <c r="D16" s="275">
        <v>9752.21</v>
      </c>
      <c r="E16" s="326">
        <v>5395.53</v>
      </c>
      <c r="F16" s="326">
        <v>0</v>
      </c>
      <c r="G16" s="278">
        <v>5395.53</v>
      </c>
      <c r="H16" s="326">
        <v>12503.12</v>
      </c>
      <c r="I16" s="326">
        <v>0</v>
      </c>
      <c r="J16" s="326">
        <v>12503.12</v>
      </c>
      <c r="K16" s="280">
        <v>9098.5</v>
      </c>
      <c r="L16" s="326">
        <v>377.7</v>
      </c>
      <c r="M16" s="278">
        <v>8720.8</v>
      </c>
      <c r="N16" s="280">
        <v>16544.959</v>
      </c>
      <c r="O16" s="326">
        <v>0</v>
      </c>
      <c r="P16" s="278">
        <v>16544.959</v>
      </c>
      <c r="Q16" s="280">
        <v>17024</v>
      </c>
      <c r="R16" s="326"/>
      <c r="S16" s="279">
        <v>17024</v>
      </c>
      <c r="T16" s="280"/>
      <c r="U16" s="326"/>
      <c r="V16" s="279"/>
    </row>
    <row r="17" spans="1:22" ht="15" customHeight="1">
      <c r="A17" s="222" t="s">
        <v>324</v>
      </c>
      <c r="B17" s="326">
        <v>5827.24</v>
      </c>
      <c r="C17" s="326">
        <v>0</v>
      </c>
      <c r="D17" s="278">
        <v>5827.24</v>
      </c>
      <c r="E17" s="326">
        <v>6596.009</v>
      </c>
      <c r="F17" s="326">
        <v>0</v>
      </c>
      <c r="G17" s="278">
        <v>6596.009</v>
      </c>
      <c r="H17" s="326">
        <v>13516.69</v>
      </c>
      <c r="I17" s="326">
        <v>215.42</v>
      </c>
      <c r="J17" s="326">
        <v>13301.27</v>
      </c>
      <c r="K17" s="280">
        <v>12276.9</v>
      </c>
      <c r="L17" s="326">
        <v>0</v>
      </c>
      <c r="M17" s="278">
        <v>12276.9</v>
      </c>
      <c r="N17" s="280">
        <v>17665.917</v>
      </c>
      <c r="O17" s="326">
        <v>0</v>
      </c>
      <c r="P17" s="278">
        <v>17665.917</v>
      </c>
      <c r="Q17" s="280">
        <v>13661.98</v>
      </c>
      <c r="R17" s="326"/>
      <c r="S17" s="279">
        <v>13661.98</v>
      </c>
      <c r="T17" s="280"/>
      <c r="U17" s="326"/>
      <c r="V17" s="279"/>
    </row>
    <row r="18" spans="1:22" ht="15" customHeight="1" thickBot="1">
      <c r="A18" s="329" t="s">
        <v>327</v>
      </c>
      <c r="B18" s="301">
        <v>55877.5125</v>
      </c>
      <c r="C18" s="330">
        <v>654.478</v>
      </c>
      <c r="D18" s="302">
        <v>55223.034499999994</v>
      </c>
      <c r="E18" s="301">
        <v>64966.6535</v>
      </c>
      <c r="F18" s="330">
        <v>511.488</v>
      </c>
      <c r="G18" s="302">
        <v>64455.1555</v>
      </c>
      <c r="H18" s="301">
        <v>103574.4</v>
      </c>
      <c r="I18" s="330">
        <v>1164.74</v>
      </c>
      <c r="J18" s="330">
        <v>102409.66</v>
      </c>
      <c r="K18" s="301">
        <v>144035.17</v>
      </c>
      <c r="L18" s="330">
        <v>1536.28</v>
      </c>
      <c r="M18" s="302">
        <v>142498.89</v>
      </c>
      <c r="N18" s="301">
        <v>119106.7635</v>
      </c>
      <c r="O18" s="330">
        <v>446.76</v>
      </c>
      <c r="P18" s="302">
        <v>118660.0035</v>
      </c>
      <c r="Q18" s="301">
        <v>174660.644375</v>
      </c>
      <c r="R18" s="330">
        <v>363.033</v>
      </c>
      <c r="S18" s="303">
        <v>174297.611375</v>
      </c>
      <c r="T18" s="301">
        <v>204177.13199999995</v>
      </c>
      <c r="U18" s="330">
        <v>0</v>
      </c>
      <c r="V18" s="367">
        <v>204177.13199999995</v>
      </c>
    </row>
    <row r="19" spans="1:19" ht="15" customHeight="1" thickTop="1">
      <c r="A19" s="41" t="s">
        <v>804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745" t="s">
        <v>376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745"/>
      <c r="R1" s="1745"/>
      <c r="S1" s="1745"/>
      <c r="T1" s="1745"/>
      <c r="U1" s="1745"/>
      <c r="V1" s="1745"/>
    </row>
    <row r="2" spans="1:22" ht="15" customHeight="1">
      <c r="A2" s="1756" t="s">
        <v>794</v>
      </c>
      <c r="B2" s="1756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  <c r="O2" s="1756"/>
      <c r="P2" s="1756"/>
      <c r="Q2" s="1756"/>
      <c r="R2" s="1756"/>
      <c r="S2" s="1756"/>
      <c r="T2" s="1756"/>
      <c r="U2" s="1756"/>
      <c r="V2" s="1756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570</v>
      </c>
    </row>
    <row r="4" spans="1:22" ht="15" customHeight="1" thickTop="1">
      <c r="A4" s="325"/>
      <c r="B4" s="1757" t="s">
        <v>1727</v>
      </c>
      <c r="C4" s="1757"/>
      <c r="D4" s="1757"/>
      <c r="E4" s="1752" t="s">
        <v>1728</v>
      </c>
      <c r="F4" s="1752"/>
      <c r="G4" s="1755"/>
      <c r="H4" s="1752" t="s">
        <v>477</v>
      </c>
      <c r="I4" s="1752"/>
      <c r="J4" s="1752"/>
      <c r="K4" s="1751" t="s">
        <v>1321</v>
      </c>
      <c r="L4" s="1752"/>
      <c r="M4" s="1755"/>
      <c r="N4" s="1751" t="s">
        <v>635</v>
      </c>
      <c r="O4" s="1752"/>
      <c r="P4" s="1755"/>
      <c r="Q4" s="1751" t="s">
        <v>503</v>
      </c>
      <c r="R4" s="1752"/>
      <c r="S4" s="1753"/>
      <c r="T4" s="1751" t="s">
        <v>12</v>
      </c>
      <c r="U4" s="1752"/>
      <c r="V4" s="1753"/>
    </row>
    <row r="5" spans="1:22" ht="29.25" customHeight="1">
      <c r="A5" s="771" t="s">
        <v>458</v>
      </c>
      <c r="B5" s="772" t="s">
        <v>801</v>
      </c>
      <c r="C5" s="773" t="s">
        <v>802</v>
      </c>
      <c r="D5" s="774" t="s">
        <v>803</v>
      </c>
      <c r="E5" s="772" t="s">
        <v>801</v>
      </c>
      <c r="F5" s="773" t="s">
        <v>802</v>
      </c>
      <c r="G5" s="774" t="s">
        <v>803</v>
      </c>
      <c r="H5" s="772" t="s">
        <v>801</v>
      </c>
      <c r="I5" s="773" t="s">
        <v>802</v>
      </c>
      <c r="J5" s="774" t="s">
        <v>803</v>
      </c>
      <c r="K5" s="772" t="s">
        <v>801</v>
      </c>
      <c r="L5" s="773" t="s">
        <v>802</v>
      </c>
      <c r="M5" s="774" t="s">
        <v>803</v>
      </c>
      <c r="N5" s="772" t="s">
        <v>801</v>
      </c>
      <c r="O5" s="773" t="s">
        <v>802</v>
      </c>
      <c r="P5" s="774" t="s">
        <v>803</v>
      </c>
      <c r="Q5" s="772" t="s">
        <v>801</v>
      </c>
      <c r="R5" s="773" t="s">
        <v>802</v>
      </c>
      <c r="S5" s="775" t="s">
        <v>803</v>
      </c>
      <c r="T5" s="772" t="s">
        <v>801</v>
      </c>
      <c r="U5" s="773" t="s">
        <v>802</v>
      </c>
      <c r="V5" s="775" t="s">
        <v>803</v>
      </c>
    </row>
    <row r="6" spans="1:22" ht="15" customHeight="1">
      <c r="A6" s="210" t="s">
        <v>784</v>
      </c>
      <c r="B6" s="776">
        <v>24.1</v>
      </c>
      <c r="C6" s="776">
        <v>7.4</v>
      </c>
      <c r="D6" s="748">
        <v>16.7</v>
      </c>
      <c r="E6" s="776">
        <v>87.5</v>
      </c>
      <c r="F6" s="776">
        <v>0</v>
      </c>
      <c r="G6" s="748">
        <v>87.5</v>
      </c>
      <c r="H6" s="777">
        <v>34.55</v>
      </c>
      <c r="I6" s="777">
        <v>0</v>
      </c>
      <c r="J6" s="777">
        <v>34.55</v>
      </c>
      <c r="K6" s="754">
        <v>81.75</v>
      </c>
      <c r="L6" s="777">
        <v>2.7</v>
      </c>
      <c r="M6" s="751">
        <v>79.05</v>
      </c>
      <c r="N6" s="754">
        <v>74.75</v>
      </c>
      <c r="O6" s="777">
        <v>0</v>
      </c>
      <c r="P6" s="751">
        <v>74.75</v>
      </c>
      <c r="Q6" s="754">
        <v>172</v>
      </c>
      <c r="R6" s="777"/>
      <c r="S6" s="752">
        <v>172</v>
      </c>
      <c r="T6" s="362">
        <v>256.63</v>
      </c>
      <c r="U6" s="1620">
        <v>0</v>
      </c>
      <c r="V6" s="1621">
        <f>SUM(T6-U6)</f>
        <v>256.63</v>
      </c>
    </row>
    <row r="7" spans="1:22" ht="15" customHeight="1">
      <c r="A7" s="212" t="s">
        <v>785</v>
      </c>
      <c r="B7" s="327">
        <v>30.5</v>
      </c>
      <c r="C7" s="327">
        <v>0</v>
      </c>
      <c r="D7" s="275">
        <v>30.5</v>
      </c>
      <c r="E7" s="327">
        <v>63.85</v>
      </c>
      <c r="F7" s="327">
        <v>0</v>
      </c>
      <c r="G7" s="275">
        <v>63.85</v>
      </c>
      <c r="H7" s="326">
        <v>72.9</v>
      </c>
      <c r="I7" s="326">
        <v>6</v>
      </c>
      <c r="J7" s="326">
        <v>66.9</v>
      </c>
      <c r="K7" s="280">
        <v>109.6</v>
      </c>
      <c r="L7" s="326">
        <v>13.75</v>
      </c>
      <c r="M7" s="278">
        <v>95.85</v>
      </c>
      <c r="N7" s="280">
        <v>126.55</v>
      </c>
      <c r="O7" s="326">
        <v>0</v>
      </c>
      <c r="P7" s="278">
        <v>126.55</v>
      </c>
      <c r="Q7" s="280">
        <v>148.975</v>
      </c>
      <c r="R7" s="326"/>
      <c r="S7" s="279">
        <v>148.975</v>
      </c>
      <c r="T7" s="362">
        <v>288.21</v>
      </c>
      <c r="U7" s="362">
        <v>0</v>
      </c>
      <c r="V7" s="1621">
        <f aca="true" t="shared" si="0" ref="V7:V15">SUM(T7-U7)</f>
        <v>288.21</v>
      </c>
    </row>
    <row r="8" spans="1:22" ht="15" customHeight="1">
      <c r="A8" s="212" t="s">
        <v>786</v>
      </c>
      <c r="B8" s="327">
        <v>53</v>
      </c>
      <c r="C8" s="327">
        <v>0</v>
      </c>
      <c r="D8" s="275">
        <v>53</v>
      </c>
      <c r="E8" s="327">
        <v>76.25</v>
      </c>
      <c r="F8" s="327">
        <v>0</v>
      </c>
      <c r="G8" s="275">
        <v>76.25</v>
      </c>
      <c r="H8" s="326">
        <v>115.9</v>
      </c>
      <c r="I8" s="326">
        <v>0</v>
      </c>
      <c r="J8" s="326">
        <v>115.9</v>
      </c>
      <c r="K8" s="280">
        <v>245.2</v>
      </c>
      <c r="L8" s="326">
        <v>0</v>
      </c>
      <c r="M8" s="278">
        <v>245.2</v>
      </c>
      <c r="N8" s="280">
        <v>59.8</v>
      </c>
      <c r="O8" s="326">
        <v>0</v>
      </c>
      <c r="P8" s="278">
        <v>59.8</v>
      </c>
      <c r="Q8" s="280">
        <v>193.85</v>
      </c>
      <c r="R8" s="326"/>
      <c r="S8" s="279">
        <v>193.85</v>
      </c>
      <c r="T8" s="362">
        <v>371.03</v>
      </c>
      <c r="U8" s="362">
        <v>0</v>
      </c>
      <c r="V8" s="1621">
        <f t="shared" si="0"/>
        <v>371.03</v>
      </c>
    </row>
    <row r="9" spans="1:22" ht="15" customHeight="1">
      <c r="A9" s="212" t="s">
        <v>787</v>
      </c>
      <c r="B9" s="327">
        <v>84.35</v>
      </c>
      <c r="C9" s="327">
        <v>0</v>
      </c>
      <c r="D9" s="275">
        <v>84.35</v>
      </c>
      <c r="E9" s="327">
        <v>71.05</v>
      </c>
      <c r="F9" s="327">
        <v>0</v>
      </c>
      <c r="G9" s="275">
        <v>71.05</v>
      </c>
      <c r="H9" s="326">
        <v>104.1</v>
      </c>
      <c r="I9" s="326">
        <v>0</v>
      </c>
      <c r="J9" s="326">
        <v>104.1</v>
      </c>
      <c r="K9" s="280">
        <v>149.53</v>
      </c>
      <c r="L9" s="326">
        <v>0</v>
      </c>
      <c r="M9" s="278">
        <v>149.53</v>
      </c>
      <c r="N9" s="280">
        <v>85.3</v>
      </c>
      <c r="O9" s="326">
        <v>0</v>
      </c>
      <c r="P9" s="278">
        <v>85.3</v>
      </c>
      <c r="Q9" s="280">
        <v>270.85</v>
      </c>
      <c r="R9" s="326"/>
      <c r="S9" s="279">
        <v>270.85</v>
      </c>
      <c r="T9" s="362">
        <v>250.85</v>
      </c>
      <c r="U9" s="362">
        <v>0</v>
      </c>
      <c r="V9" s="1621">
        <f t="shared" si="0"/>
        <v>250.85</v>
      </c>
    </row>
    <row r="10" spans="1:22" ht="15" customHeight="1">
      <c r="A10" s="212" t="s">
        <v>788</v>
      </c>
      <c r="B10" s="327">
        <v>65</v>
      </c>
      <c r="C10" s="327">
        <v>0</v>
      </c>
      <c r="D10" s="275">
        <v>65</v>
      </c>
      <c r="E10" s="327">
        <v>95.85</v>
      </c>
      <c r="F10" s="327">
        <v>0</v>
      </c>
      <c r="G10" s="275">
        <v>95.85</v>
      </c>
      <c r="H10" s="326">
        <v>143.4</v>
      </c>
      <c r="I10" s="326">
        <v>0</v>
      </c>
      <c r="J10" s="326">
        <v>143.4</v>
      </c>
      <c r="K10" s="280">
        <v>219.45</v>
      </c>
      <c r="L10" s="326">
        <v>0</v>
      </c>
      <c r="M10" s="278">
        <v>219.45</v>
      </c>
      <c r="N10" s="280">
        <v>96.95</v>
      </c>
      <c r="O10" s="326">
        <v>0</v>
      </c>
      <c r="P10" s="278">
        <v>96.95</v>
      </c>
      <c r="Q10" s="280">
        <v>182.8625</v>
      </c>
      <c r="R10" s="326">
        <v>4.95</v>
      </c>
      <c r="S10" s="279">
        <v>177.9125</v>
      </c>
      <c r="T10" s="362">
        <v>231.71</v>
      </c>
      <c r="U10" s="362">
        <v>0</v>
      </c>
      <c r="V10" s="1621">
        <f t="shared" si="0"/>
        <v>231.71</v>
      </c>
    </row>
    <row r="11" spans="1:22" ht="15" customHeight="1">
      <c r="A11" s="212" t="s">
        <v>789</v>
      </c>
      <c r="B11" s="327">
        <v>62.3</v>
      </c>
      <c r="C11" s="327">
        <v>1.8</v>
      </c>
      <c r="D11" s="275">
        <v>60.5</v>
      </c>
      <c r="E11" s="327">
        <v>75.95</v>
      </c>
      <c r="F11" s="327">
        <v>0</v>
      </c>
      <c r="G11" s="275">
        <v>75.95</v>
      </c>
      <c r="H11" s="326">
        <v>93.3</v>
      </c>
      <c r="I11" s="326">
        <v>0</v>
      </c>
      <c r="J11" s="326">
        <v>93.3</v>
      </c>
      <c r="K11" s="280">
        <v>174.5</v>
      </c>
      <c r="L11" s="326">
        <v>0</v>
      </c>
      <c r="M11" s="278">
        <v>174.5</v>
      </c>
      <c r="N11" s="280">
        <v>57.35</v>
      </c>
      <c r="O11" s="326">
        <v>6</v>
      </c>
      <c r="P11" s="278">
        <v>51.35</v>
      </c>
      <c r="Q11" s="280">
        <v>202.27</v>
      </c>
      <c r="R11" s="326"/>
      <c r="S11" s="279">
        <v>202.27</v>
      </c>
      <c r="T11" s="362">
        <v>222.43</v>
      </c>
      <c r="U11" s="362">
        <v>0</v>
      </c>
      <c r="V11" s="1621">
        <f t="shared" si="0"/>
        <v>222.43</v>
      </c>
    </row>
    <row r="12" spans="1:22" ht="15" customHeight="1">
      <c r="A12" s="212" t="s">
        <v>790</v>
      </c>
      <c r="B12" s="327">
        <v>41.2</v>
      </c>
      <c r="C12" s="327">
        <v>0</v>
      </c>
      <c r="D12" s="275">
        <v>41.2</v>
      </c>
      <c r="E12" s="327">
        <v>47.55</v>
      </c>
      <c r="F12" s="327">
        <v>7.2</v>
      </c>
      <c r="G12" s="275">
        <v>40.35</v>
      </c>
      <c r="H12" s="327">
        <v>111.05</v>
      </c>
      <c r="I12" s="327">
        <v>8.6</v>
      </c>
      <c r="J12" s="327">
        <v>102.45</v>
      </c>
      <c r="K12" s="291">
        <v>155.15</v>
      </c>
      <c r="L12" s="326">
        <v>0</v>
      </c>
      <c r="M12" s="275">
        <v>155.15</v>
      </c>
      <c r="N12" s="291">
        <v>116.7</v>
      </c>
      <c r="O12" s="326">
        <v>0</v>
      </c>
      <c r="P12" s="275">
        <v>116.7</v>
      </c>
      <c r="Q12" s="291">
        <v>190.4</v>
      </c>
      <c r="R12" s="326"/>
      <c r="S12" s="331">
        <v>190.4</v>
      </c>
      <c r="T12" s="1622">
        <v>185.58</v>
      </c>
      <c r="U12" s="362">
        <v>0</v>
      </c>
      <c r="V12" s="1621">
        <f t="shared" si="0"/>
        <v>185.58</v>
      </c>
    </row>
    <row r="13" spans="1:22" ht="15" customHeight="1">
      <c r="A13" s="212" t="s">
        <v>791</v>
      </c>
      <c r="B13" s="327">
        <v>73.6</v>
      </c>
      <c r="C13" s="327">
        <v>0</v>
      </c>
      <c r="D13" s="275">
        <v>73.6</v>
      </c>
      <c r="E13" s="327">
        <v>102.5</v>
      </c>
      <c r="F13" s="327">
        <v>0</v>
      </c>
      <c r="G13" s="275">
        <v>102.5</v>
      </c>
      <c r="H13" s="327">
        <v>199.6</v>
      </c>
      <c r="I13" s="327">
        <v>0</v>
      </c>
      <c r="J13" s="327">
        <v>199.6</v>
      </c>
      <c r="K13" s="291">
        <v>147.65</v>
      </c>
      <c r="L13" s="326">
        <v>0</v>
      </c>
      <c r="M13" s="275">
        <v>147.65</v>
      </c>
      <c r="N13" s="291">
        <v>121.7</v>
      </c>
      <c r="O13" s="326">
        <v>0</v>
      </c>
      <c r="P13" s="275">
        <v>121.7</v>
      </c>
      <c r="Q13" s="291">
        <v>199.1</v>
      </c>
      <c r="R13" s="326"/>
      <c r="S13" s="331">
        <v>199.1</v>
      </c>
      <c r="T13" s="1622">
        <v>247.1</v>
      </c>
      <c r="U13" s="362">
        <v>0</v>
      </c>
      <c r="V13" s="1623">
        <f t="shared" si="0"/>
        <v>247.1</v>
      </c>
    </row>
    <row r="14" spans="1:22" ht="15" customHeight="1">
      <c r="A14" s="212" t="s">
        <v>792</v>
      </c>
      <c r="B14" s="327">
        <v>54.7</v>
      </c>
      <c r="C14" s="327">
        <v>0</v>
      </c>
      <c r="D14" s="275">
        <v>54.7</v>
      </c>
      <c r="E14" s="326">
        <v>50.9</v>
      </c>
      <c r="F14" s="326">
        <v>0</v>
      </c>
      <c r="G14" s="278">
        <v>50.9</v>
      </c>
      <c r="H14" s="326">
        <v>170.25</v>
      </c>
      <c r="I14" s="326">
        <v>0</v>
      </c>
      <c r="J14" s="326">
        <v>170.25</v>
      </c>
      <c r="K14" s="280">
        <v>132.6</v>
      </c>
      <c r="L14" s="326">
        <v>0</v>
      </c>
      <c r="M14" s="278">
        <v>132.6</v>
      </c>
      <c r="N14" s="280">
        <v>190.2</v>
      </c>
      <c r="O14" s="326">
        <v>0</v>
      </c>
      <c r="P14" s="278">
        <v>190.2</v>
      </c>
      <c r="Q14" s="280">
        <v>159.6</v>
      </c>
      <c r="R14" s="326"/>
      <c r="S14" s="279">
        <v>159.6</v>
      </c>
      <c r="T14" s="1624">
        <v>258.65</v>
      </c>
      <c r="U14" s="362">
        <v>0</v>
      </c>
      <c r="V14" s="1621">
        <f t="shared" si="0"/>
        <v>258.65</v>
      </c>
    </row>
    <row r="15" spans="1:22" ht="15" customHeight="1">
      <c r="A15" s="212" t="s">
        <v>322</v>
      </c>
      <c r="B15" s="327">
        <v>69.25</v>
      </c>
      <c r="C15" s="327">
        <v>0</v>
      </c>
      <c r="D15" s="275">
        <v>69.25</v>
      </c>
      <c r="E15" s="326">
        <v>67.5</v>
      </c>
      <c r="F15" s="326">
        <v>0</v>
      </c>
      <c r="G15" s="278">
        <v>67.5</v>
      </c>
      <c r="H15" s="326">
        <v>164.3</v>
      </c>
      <c r="I15" s="326">
        <v>0</v>
      </c>
      <c r="J15" s="326">
        <v>164.3</v>
      </c>
      <c r="K15" s="280">
        <v>168.9</v>
      </c>
      <c r="L15" s="326"/>
      <c r="M15" s="278">
        <v>168.9</v>
      </c>
      <c r="N15" s="280">
        <v>218.9</v>
      </c>
      <c r="O15" s="326">
        <v>0</v>
      </c>
      <c r="P15" s="278">
        <v>218.9</v>
      </c>
      <c r="Q15" s="280">
        <v>271.3</v>
      </c>
      <c r="R15" s="326"/>
      <c r="S15" s="279">
        <v>271.3</v>
      </c>
      <c r="T15" s="1624">
        <v>264.95</v>
      </c>
      <c r="U15" s="362">
        <v>0</v>
      </c>
      <c r="V15" s="1625">
        <f t="shared" si="0"/>
        <v>264.95</v>
      </c>
    </row>
    <row r="16" spans="1:22" ht="15" customHeight="1">
      <c r="A16" s="212" t="s">
        <v>323</v>
      </c>
      <c r="B16" s="327">
        <v>133</v>
      </c>
      <c r="C16" s="327">
        <v>0</v>
      </c>
      <c r="D16" s="275">
        <v>133</v>
      </c>
      <c r="E16" s="326">
        <v>82.75</v>
      </c>
      <c r="F16" s="326">
        <v>0</v>
      </c>
      <c r="G16" s="278">
        <v>82.75</v>
      </c>
      <c r="H16" s="326">
        <v>183.45</v>
      </c>
      <c r="I16" s="326">
        <v>0</v>
      </c>
      <c r="J16" s="326">
        <v>183.45</v>
      </c>
      <c r="K16" s="280">
        <v>119.5</v>
      </c>
      <c r="L16" s="326">
        <v>5</v>
      </c>
      <c r="M16" s="278">
        <v>114.5</v>
      </c>
      <c r="N16" s="280">
        <v>222.3</v>
      </c>
      <c r="O16" s="326">
        <v>0</v>
      </c>
      <c r="P16" s="278">
        <v>222.3</v>
      </c>
      <c r="Q16" s="280">
        <v>236.9</v>
      </c>
      <c r="R16" s="326"/>
      <c r="S16" s="279">
        <v>236.9</v>
      </c>
      <c r="T16" s="362"/>
      <c r="U16" s="362"/>
      <c r="V16" s="1621"/>
    </row>
    <row r="17" spans="1:22" ht="15" customHeight="1">
      <c r="A17" s="222" t="s">
        <v>324</v>
      </c>
      <c r="B17" s="326">
        <v>78.8</v>
      </c>
      <c r="C17" s="326">
        <v>0</v>
      </c>
      <c r="D17" s="278">
        <v>78.8</v>
      </c>
      <c r="E17" s="326">
        <v>101.3</v>
      </c>
      <c r="F17" s="326">
        <v>0</v>
      </c>
      <c r="G17" s="278">
        <v>101.3</v>
      </c>
      <c r="H17" s="326">
        <v>196.35</v>
      </c>
      <c r="I17" s="326">
        <v>3.1</v>
      </c>
      <c r="J17" s="326">
        <v>193.25</v>
      </c>
      <c r="K17" s="297">
        <v>159.1</v>
      </c>
      <c r="L17" s="328">
        <v>0</v>
      </c>
      <c r="M17" s="282">
        <v>159.1</v>
      </c>
      <c r="N17" s="297">
        <v>237.1</v>
      </c>
      <c r="O17" s="328">
        <v>0</v>
      </c>
      <c r="P17" s="282">
        <v>237.1</v>
      </c>
      <c r="Q17" s="297">
        <v>191.34</v>
      </c>
      <c r="R17" s="328"/>
      <c r="S17" s="284">
        <v>191.34</v>
      </c>
      <c r="T17" s="362"/>
      <c r="U17" s="364"/>
      <c r="V17" s="1626"/>
    </row>
    <row r="18" spans="1:22" ht="15" customHeight="1" thickBot="1">
      <c r="A18" s="329" t="s">
        <v>327</v>
      </c>
      <c r="B18" s="301">
        <v>769.8</v>
      </c>
      <c r="C18" s="330">
        <v>9.2</v>
      </c>
      <c r="D18" s="302">
        <v>760.6</v>
      </c>
      <c r="E18" s="301">
        <v>922.95</v>
      </c>
      <c r="F18" s="330">
        <v>7.2</v>
      </c>
      <c r="G18" s="302">
        <v>915.75</v>
      </c>
      <c r="H18" s="301">
        <v>1589.15</v>
      </c>
      <c r="I18" s="330">
        <v>17.7</v>
      </c>
      <c r="J18" s="330">
        <v>1571.45</v>
      </c>
      <c r="K18" s="301">
        <v>1862.93</v>
      </c>
      <c r="L18" s="330">
        <v>21.45</v>
      </c>
      <c r="M18" s="330">
        <v>1841.48</v>
      </c>
      <c r="N18" s="301">
        <v>1607.6</v>
      </c>
      <c r="O18" s="330">
        <v>6</v>
      </c>
      <c r="P18" s="330">
        <v>1601.6</v>
      </c>
      <c r="Q18" s="301">
        <v>2419.4475</v>
      </c>
      <c r="R18" s="330">
        <v>4.95</v>
      </c>
      <c r="S18" s="303">
        <v>2414.4975000000004</v>
      </c>
      <c r="T18" s="1627">
        <f>SUM(T6:T17)</f>
        <v>2577.14</v>
      </c>
      <c r="U18" s="1627">
        <f>SUM(U6:U17)</f>
        <v>0</v>
      </c>
      <c r="V18" s="1628">
        <f>SUM(T18-U18)</f>
        <v>2577.14</v>
      </c>
    </row>
    <row r="19" ht="13.5" thickTop="1">
      <c r="A19" s="41" t="s">
        <v>804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D1">
      <selection activeCell="J14" sqref="J14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727" t="s">
        <v>377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</row>
    <row r="2" spans="1:15" ht="15" customHeight="1">
      <c r="A2" s="1711" t="s">
        <v>1029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</row>
    <row r="3" spans="1:15" ht="15" customHeight="1" thickBot="1">
      <c r="A3" s="1759" t="s">
        <v>571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</row>
    <row r="4" spans="1:15" ht="15" customHeight="1" thickTop="1">
      <c r="A4" s="332"/>
      <c r="B4" s="1760" t="s">
        <v>1727</v>
      </c>
      <c r="C4" s="1679"/>
      <c r="D4" s="1760" t="s">
        <v>1728</v>
      </c>
      <c r="E4" s="1679"/>
      <c r="F4" s="1760" t="s">
        <v>477</v>
      </c>
      <c r="G4" s="1679"/>
      <c r="H4" s="1760" t="s">
        <v>1321</v>
      </c>
      <c r="I4" s="1679"/>
      <c r="J4" s="1760" t="s">
        <v>635</v>
      </c>
      <c r="K4" s="1679"/>
      <c r="L4" s="1758" t="s">
        <v>503</v>
      </c>
      <c r="M4" s="1681"/>
      <c r="N4" s="1758" t="s">
        <v>12</v>
      </c>
      <c r="O4" s="1681"/>
    </row>
    <row r="5" spans="1:15" ht="15" customHeight="1">
      <c r="A5" s="333" t="s">
        <v>458</v>
      </c>
      <c r="B5" s="336" t="s">
        <v>805</v>
      </c>
      <c r="C5" s="335" t="s">
        <v>806</v>
      </c>
      <c r="D5" s="336" t="s">
        <v>805</v>
      </c>
      <c r="E5" s="335" t="s">
        <v>806</v>
      </c>
      <c r="F5" s="336" t="s">
        <v>805</v>
      </c>
      <c r="G5" s="335" t="s">
        <v>806</v>
      </c>
      <c r="H5" s="336" t="s">
        <v>805</v>
      </c>
      <c r="I5" s="335" t="s">
        <v>806</v>
      </c>
      <c r="J5" s="336" t="s">
        <v>805</v>
      </c>
      <c r="K5" s="335" t="s">
        <v>806</v>
      </c>
      <c r="L5" s="334" t="s">
        <v>805</v>
      </c>
      <c r="M5" s="337" t="s">
        <v>806</v>
      </c>
      <c r="N5" s="334" t="s">
        <v>805</v>
      </c>
      <c r="O5" s="337" t="s">
        <v>806</v>
      </c>
    </row>
    <row r="6" spans="1:15" ht="24.75" customHeight="1">
      <c r="A6" s="212" t="s">
        <v>784</v>
      </c>
      <c r="B6" s="339">
        <v>2611.31</v>
      </c>
      <c r="C6" s="338">
        <v>60</v>
      </c>
      <c r="D6" s="339">
        <v>2334.575</v>
      </c>
      <c r="E6" s="338">
        <v>50</v>
      </c>
      <c r="F6" s="340">
        <v>3641.625</v>
      </c>
      <c r="G6" s="338">
        <v>90</v>
      </c>
      <c r="H6" s="340">
        <v>5969.58</v>
      </c>
      <c r="I6" s="338">
        <v>140</v>
      </c>
      <c r="J6" s="340">
        <v>15930.35</v>
      </c>
      <c r="K6" s="338">
        <v>330</v>
      </c>
      <c r="L6" s="341">
        <v>7447.35</v>
      </c>
      <c r="M6" s="342">
        <v>160</v>
      </c>
      <c r="N6" s="341">
        <v>11624.7</v>
      </c>
      <c r="O6" s="342">
        <v>260</v>
      </c>
    </row>
    <row r="7" spans="1:15" ht="24.75" customHeight="1">
      <c r="A7" s="212" t="s">
        <v>785</v>
      </c>
      <c r="B7" s="339">
        <v>2191.9</v>
      </c>
      <c r="C7" s="338">
        <v>50</v>
      </c>
      <c r="D7" s="339">
        <v>2786.475</v>
      </c>
      <c r="E7" s="338">
        <v>60</v>
      </c>
      <c r="F7" s="340">
        <v>3675.4249999999997</v>
      </c>
      <c r="G7" s="338">
        <v>90</v>
      </c>
      <c r="H7" s="340">
        <v>2644.05</v>
      </c>
      <c r="I7" s="338">
        <v>60</v>
      </c>
      <c r="J7" s="340">
        <v>8748.6</v>
      </c>
      <c r="K7" s="338">
        <v>180</v>
      </c>
      <c r="L7" s="341">
        <v>9334.23</v>
      </c>
      <c r="M7" s="342">
        <v>200</v>
      </c>
      <c r="N7" s="341">
        <v>11059.95</v>
      </c>
      <c r="O7" s="342">
        <v>240</v>
      </c>
    </row>
    <row r="8" spans="1:15" ht="24.75" customHeight="1">
      <c r="A8" s="212" t="s">
        <v>786</v>
      </c>
      <c r="B8" s="339">
        <v>2652.09</v>
      </c>
      <c r="C8" s="338">
        <v>50</v>
      </c>
      <c r="D8" s="339">
        <v>3205.3</v>
      </c>
      <c r="E8" s="338">
        <v>70</v>
      </c>
      <c r="F8" s="343">
        <v>5542.724999999999</v>
      </c>
      <c r="G8" s="344">
        <v>140</v>
      </c>
      <c r="H8" s="343">
        <v>3257.1</v>
      </c>
      <c r="I8" s="344">
        <v>70</v>
      </c>
      <c r="J8" s="343">
        <v>5629.95</v>
      </c>
      <c r="K8" s="344">
        <v>120</v>
      </c>
      <c r="L8" s="345">
        <v>9010.18</v>
      </c>
      <c r="M8" s="346">
        <v>200</v>
      </c>
      <c r="N8" s="345">
        <v>9697.6</v>
      </c>
      <c r="O8" s="346">
        <v>200</v>
      </c>
    </row>
    <row r="9" spans="1:15" ht="24.75" customHeight="1">
      <c r="A9" s="212" t="s">
        <v>787</v>
      </c>
      <c r="B9" s="339">
        <v>1810.725</v>
      </c>
      <c r="C9" s="338">
        <v>40</v>
      </c>
      <c r="D9" s="347">
        <v>3602.15</v>
      </c>
      <c r="E9" s="344">
        <v>80</v>
      </c>
      <c r="F9" s="343">
        <v>3932.35</v>
      </c>
      <c r="G9" s="344">
        <v>100</v>
      </c>
      <c r="H9" s="343">
        <v>10657.1</v>
      </c>
      <c r="I9" s="344">
        <v>220</v>
      </c>
      <c r="J9" s="343">
        <v>3739.15</v>
      </c>
      <c r="K9" s="344">
        <v>80</v>
      </c>
      <c r="L9" s="345">
        <v>6212.85</v>
      </c>
      <c r="M9" s="346">
        <v>140</v>
      </c>
      <c r="N9" s="345">
        <v>15859.19</v>
      </c>
      <c r="O9" s="346">
        <v>320</v>
      </c>
    </row>
    <row r="10" spans="1:15" ht="24.75" customHeight="1">
      <c r="A10" s="212" t="s">
        <v>788</v>
      </c>
      <c r="B10" s="339">
        <v>2290.13</v>
      </c>
      <c r="C10" s="338">
        <v>50</v>
      </c>
      <c r="D10" s="347">
        <v>2689.325</v>
      </c>
      <c r="E10" s="344">
        <v>60</v>
      </c>
      <c r="F10" s="343">
        <v>5531.6</v>
      </c>
      <c r="G10" s="344">
        <v>140</v>
      </c>
      <c r="H10" s="343">
        <v>6950.8</v>
      </c>
      <c r="I10" s="344">
        <v>140</v>
      </c>
      <c r="J10" s="343">
        <v>7453.55</v>
      </c>
      <c r="K10" s="344">
        <v>160</v>
      </c>
      <c r="L10" s="345">
        <v>14525.89</v>
      </c>
      <c r="M10" s="346">
        <v>320</v>
      </c>
      <c r="N10" s="345">
        <v>14515.67</v>
      </c>
      <c r="O10" s="346">
        <v>280</v>
      </c>
    </row>
    <row r="11" spans="1:15" ht="24.75" customHeight="1">
      <c r="A11" s="212" t="s">
        <v>789</v>
      </c>
      <c r="B11" s="339">
        <v>1348.15</v>
      </c>
      <c r="C11" s="338">
        <v>40</v>
      </c>
      <c r="D11" s="347">
        <v>3112.005</v>
      </c>
      <c r="E11" s="344">
        <v>70</v>
      </c>
      <c r="F11" s="343">
        <v>3943.45</v>
      </c>
      <c r="G11" s="344">
        <v>100</v>
      </c>
      <c r="H11" s="343">
        <v>4381.8</v>
      </c>
      <c r="I11" s="344">
        <v>90</v>
      </c>
      <c r="J11" s="343">
        <v>8316.9</v>
      </c>
      <c r="K11" s="344">
        <v>180</v>
      </c>
      <c r="L11" s="345">
        <v>9025.57</v>
      </c>
      <c r="M11" s="346">
        <v>200</v>
      </c>
      <c r="N11" s="345">
        <v>6380.3</v>
      </c>
      <c r="O11" s="346">
        <v>120</v>
      </c>
    </row>
    <row r="12" spans="1:15" ht="24.75" customHeight="1">
      <c r="A12" s="212" t="s">
        <v>790</v>
      </c>
      <c r="B12" s="339">
        <v>2213.55</v>
      </c>
      <c r="C12" s="338">
        <v>50</v>
      </c>
      <c r="D12" s="339">
        <v>1326.735</v>
      </c>
      <c r="E12" s="338">
        <v>30</v>
      </c>
      <c r="F12" s="343">
        <v>5125.83</v>
      </c>
      <c r="G12" s="344">
        <v>130</v>
      </c>
      <c r="H12" s="343">
        <v>6352.28</v>
      </c>
      <c r="I12" s="344">
        <v>130</v>
      </c>
      <c r="J12" s="343">
        <v>8302.05</v>
      </c>
      <c r="K12" s="344">
        <v>180</v>
      </c>
      <c r="L12" s="345">
        <v>10019.93</v>
      </c>
      <c r="M12" s="346">
        <v>220</v>
      </c>
      <c r="N12" s="345">
        <v>9969.6</v>
      </c>
      <c r="O12" s="346">
        <v>200</v>
      </c>
    </row>
    <row r="13" spans="1:15" ht="24.75" customHeight="1">
      <c r="A13" s="212" t="s">
        <v>791</v>
      </c>
      <c r="B13" s="339">
        <v>3106.1</v>
      </c>
      <c r="C13" s="338">
        <v>70</v>
      </c>
      <c r="D13" s="339">
        <v>3093.7749999999996</v>
      </c>
      <c r="E13" s="338">
        <v>70</v>
      </c>
      <c r="F13" s="343">
        <v>4799.95</v>
      </c>
      <c r="G13" s="344">
        <v>120</v>
      </c>
      <c r="H13" s="343">
        <v>7561.65</v>
      </c>
      <c r="I13" s="344">
        <v>150</v>
      </c>
      <c r="J13" s="343">
        <v>5503.2</v>
      </c>
      <c r="K13" s="344">
        <v>120</v>
      </c>
      <c r="L13" s="345">
        <v>8154.46</v>
      </c>
      <c r="M13" s="346">
        <v>200</v>
      </c>
      <c r="N13" s="345">
        <v>8907.2</v>
      </c>
      <c r="O13" s="346">
        <v>180</v>
      </c>
    </row>
    <row r="14" spans="1:15" ht="24.75" customHeight="1">
      <c r="A14" s="212" t="s">
        <v>792</v>
      </c>
      <c r="B14" s="339">
        <v>3124.5</v>
      </c>
      <c r="C14" s="338">
        <v>70</v>
      </c>
      <c r="D14" s="347">
        <v>3457.575</v>
      </c>
      <c r="E14" s="344">
        <v>80</v>
      </c>
      <c r="F14" s="347">
        <v>5624.83</v>
      </c>
      <c r="G14" s="344">
        <v>140</v>
      </c>
      <c r="H14" s="347">
        <v>5621.88</v>
      </c>
      <c r="I14" s="344">
        <v>110</v>
      </c>
      <c r="J14" s="347">
        <v>7246.63</v>
      </c>
      <c r="K14" s="344">
        <v>160</v>
      </c>
      <c r="L14" s="348">
        <v>12543.85</v>
      </c>
      <c r="M14" s="346">
        <v>260</v>
      </c>
      <c r="N14" s="348">
        <v>17195.63</v>
      </c>
      <c r="O14" s="346">
        <v>340</v>
      </c>
    </row>
    <row r="15" spans="1:15" ht="24.75" customHeight="1">
      <c r="A15" s="212" t="s">
        <v>322</v>
      </c>
      <c r="B15" s="339">
        <v>452.95</v>
      </c>
      <c r="C15" s="338">
        <v>10</v>
      </c>
      <c r="D15" s="347">
        <v>4950.64</v>
      </c>
      <c r="E15" s="344">
        <v>120</v>
      </c>
      <c r="F15" s="347">
        <v>6474.78</v>
      </c>
      <c r="G15" s="344">
        <v>160</v>
      </c>
      <c r="H15" s="347">
        <v>6495.8</v>
      </c>
      <c r="I15" s="344">
        <v>130</v>
      </c>
      <c r="J15" s="347">
        <v>11627.85</v>
      </c>
      <c r="K15" s="344">
        <v>260</v>
      </c>
      <c r="L15" s="348">
        <v>12447.1</v>
      </c>
      <c r="M15" s="346">
        <v>280</v>
      </c>
      <c r="N15" s="348">
        <v>9503.25</v>
      </c>
      <c r="O15" s="346">
        <v>180</v>
      </c>
    </row>
    <row r="16" spans="1:15" ht="24.75" customHeight="1">
      <c r="A16" s="212" t="s">
        <v>323</v>
      </c>
      <c r="B16" s="347">
        <v>2742.225</v>
      </c>
      <c r="C16" s="344">
        <v>60</v>
      </c>
      <c r="D16" s="347">
        <v>5293.265</v>
      </c>
      <c r="E16" s="344">
        <v>130</v>
      </c>
      <c r="F16" s="347">
        <v>7678.38</v>
      </c>
      <c r="G16" s="344">
        <v>180</v>
      </c>
      <c r="H16" s="347">
        <v>5298.2</v>
      </c>
      <c r="I16" s="344">
        <v>110</v>
      </c>
      <c r="J16" s="347">
        <v>9332.05</v>
      </c>
      <c r="K16" s="344">
        <v>200</v>
      </c>
      <c r="L16" s="348">
        <v>12594</v>
      </c>
      <c r="M16" s="346">
        <v>280</v>
      </c>
      <c r="N16" s="348"/>
      <c r="O16" s="346"/>
    </row>
    <row r="17" spans="1:15" ht="24.75" customHeight="1">
      <c r="A17" s="222" t="s">
        <v>324</v>
      </c>
      <c r="B17" s="349">
        <v>2304.975</v>
      </c>
      <c r="C17" s="350">
        <v>50</v>
      </c>
      <c r="D17" s="349">
        <v>4475.85</v>
      </c>
      <c r="E17" s="350">
        <v>110</v>
      </c>
      <c r="F17" s="349">
        <v>14631.58</v>
      </c>
      <c r="G17" s="350">
        <v>340</v>
      </c>
      <c r="H17" s="349">
        <v>8210.38</v>
      </c>
      <c r="I17" s="350">
        <v>170</v>
      </c>
      <c r="J17" s="349">
        <v>10262.95</v>
      </c>
      <c r="K17" s="350">
        <v>220</v>
      </c>
      <c r="L17" s="351">
        <v>12529.6</v>
      </c>
      <c r="M17" s="352">
        <v>280</v>
      </c>
      <c r="N17" s="351"/>
      <c r="O17" s="352"/>
    </row>
    <row r="18" spans="1:15" ht="24.75" customHeight="1" thickBot="1">
      <c r="A18" s="214" t="s">
        <v>327</v>
      </c>
      <c r="B18" s="353">
        <v>26848.604999999996</v>
      </c>
      <c r="C18" s="354">
        <v>600</v>
      </c>
      <c r="D18" s="353">
        <v>40327.67</v>
      </c>
      <c r="E18" s="354">
        <v>930</v>
      </c>
      <c r="F18" s="355">
        <v>70602.525</v>
      </c>
      <c r="G18" s="354">
        <v>1730</v>
      </c>
      <c r="H18" s="355">
        <v>73400.62</v>
      </c>
      <c r="I18" s="354">
        <v>1520</v>
      </c>
      <c r="J18" s="355">
        <v>102093.23</v>
      </c>
      <c r="K18" s="354">
        <v>2190</v>
      </c>
      <c r="L18" s="355">
        <v>123845.01</v>
      </c>
      <c r="M18" s="356">
        <v>2740</v>
      </c>
      <c r="N18" s="1197">
        <v>114713.09</v>
      </c>
      <c r="O18" s="1196">
        <v>2320</v>
      </c>
    </row>
    <row r="19" ht="13.5" thickTop="1"/>
    <row r="20" spans="8:14" ht="12.75">
      <c r="H20" s="1199"/>
      <c r="J20" s="1199"/>
      <c r="L20" s="1198"/>
      <c r="M20" s="1198"/>
      <c r="N20" s="1199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  <col min="11" max="12" width="11.28125" style="0" bestFit="1" customWidth="1"/>
  </cols>
  <sheetData>
    <row r="1" spans="1:9" ht="15" customHeight="1">
      <c r="A1" s="44"/>
      <c r="B1" s="1685" t="s">
        <v>476</v>
      </c>
      <c r="C1" s="1685"/>
      <c r="D1" s="1685"/>
      <c r="E1" s="1685"/>
      <c r="F1" s="1685"/>
      <c r="G1" s="1685"/>
      <c r="H1" s="1685"/>
      <c r="I1" s="1685"/>
    </row>
    <row r="2" spans="1:9" ht="15" customHeight="1">
      <c r="A2" s="44"/>
      <c r="B2" s="1676" t="s">
        <v>807</v>
      </c>
      <c r="C2" s="1676"/>
      <c r="D2" s="1676"/>
      <c r="E2" s="1676"/>
      <c r="F2" s="1676"/>
      <c r="G2" s="1676"/>
      <c r="H2" s="1676"/>
      <c r="I2" s="1676"/>
    </row>
    <row r="3" spans="1:9" ht="15" customHeight="1" thickBot="1">
      <c r="A3" s="44"/>
      <c r="B3" s="1759" t="s">
        <v>1220</v>
      </c>
      <c r="C3" s="1759"/>
      <c r="D3" s="1759"/>
      <c r="E3" s="1759"/>
      <c r="F3" s="1759"/>
      <c r="G3" s="1759"/>
      <c r="H3" s="1759"/>
      <c r="I3" s="1759"/>
    </row>
    <row r="4" spans="1:9" ht="16.5" customHeight="1" thickTop="1">
      <c r="A4" s="44"/>
      <c r="B4" s="357" t="s">
        <v>458</v>
      </c>
      <c r="C4" s="359" t="s">
        <v>1727</v>
      </c>
      <c r="D4" s="359" t="s">
        <v>1728</v>
      </c>
      <c r="E4" s="360" t="s">
        <v>477</v>
      </c>
      <c r="F4" s="358" t="s">
        <v>1321</v>
      </c>
      <c r="G4" s="358" t="s">
        <v>635</v>
      </c>
      <c r="H4" s="361" t="s">
        <v>503</v>
      </c>
      <c r="I4" s="361" t="s">
        <v>12</v>
      </c>
    </row>
    <row r="5" spans="1:9" ht="16.5" customHeight="1">
      <c r="A5" s="44"/>
      <c r="B5" s="212" t="s">
        <v>784</v>
      </c>
      <c r="C5" s="1345">
        <v>400</v>
      </c>
      <c r="D5" s="1345">
        <v>0</v>
      </c>
      <c r="E5" s="326">
        <v>0</v>
      </c>
      <c r="F5" s="1346">
        <v>18150</v>
      </c>
      <c r="G5" s="1346">
        <v>0</v>
      </c>
      <c r="H5" s="1347">
        <v>2950</v>
      </c>
      <c r="I5" s="1348">
        <v>3935.92</v>
      </c>
    </row>
    <row r="6" spans="1:9" ht="16.5" customHeight="1">
      <c r="A6" s="44"/>
      <c r="B6" s="212" t="s">
        <v>785</v>
      </c>
      <c r="C6" s="1345">
        <v>550</v>
      </c>
      <c r="D6" s="1345">
        <v>370</v>
      </c>
      <c r="E6" s="326">
        <v>4080</v>
      </c>
      <c r="F6" s="1346">
        <v>3720</v>
      </c>
      <c r="G6" s="1346">
        <v>350</v>
      </c>
      <c r="H6" s="1347">
        <v>0</v>
      </c>
      <c r="I6" s="1348">
        <v>203.64</v>
      </c>
    </row>
    <row r="7" spans="1:9" ht="16.5" customHeight="1">
      <c r="A7" s="44"/>
      <c r="B7" s="212" t="s">
        <v>786</v>
      </c>
      <c r="C7" s="1345">
        <v>220</v>
      </c>
      <c r="D7" s="1345">
        <v>1575</v>
      </c>
      <c r="E7" s="326">
        <v>9665</v>
      </c>
      <c r="F7" s="1346">
        <v>11155</v>
      </c>
      <c r="G7" s="1346">
        <v>3700</v>
      </c>
      <c r="H7" s="1347">
        <v>17892.4</v>
      </c>
      <c r="I7" s="1348">
        <v>69.6</v>
      </c>
    </row>
    <row r="8" spans="1:9" ht="16.5" customHeight="1">
      <c r="A8" s="44"/>
      <c r="B8" s="212" t="s">
        <v>787</v>
      </c>
      <c r="C8" s="1345">
        <v>0</v>
      </c>
      <c r="D8" s="1345">
        <v>2101.5</v>
      </c>
      <c r="E8" s="326">
        <v>13135</v>
      </c>
      <c r="F8" s="1346">
        <v>2500</v>
      </c>
      <c r="G8" s="1346">
        <v>13234</v>
      </c>
      <c r="H8" s="1347">
        <v>30968</v>
      </c>
      <c r="I8" s="1348">
        <v>2.88</v>
      </c>
    </row>
    <row r="9" spans="1:9" ht="16.5" customHeight="1">
      <c r="A9" s="44"/>
      <c r="B9" s="212" t="s">
        <v>788</v>
      </c>
      <c r="C9" s="1345">
        <v>0</v>
      </c>
      <c r="D9" s="1345">
        <v>1074.7</v>
      </c>
      <c r="E9" s="326">
        <v>9310</v>
      </c>
      <c r="F9" s="1346">
        <v>0</v>
      </c>
      <c r="G9" s="1346">
        <v>28178.9</v>
      </c>
      <c r="H9" s="1347">
        <v>29865.26</v>
      </c>
      <c r="I9" s="1478" t="s">
        <v>567</v>
      </c>
    </row>
    <row r="10" spans="1:9" ht="16.5" customHeight="1">
      <c r="A10" s="44"/>
      <c r="B10" s="212" t="s">
        <v>789</v>
      </c>
      <c r="C10" s="1345">
        <v>753.5</v>
      </c>
      <c r="D10" s="1345">
        <v>3070</v>
      </c>
      <c r="E10" s="326">
        <v>10780</v>
      </c>
      <c r="F10" s="1346">
        <v>6010</v>
      </c>
      <c r="G10" s="1346">
        <v>19784.4</v>
      </c>
      <c r="H10" s="1347">
        <v>40038.26</v>
      </c>
      <c r="I10" s="1348">
        <v>36</v>
      </c>
    </row>
    <row r="11" spans="1:9" ht="16.5" customHeight="1">
      <c r="A11" s="44"/>
      <c r="B11" s="212" t="s">
        <v>790</v>
      </c>
      <c r="C11" s="1345">
        <v>200</v>
      </c>
      <c r="D11" s="1345">
        <v>0</v>
      </c>
      <c r="E11" s="326">
        <v>25532</v>
      </c>
      <c r="F11" s="1346">
        <v>12260</v>
      </c>
      <c r="G11" s="1346">
        <v>18527.19</v>
      </c>
      <c r="H11" s="1347">
        <v>14924.88</v>
      </c>
      <c r="I11" s="1348">
        <v>45</v>
      </c>
    </row>
    <row r="12" spans="1:9" ht="16.5" customHeight="1">
      <c r="A12" s="44"/>
      <c r="B12" s="212" t="s">
        <v>791</v>
      </c>
      <c r="C12" s="1345">
        <v>160</v>
      </c>
      <c r="D12" s="1345">
        <v>300</v>
      </c>
      <c r="E12" s="326">
        <v>0</v>
      </c>
      <c r="F12" s="1346">
        <v>29437.5</v>
      </c>
      <c r="G12" s="1346">
        <v>1394.29</v>
      </c>
      <c r="H12" s="1347">
        <v>19473.1</v>
      </c>
      <c r="I12" s="1359">
        <v>54</v>
      </c>
    </row>
    <row r="13" spans="1:9" ht="16.5" customHeight="1">
      <c r="A13" s="44"/>
      <c r="B13" s="212" t="s">
        <v>792</v>
      </c>
      <c r="C13" s="1345">
        <v>950</v>
      </c>
      <c r="D13" s="1345">
        <v>8630</v>
      </c>
      <c r="E13" s="326">
        <v>3850</v>
      </c>
      <c r="F13" s="1346">
        <v>2150</v>
      </c>
      <c r="G13" s="1346">
        <v>6617.5</v>
      </c>
      <c r="H13" s="326">
        <v>15559.85</v>
      </c>
      <c r="I13" s="1361">
        <v>27</v>
      </c>
    </row>
    <row r="14" spans="1:9" ht="16.5" customHeight="1">
      <c r="A14" s="44"/>
      <c r="B14" s="212" t="s">
        <v>322</v>
      </c>
      <c r="C14" s="1345">
        <v>4800</v>
      </c>
      <c r="D14" s="1345">
        <v>13821</v>
      </c>
      <c r="E14" s="326">
        <v>21250</v>
      </c>
      <c r="F14" s="1346">
        <v>11220</v>
      </c>
      <c r="G14" s="1346">
        <v>67.1</v>
      </c>
      <c r="H14" s="326">
        <v>15101.14</v>
      </c>
      <c r="I14" s="1629" t="s">
        <v>567</v>
      </c>
    </row>
    <row r="15" spans="1:9" ht="16.5" customHeight="1">
      <c r="A15" s="44"/>
      <c r="B15" s="212" t="s">
        <v>323</v>
      </c>
      <c r="C15" s="1345">
        <v>0</v>
      </c>
      <c r="D15" s="1345">
        <v>350</v>
      </c>
      <c r="E15" s="326">
        <v>4500</v>
      </c>
      <c r="F15" s="1346">
        <v>11180</v>
      </c>
      <c r="G15" s="1346">
        <v>2.88</v>
      </c>
      <c r="H15" s="1347">
        <v>18952</v>
      </c>
      <c r="I15" s="1360"/>
    </row>
    <row r="16" spans="1:9" ht="16.5" customHeight="1">
      <c r="A16" s="44"/>
      <c r="B16" s="222" t="s">
        <v>324</v>
      </c>
      <c r="C16" s="1349">
        <v>1850</v>
      </c>
      <c r="D16" s="1349">
        <v>15687</v>
      </c>
      <c r="E16" s="1350">
        <v>1730</v>
      </c>
      <c r="F16" s="1351">
        <v>0</v>
      </c>
      <c r="G16" s="1351">
        <v>4080</v>
      </c>
      <c r="H16" s="1352">
        <v>10949.11</v>
      </c>
      <c r="I16" s="1353"/>
    </row>
    <row r="17" spans="1:9" ht="16.5" customHeight="1" thickBot="1">
      <c r="A17" s="51"/>
      <c r="B17" s="298" t="s">
        <v>327</v>
      </c>
      <c r="C17" s="1354">
        <v>9883.5</v>
      </c>
      <c r="D17" s="1354">
        <v>46979.2</v>
      </c>
      <c r="E17" s="1355">
        <v>103832</v>
      </c>
      <c r="F17" s="1356">
        <v>107782.5</v>
      </c>
      <c r="G17" s="1356">
        <v>95936.26</v>
      </c>
      <c r="H17" s="1357">
        <v>216674</v>
      </c>
      <c r="I17" s="1358">
        <v>4374.04</v>
      </c>
    </row>
    <row r="18" spans="1:8" ht="15" customHeight="1" thickTop="1">
      <c r="A18" s="46"/>
      <c r="B18" s="37" t="s">
        <v>576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628</v>
      </c>
      <c r="C19" s="46"/>
      <c r="D19" s="46"/>
      <c r="E19" s="46"/>
      <c r="F19" s="46"/>
      <c r="G19" s="46"/>
      <c r="H19" s="1201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685" t="s">
        <v>456</v>
      </c>
      <c r="C23" s="1685"/>
      <c r="D23" s="1685"/>
      <c r="E23" s="1685"/>
      <c r="F23" s="1685"/>
      <c r="G23" s="1685"/>
      <c r="H23" s="1685"/>
      <c r="I23" s="1685"/>
    </row>
    <row r="24" spans="1:9" ht="15" customHeight="1">
      <c r="A24" s="44"/>
      <c r="B24" s="1761" t="s">
        <v>808</v>
      </c>
      <c r="C24" s="1761"/>
      <c r="D24" s="1761"/>
      <c r="E24" s="1761"/>
      <c r="F24" s="1761"/>
      <c r="G24" s="1761"/>
      <c r="H24" s="1761"/>
      <c r="I24" s="1761"/>
    </row>
    <row r="25" spans="1:9" ht="15" customHeight="1" thickBot="1">
      <c r="A25" s="44"/>
      <c r="B25" s="1759" t="s">
        <v>1220</v>
      </c>
      <c r="C25" s="1759"/>
      <c r="D25" s="1759"/>
      <c r="E25" s="1759"/>
      <c r="F25" s="1759"/>
      <c r="G25" s="1759"/>
      <c r="H25" s="1759"/>
      <c r="I25" s="1759"/>
    </row>
    <row r="26" spans="1:9" ht="16.5" customHeight="1" thickTop="1">
      <c r="A26" s="44"/>
      <c r="B26" s="304" t="s">
        <v>458</v>
      </c>
      <c r="C26" s="272" t="s">
        <v>1727</v>
      </c>
      <c r="D26" s="272" t="s">
        <v>1728</v>
      </c>
      <c r="E26" s="273" t="s">
        <v>477</v>
      </c>
      <c r="F26" s="358" t="s">
        <v>1321</v>
      </c>
      <c r="G26" s="358" t="s">
        <v>635</v>
      </c>
      <c r="H26" s="361" t="s">
        <v>503</v>
      </c>
      <c r="I26" s="361" t="s">
        <v>12</v>
      </c>
    </row>
    <row r="27" spans="1:9" ht="16.5" customHeight="1">
      <c r="A27" s="44"/>
      <c r="B27" s="212" t="s">
        <v>784</v>
      </c>
      <c r="C27" s="306">
        <v>20554.2</v>
      </c>
      <c r="D27" s="306">
        <v>13397</v>
      </c>
      <c r="E27" s="318">
        <v>35455</v>
      </c>
      <c r="F27" s="362">
        <v>22432</v>
      </c>
      <c r="G27" s="362">
        <v>9527</v>
      </c>
      <c r="H27" s="363">
        <v>26345.5</v>
      </c>
      <c r="I27" s="363">
        <v>46481</v>
      </c>
    </row>
    <row r="28" spans="1:9" ht="16.5" customHeight="1">
      <c r="A28" s="44"/>
      <c r="B28" s="212" t="s">
        <v>785</v>
      </c>
      <c r="C28" s="306">
        <v>24670.5</v>
      </c>
      <c r="D28" s="306">
        <v>18830</v>
      </c>
      <c r="E28" s="318">
        <v>31353</v>
      </c>
      <c r="F28" s="362">
        <v>21897</v>
      </c>
      <c r="G28" s="362">
        <v>29763</v>
      </c>
      <c r="H28" s="363">
        <v>22856</v>
      </c>
      <c r="I28" s="363">
        <v>23655</v>
      </c>
    </row>
    <row r="29" spans="1:9" ht="16.5" customHeight="1">
      <c r="A29" s="44"/>
      <c r="B29" s="212" t="s">
        <v>631</v>
      </c>
      <c r="C29" s="306">
        <v>12021</v>
      </c>
      <c r="D29" s="306">
        <v>15855</v>
      </c>
      <c r="E29" s="318">
        <v>35062</v>
      </c>
      <c r="F29" s="362">
        <v>23934</v>
      </c>
      <c r="G29" s="362">
        <v>26239</v>
      </c>
      <c r="H29" s="363">
        <v>24944</v>
      </c>
      <c r="I29" s="363">
        <v>13401</v>
      </c>
    </row>
    <row r="30" spans="1:9" ht="16.5" customHeight="1">
      <c r="A30" s="44"/>
      <c r="B30" s="212" t="s">
        <v>787</v>
      </c>
      <c r="C30" s="306">
        <v>10369</v>
      </c>
      <c r="D30" s="306">
        <v>14880</v>
      </c>
      <c r="E30" s="318">
        <v>21472</v>
      </c>
      <c r="F30" s="362">
        <v>36880</v>
      </c>
      <c r="G30" s="362">
        <v>30559.5</v>
      </c>
      <c r="H30" s="363">
        <v>45845</v>
      </c>
      <c r="I30" s="363">
        <v>6483.8</v>
      </c>
    </row>
    <row r="31" spans="1:9" ht="16.5" customHeight="1">
      <c r="A31" s="44"/>
      <c r="B31" s="212" t="s">
        <v>788</v>
      </c>
      <c r="C31" s="306">
        <v>15533</v>
      </c>
      <c r="D31" s="306">
        <v>14180</v>
      </c>
      <c r="E31" s="318">
        <v>20418</v>
      </c>
      <c r="F31" s="362">
        <v>21661</v>
      </c>
      <c r="G31" s="362">
        <v>22845</v>
      </c>
      <c r="H31" s="363">
        <v>45152.9</v>
      </c>
      <c r="I31" s="363">
        <v>8057</v>
      </c>
    </row>
    <row r="32" spans="1:9" ht="16.5" customHeight="1">
      <c r="A32" s="44"/>
      <c r="B32" s="212" t="s">
        <v>789</v>
      </c>
      <c r="C32" s="306">
        <v>11255.5</v>
      </c>
      <c r="D32" s="320">
        <v>17395</v>
      </c>
      <c r="E32" s="318">
        <v>24379</v>
      </c>
      <c r="F32" s="362">
        <v>19955</v>
      </c>
      <c r="G32" s="362">
        <v>31964</v>
      </c>
      <c r="H32" s="363">
        <v>36533.4</v>
      </c>
      <c r="I32" s="363">
        <v>3737.22</v>
      </c>
    </row>
    <row r="33" spans="1:9" ht="16.5" customHeight="1">
      <c r="A33" s="44"/>
      <c r="B33" s="212" t="s">
        <v>790</v>
      </c>
      <c r="C33" s="320">
        <v>14541</v>
      </c>
      <c r="D33" s="320">
        <v>8962</v>
      </c>
      <c r="E33" s="318">
        <v>12236</v>
      </c>
      <c r="F33" s="362">
        <v>27293</v>
      </c>
      <c r="G33" s="362">
        <v>24596</v>
      </c>
      <c r="H33" s="363">
        <v>23749.7</v>
      </c>
      <c r="I33" s="363">
        <v>10599</v>
      </c>
    </row>
    <row r="34" spans="1:9" ht="16.5" customHeight="1">
      <c r="A34" s="44"/>
      <c r="B34" s="212" t="s">
        <v>791</v>
      </c>
      <c r="C34" s="320">
        <v>20075</v>
      </c>
      <c r="D34" s="320">
        <v>7713</v>
      </c>
      <c r="E34" s="318">
        <v>10443</v>
      </c>
      <c r="F34" s="362">
        <v>18938.6</v>
      </c>
      <c r="G34" s="362">
        <v>13045</v>
      </c>
      <c r="H34" s="363">
        <v>27273.1</v>
      </c>
      <c r="I34" s="363">
        <v>16760</v>
      </c>
    </row>
    <row r="35" spans="1:12" ht="16.5" customHeight="1">
      <c r="A35" s="44"/>
      <c r="B35" s="212" t="s">
        <v>792</v>
      </c>
      <c r="C35" s="320">
        <v>15654</v>
      </c>
      <c r="D35" s="320">
        <v>7295</v>
      </c>
      <c r="E35" s="318">
        <v>12583.9</v>
      </c>
      <c r="F35" s="362">
        <v>27518</v>
      </c>
      <c r="G35" s="362">
        <v>26999</v>
      </c>
      <c r="H35" s="363">
        <v>18992.7</v>
      </c>
      <c r="I35" s="363">
        <v>16372.64</v>
      </c>
      <c r="K35" s="1200"/>
      <c r="L35" s="1200"/>
    </row>
    <row r="36" spans="1:9" ht="16.5" customHeight="1">
      <c r="A36" s="44"/>
      <c r="B36" s="212" t="s">
        <v>322</v>
      </c>
      <c r="C36" s="320">
        <v>7970</v>
      </c>
      <c r="D36" s="320">
        <v>20300</v>
      </c>
      <c r="E36" s="318">
        <v>21570</v>
      </c>
      <c r="F36" s="362">
        <v>27686</v>
      </c>
      <c r="G36" s="362">
        <v>16177</v>
      </c>
      <c r="H36" s="363">
        <v>25360</v>
      </c>
      <c r="I36" s="363">
        <v>39224</v>
      </c>
    </row>
    <row r="37" spans="1:9" ht="16.5" customHeight="1">
      <c r="A37" s="44"/>
      <c r="B37" s="212" t="s">
        <v>323</v>
      </c>
      <c r="C37" s="320">
        <v>10245</v>
      </c>
      <c r="D37" s="320">
        <v>17397</v>
      </c>
      <c r="E37" s="318">
        <v>17413</v>
      </c>
      <c r="F37" s="362">
        <v>23702</v>
      </c>
      <c r="G37" s="362">
        <v>14110</v>
      </c>
      <c r="H37" s="363">
        <v>47529</v>
      </c>
      <c r="I37" s="363"/>
    </row>
    <row r="38" spans="1:9" ht="16.5" customHeight="1">
      <c r="A38" s="44"/>
      <c r="B38" s="222" t="s">
        <v>324</v>
      </c>
      <c r="C38" s="311">
        <v>12862</v>
      </c>
      <c r="D38" s="311">
        <v>13980</v>
      </c>
      <c r="E38" s="281">
        <v>15934.2</v>
      </c>
      <c r="F38" s="364">
        <v>21522</v>
      </c>
      <c r="G38" s="364">
        <v>23022</v>
      </c>
      <c r="H38" s="365">
        <v>52982.5</v>
      </c>
      <c r="I38" s="365"/>
    </row>
    <row r="39" spans="1:9" ht="16.5" customHeight="1" thickBot="1">
      <c r="A39" s="44"/>
      <c r="B39" s="298" t="s">
        <v>327</v>
      </c>
      <c r="C39" s="368">
        <v>175750.2</v>
      </c>
      <c r="D39" s="368">
        <v>170184</v>
      </c>
      <c r="E39" s="369">
        <v>258319.1</v>
      </c>
      <c r="F39" s="366">
        <v>293418.6</v>
      </c>
      <c r="G39" s="366">
        <v>268846.5</v>
      </c>
      <c r="H39" s="367">
        <v>397563.8</v>
      </c>
      <c r="I39" s="367">
        <v>184770.66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00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45"/>
  <sheetViews>
    <sheetView workbookViewId="0" topLeftCell="C66">
      <pane xSplit="46" ySplit="3" topLeftCell="BM69" activePane="bottomRight" state="frozen"/>
      <selection pane="topLeft" activeCell="C66" sqref="C66"/>
      <selection pane="topRight" activeCell="AW66" sqref="AW66"/>
      <selection pane="bottomLeft" activeCell="C69" sqref="C69"/>
      <selection pane="bottomRight" activeCell="A66" sqref="A66:BO66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6" width="10.140625" style="41" bestFit="1" customWidth="1"/>
    <col min="67" max="67" width="11.140625" style="41" customWidth="1"/>
    <col min="68" max="16384" width="9.140625" style="41" customWidth="1"/>
  </cols>
  <sheetData>
    <row r="1" spans="1:9" ht="12.75" customHeight="1" hidden="1">
      <c r="A1" s="1710" t="s">
        <v>227</v>
      </c>
      <c r="B1" s="1710"/>
      <c r="C1" s="1710"/>
      <c r="D1" s="1710"/>
      <c r="E1" s="1710"/>
      <c r="F1" s="1710"/>
      <c r="G1" s="1710"/>
      <c r="H1" s="1710"/>
      <c r="I1" s="1710"/>
    </row>
    <row r="2" spans="1:9" ht="12.75" customHeight="1" hidden="1">
      <c r="A2" s="1710" t="s">
        <v>1273</v>
      </c>
      <c r="B2" s="1710"/>
      <c r="C2" s="1710"/>
      <c r="D2" s="1710"/>
      <c r="E2" s="1710"/>
      <c r="F2" s="1710"/>
      <c r="G2" s="1710"/>
      <c r="H2" s="1710"/>
      <c r="I2" s="1710"/>
    </row>
    <row r="3" spans="1:9" ht="12.75" customHeight="1" hidden="1">
      <c r="A3" s="1710" t="s">
        <v>682</v>
      </c>
      <c r="B3" s="1710"/>
      <c r="C3" s="1710"/>
      <c r="D3" s="1710"/>
      <c r="E3" s="1710"/>
      <c r="F3" s="1710"/>
      <c r="G3" s="1710"/>
      <c r="H3" s="1710"/>
      <c r="I3" s="1710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710" t="s">
        <v>810</v>
      </c>
      <c r="B5" s="1710"/>
      <c r="C5" s="1710"/>
      <c r="D5" s="1710"/>
      <c r="E5" s="1710"/>
      <c r="F5" s="1710"/>
      <c r="G5" s="1710"/>
      <c r="H5" s="1710"/>
      <c r="I5" s="1710"/>
    </row>
    <row r="6" spans="1:9" ht="12.75" customHeight="1" hidden="1">
      <c r="A6" s="1710" t="s">
        <v>1274</v>
      </c>
      <c r="B6" s="1710"/>
      <c r="C6" s="1710"/>
      <c r="D6" s="1710"/>
      <c r="E6" s="1710"/>
      <c r="F6" s="1710"/>
      <c r="G6" s="1710"/>
      <c r="H6" s="1710"/>
      <c r="I6" s="1710"/>
    </row>
    <row r="7" ht="5.25" customHeight="1" hidden="1"/>
    <row r="8" spans="1:16" s="171" customFormat="1" ht="12.75" customHeight="1" hidden="1">
      <c r="A8" s="1763" t="s">
        <v>811</v>
      </c>
      <c r="B8" s="1764"/>
      <c r="C8" s="1765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766" t="s">
        <v>1275</v>
      </c>
      <c r="B9" s="1767"/>
      <c r="C9" s="1768"/>
      <c r="D9" s="126" t="s">
        <v>324</v>
      </c>
      <c r="E9" s="126" t="s">
        <v>324</v>
      </c>
      <c r="F9" s="126" t="s">
        <v>324</v>
      </c>
      <c r="G9" s="126" t="s">
        <v>1729</v>
      </c>
      <c r="H9" s="126" t="s">
        <v>1276</v>
      </c>
      <c r="I9" s="126" t="s">
        <v>1276</v>
      </c>
      <c r="J9" s="126" t="s">
        <v>1276</v>
      </c>
      <c r="K9" s="126" t="s">
        <v>1276</v>
      </c>
      <c r="L9" s="134" t="s">
        <v>1276</v>
      </c>
      <c r="M9" s="54" t="s">
        <v>1276</v>
      </c>
      <c r="N9" s="54" t="s">
        <v>1276</v>
      </c>
      <c r="O9" s="135" t="s">
        <v>1276</v>
      </c>
      <c r="P9" s="135" t="s">
        <v>1276</v>
      </c>
    </row>
    <row r="10" spans="1:16" ht="12.75" hidden="1">
      <c r="A10" s="712" t="s">
        <v>1277</v>
      </c>
      <c r="B10" s="713"/>
      <c r="C10" s="604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14"/>
      <c r="B11" s="706" t="s">
        <v>1278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06" t="s">
        <v>1279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06" t="s">
        <v>1280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06" t="s">
        <v>1281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567</v>
      </c>
      <c r="H14" s="138" t="s">
        <v>567</v>
      </c>
      <c r="I14" s="138" t="s">
        <v>567</v>
      </c>
      <c r="J14" s="138" t="s">
        <v>567</v>
      </c>
      <c r="K14" s="138" t="s">
        <v>567</v>
      </c>
      <c r="L14" s="139" t="s">
        <v>567</v>
      </c>
      <c r="M14" s="25" t="s">
        <v>567</v>
      </c>
      <c r="N14" s="25" t="s">
        <v>567</v>
      </c>
      <c r="O14" s="140" t="s">
        <v>567</v>
      </c>
      <c r="P14" s="140" t="s">
        <v>567</v>
      </c>
    </row>
    <row r="15" spans="1:16" ht="12.75" hidden="1">
      <c r="A15" s="137"/>
      <c r="B15" s="37" t="s">
        <v>1282</v>
      </c>
      <c r="C15" s="102"/>
      <c r="D15" s="142" t="s">
        <v>813</v>
      </c>
      <c r="E15" s="142" t="s">
        <v>813</v>
      </c>
      <c r="F15" s="142" t="s">
        <v>813</v>
      </c>
      <c r="G15" s="142" t="s">
        <v>813</v>
      </c>
      <c r="H15" s="142" t="s">
        <v>813</v>
      </c>
      <c r="I15" s="142" t="s">
        <v>813</v>
      </c>
      <c r="J15" s="142" t="s">
        <v>813</v>
      </c>
      <c r="K15" s="142" t="s">
        <v>813</v>
      </c>
      <c r="L15" s="55" t="s">
        <v>813</v>
      </c>
      <c r="M15" s="56" t="s">
        <v>813</v>
      </c>
      <c r="N15" s="56" t="s">
        <v>813</v>
      </c>
      <c r="O15" s="143" t="s">
        <v>813</v>
      </c>
      <c r="P15" s="143" t="s">
        <v>813</v>
      </c>
    </row>
    <row r="16" spans="1:16" ht="12.75" hidden="1">
      <c r="A16" s="137"/>
      <c r="B16" s="37" t="s">
        <v>814</v>
      </c>
      <c r="C16" s="102"/>
      <c r="D16" s="142" t="s">
        <v>815</v>
      </c>
      <c r="E16" s="142" t="s">
        <v>815</v>
      </c>
      <c r="F16" s="142" t="s">
        <v>815</v>
      </c>
      <c r="G16" s="142" t="s">
        <v>815</v>
      </c>
      <c r="H16" s="142" t="s">
        <v>815</v>
      </c>
      <c r="I16" s="142" t="s">
        <v>815</v>
      </c>
      <c r="J16" s="142" t="s">
        <v>815</v>
      </c>
      <c r="K16" s="142" t="s">
        <v>815</v>
      </c>
      <c r="L16" s="55" t="s">
        <v>815</v>
      </c>
      <c r="M16" s="56" t="s">
        <v>815</v>
      </c>
      <c r="N16" s="56" t="s">
        <v>815</v>
      </c>
      <c r="O16" s="143" t="s">
        <v>815</v>
      </c>
      <c r="P16" s="143" t="s">
        <v>815</v>
      </c>
    </row>
    <row r="17" spans="1:16" ht="7.5" customHeight="1" hidden="1">
      <c r="A17" s="715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14" t="s">
        <v>1283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14"/>
      <c r="B19" s="37" t="s">
        <v>816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1284</v>
      </c>
      <c r="C20" s="102"/>
      <c r="D20" s="126" t="s">
        <v>1285</v>
      </c>
      <c r="E20" s="126" t="s">
        <v>1285</v>
      </c>
      <c r="F20" s="126" t="s">
        <v>1285</v>
      </c>
      <c r="G20" s="126" t="s">
        <v>1285</v>
      </c>
      <c r="H20" s="126" t="s">
        <v>1285</v>
      </c>
      <c r="I20" s="126" t="s">
        <v>1285</v>
      </c>
      <c r="J20" s="126" t="s">
        <v>1285</v>
      </c>
      <c r="K20" s="126" t="s">
        <v>1285</v>
      </c>
      <c r="L20" s="134" t="s">
        <v>1285</v>
      </c>
      <c r="M20" s="54" t="s">
        <v>1285</v>
      </c>
      <c r="N20" s="54" t="s">
        <v>1285</v>
      </c>
      <c r="O20" s="135" t="s">
        <v>1285</v>
      </c>
      <c r="P20" s="135" t="s">
        <v>1285</v>
      </c>
    </row>
    <row r="21" spans="1:16" ht="12.75" hidden="1">
      <c r="A21" s="137"/>
      <c r="B21" s="706" t="s">
        <v>817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16" t="s">
        <v>1286</v>
      </c>
      <c r="B22" s="717"/>
      <c r="C22" s="718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14" t="s">
        <v>819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19" t="s">
        <v>820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821</v>
      </c>
      <c r="C25" s="102"/>
      <c r="D25" s="142" t="s">
        <v>822</v>
      </c>
      <c r="E25" s="142" t="s">
        <v>822</v>
      </c>
      <c r="F25" s="142" t="s">
        <v>822</v>
      </c>
      <c r="G25" s="142" t="s">
        <v>823</v>
      </c>
      <c r="H25" s="142" t="s">
        <v>823</v>
      </c>
      <c r="I25" s="142" t="s">
        <v>823</v>
      </c>
      <c r="J25" s="142" t="s">
        <v>823</v>
      </c>
      <c r="K25" s="142" t="s">
        <v>823</v>
      </c>
      <c r="L25" s="55" t="s">
        <v>823</v>
      </c>
      <c r="M25" s="56" t="s">
        <v>823</v>
      </c>
      <c r="N25" s="56" t="s">
        <v>823</v>
      </c>
      <c r="O25" s="143" t="s">
        <v>823</v>
      </c>
      <c r="P25" s="143" t="s">
        <v>823</v>
      </c>
    </row>
    <row r="26" spans="1:16" ht="12.75" hidden="1">
      <c r="A26" s="137"/>
      <c r="B26" s="37" t="s">
        <v>824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825</v>
      </c>
      <c r="D27" s="142" t="s">
        <v>826</v>
      </c>
      <c r="E27" s="142" t="s">
        <v>826</v>
      </c>
      <c r="F27" s="142" t="s">
        <v>826</v>
      </c>
      <c r="G27" s="142" t="s">
        <v>827</v>
      </c>
      <c r="H27" s="142" t="s">
        <v>827</v>
      </c>
      <c r="I27" s="142" t="s">
        <v>827</v>
      </c>
      <c r="J27" s="142" t="s">
        <v>827</v>
      </c>
      <c r="K27" s="142" t="s">
        <v>827</v>
      </c>
      <c r="L27" s="55" t="s">
        <v>827</v>
      </c>
      <c r="M27" s="56" t="s">
        <v>827</v>
      </c>
      <c r="N27" s="56" t="s">
        <v>827</v>
      </c>
      <c r="O27" s="143" t="s">
        <v>827</v>
      </c>
      <c r="P27" s="143" t="s">
        <v>827</v>
      </c>
    </row>
    <row r="28" spans="1:16" ht="12.75" hidden="1">
      <c r="A28" s="137"/>
      <c r="B28" s="37"/>
      <c r="C28" s="102" t="s">
        <v>828</v>
      </c>
      <c r="D28" s="142" t="s">
        <v>829</v>
      </c>
      <c r="E28" s="142" t="s">
        <v>829</v>
      </c>
      <c r="F28" s="142" t="s">
        <v>829</v>
      </c>
      <c r="G28" s="142" t="s">
        <v>830</v>
      </c>
      <c r="H28" s="142" t="s">
        <v>830</v>
      </c>
      <c r="I28" s="142" t="s">
        <v>830</v>
      </c>
      <c r="J28" s="142" t="s">
        <v>830</v>
      </c>
      <c r="K28" s="142" t="s">
        <v>830</v>
      </c>
      <c r="L28" s="55" t="s">
        <v>830</v>
      </c>
      <c r="M28" s="56" t="s">
        <v>830</v>
      </c>
      <c r="N28" s="56" t="s">
        <v>830</v>
      </c>
      <c r="O28" s="143" t="s">
        <v>830</v>
      </c>
      <c r="P28" s="143" t="s">
        <v>830</v>
      </c>
    </row>
    <row r="29" spans="1:16" ht="12.75" hidden="1">
      <c r="A29" s="137"/>
      <c r="B29" s="37"/>
      <c r="C29" s="102" t="s">
        <v>831</v>
      </c>
      <c r="D29" s="142" t="s">
        <v>823</v>
      </c>
      <c r="E29" s="142" t="s">
        <v>823</v>
      </c>
      <c r="F29" s="142" t="s">
        <v>823</v>
      </c>
      <c r="G29" s="142" t="s">
        <v>832</v>
      </c>
      <c r="H29" s="142" t="s">
        <v>832</v>
      </c>
      <c r="I29" s="142" t="s">
        <v>832</v>
      </c>
      <c r="J29" s="142" t="s">
        <v>832</v>
      </c>
      <c r="K29" s="142" t="s">
        <v>832</v>
      </c>
      <c r="L29" s="55" t="s">
        <v>832</v>
      </c>
      <c r="M29" s="56" t="s">
        <v>832</v>
      </c>
      <c r="N29" s="56" t="s">
        <v>832</v>
      </c>
      <c r="O29" s="143" t="s">
        <v>832</v>
      </c>
      <c r="P29" s="143" t="s">
        <v>832</v>
      </c>
    </row>
    <row r="30" spans="1:16" ht="12.75" hidden="1">
      <c r="A30" s="137"/>
      <c r="B30" s="37"/>
      <c r="C30" s="102" t="s">
        <v>833</v>
      </c>
      <c r="D30" s="142" t="s">
        <v>834</v>
      </c>
      <c r="E30" s="142" t="s">
        <v>834</v>
      </c>
      <c r="F30" s="142" t="s">
        <v>834</v>
      </c>
      <c r="G30" s="142" t="s">
        <v>1287</v>
      </c>
      <c r="H30" s="142" t="s">
        <v>835</v>
      </c>
      <c r="I30" s="142" t="s">
        <v>835</v>
      </c>
      <c r="J30" s="142" t="s">
        <v>835</v>
      </c>
      <c r="K30" s="142" t="s">
        <v>835</v>
      </c>
      <c r="L30" s="55" t="s">
        <v>835</v>
      </c>
      <c r="M30" s="56" t="s">
        <v>835</v>
      </c>
      <c r="N30" s="56" t="s">
        <v>835</v>
      </c>
      <c r="O30" s="143" t="s">
        <v>835</v>
      </c>
      <c r="P30" s="143" t="s">
        <v>835</v>
      </c>
    </row>
    <row r="31" spans="1:16" ht="12.75" hidden="1">
      <c r="A31" s="137"/>
      <c r="B31" s="37"/>
      <c r="C31" s="102" t="s">
        <v>836</v>
      </c>
      <c r="D31" s="142" t="s">
        <v>1288</v>
      </c>
      <c r="E31" s="142" t="s">
        <v>1288</v>
      </c>
      <c r="F31" s="142" t="s">
        <v>1288</v>
      </c>
      <c r="G31" s="142" t="s">
        <v>1289</v>
      </c>
      <c r="H31" s="142" t="s">
        <v>1290</v>
      </c>
      <c r="I31" s="142" t="s">
        <v>1290</v>
      </c>
      <c r="J31" s="142" t="s">
        <v>1290</v>
      </c>
      <c r="K31" s="142" t="s">
        <v>1290</v>
      </c>
      <c r="L31" s="55" t="s">
        <v>1290</v>
      </c>
      <c r="M31" s="56" t="s">
        <v>1290</v>
      </c>
      <c r="N31" s="56" t="s">
        <v>1290</v>
      </c>
      <c r="O31" s="143" t="s">
        <v>1290</v>
      </c>
      <c r="P31" s="143" t="s">
        <v>1290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19" t="s">
        <v>837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838</v>
      </c>
      <c r="C34" s="102"/>
      <c r="D34" s="142" t="s">
        <v>839</v>
      </c>
      <c r="E34" s="142" t="s">
        <v>839</v>
      </c>
      <c r="F34" s="142" t="s">
        <v>839</v>
      </c>
      <c r="G34" s="142" t="s">
        <v>839</v>
      </c>
      <c r="H34" s="142" t="s">
        <v>839</v>
      </c>
      <c r="I34" s="142" t="s">
        <v>839</v>
      </c>
      <c r="J34" s="142" t="s">
        <v>839</v>
      </c>
      <c r="K34" s="142" t="s">
        <v>839</v>
      </c>
      <c r="L34" s="55" t="s">
        <v>839</v>
      </c>
      <c r="M34" s="56" t="s">
        <v>839</v>
      </c>
      <c r="N34" s="56" t="s">
        <v>839</v>
      </c>
      <c r="O34" s="143" t="s">
        <v>839</v>
      </c>
      <c r="P34" s="143" t="s">
        <v>839</v>
      </c>
    </row>
    <row r="35" spans="1:16" ht="12.75" hidden="1">
      <c r="A35" s="137"/>
      <c r="B35" s="706" t="s">
        <v>840</v>
      </c>
      <c r="C35" s="102"/>
      <c r="D35" s="142" t="s">
        <v>841</v>
      </c>
      <c r="E35" s="142" t="s">
        <v>841</v>
      </c>
      <c r="F35" s="142" t="s">
        <v>841</v>
      </c>
      <c r="G35" s="142" t="s">
        <v>842</v>
      </c>
      <c r="H35" s="142" t="s">
        <v>842</v>
      </c>
      <c r="I35" s="142" t="s">
        <v>842</v>
      </c>
      <c r="J35" s="142" t="s">
        <v>842</v>
      </c>
      <c r="K35" s="142" t="s">
        <v>842</v>
      </c>
      <c r="L35" s="55" t="s">
        <v>842</v>
      </c>
      <c r="M35" s="56" t="s">
        <v>842</v>
      </c>
      <c r="N35" s="56" t="s">
        <v>842</v>
      </c>
      <c r="O35" s="143" t="s">
        <v>842</v>
      </c>
      <c r="P35" s="143" t="s">
        <v>842</v>
      </c>
    </row>
    <row r="36" spans="1:16" ht="12.75" hidden="1">
      <c r="A36" s="137"/>
      <c r="B36" s="706" t="s">
        <v>843</v>
      </c>
      <c r="C36" s="102"/>
      <c r="D36" s="142" t="s">
        <v>844</v>
      </c>
      <c r="E36" s="142" t="s">
        <v>844</v>
      </c>
      <c r="F36" s="142" t="s">
        <v>844</v>
      </c>
      <c r="G36" s="142" t="s">
        <v>1291</v>
      </c>
      <c r="H36" s="142" t="s">
        <v>1291</v>
      </c>
      <c r="I36" s="142" t="s">
        <v>1291</v>
      </c>
      <c r="J36" s="142" t="s">
        <v>1291</v>
      </c>
      <c r="K36" s="142" t="s">
        <v>1291</v>
      </c>
      <c r="L36" s="55" t="s">
        <v>1291</v>
      </c>
      <c r="M36" s="56" t="s">
        <v>1291</v>
      </c>
      <c r="N36" s="56" t="s">
        <v>1291</v>
      </c>
      <c r="O36" s="143" t="s">
        <v>1291</v>
      </c>
      <c r="P36" s="143" t="s">
        <v>1291</v>
      </c>
    </row>
    <row r="37" spans="1:16" ht="12.75" hidden="1">
      <c r="A37" s="137"/>
      <c r="B37" s="706" t="s">
        <v>845</v>
      </c>
      <c r="C37" s="102"/>
      <c r="D37" s="142" t="s">
        <v>846</v>
      </c>
      <c r="E37" s="142" t="s">
        <v>846</v>
      </c>
      <c r="F37" s="142" t="s">
        <v>846</v>
      </c>
      <c r="G37" s="142" t="s">
        <v>1292</v>
      </c>
      <c r="H37" s="142" t="s">
        <v>1292</v>
      </c>
      <c r="I37" s="142" t="s">
        <v>1292</v>
      </c>
      <c r="J37" s="142" t="s">
        <v>1292</v>
      </c>
      <c r="K37" s="142" t="s">
        <v>1292</v>
      </c>
      <c r="L37" s="55" t="s">
        <v>1292</v>
      </c>
      <c r="M37" s="56" t="s">
        <v>1292</v>
      </c>
      <c r="N37" s="56" t="s">
        <v>1292</v>
      </c>
      <c r="O37" s="143" t="s">
        <v>1292</v>
      </c>
      <c r="P37" s="143" t="s">
        <v>1292</v>
      </c>
    </row>
    <row r="38" spans="1:16" ht="12.75" hidden="1">
      <c r="A38" s="137"/>
      <c r="B38" s="706" t="s">
        <v>847</v>
      </c>
      <c r="C38" s="102"/>
      <c r="D38" s="142" t="s">
        <v>848</v>
      </c>
      <c r="E38" s="142" t="s">
        <v>848</v>
      </c>
      <c r="F38" s="142" t="s">
        <v>848</v>
      </c>
      <c r="G38" s="142" t="s">
        <v>1293</v>
      </c>
      <c r="H38" s="142" t="s">
        <v>1294</v>
      </c>
      <c r="I38" s="142" t="s">
        <v>1294</v>
      </c>
      <c r="J38" s="142" t="s">
        <v>1294</v>
      </c>
      <c r="K38" s="142" t="s">
        <v>1294</v>
      </c>
      <c r="L38" s="55" t="s">
        <v>1294</v>
      </c>
      <c r="M38" s="56" t="s">
        <v>1294</v>
      </c>
      <c r="N38" s="56" t="s">
        <v>1294</v>
      </c>
      <c r="O38" s="143" t="s">
        <v>1294</v>
      </c>
      <c r="P38" s="143" t="s">
        <v>1294</v>
      </c>
    </row>
    <row r="39" spans="1:16" ht="7.5" customHeight="1" hidden="1">
      <c r="A39" s="715"/>
      <c r="B39" s="720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21"/>
      <c r="B40" s="722" t="s">
        <v>849</v>
      </c>
      <c r="C40" s="723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1295</v>
      </c>
      <c r="B41" s="37"/>
      <c r="C41" s="37"/>
    </row>
    <row r="42" spans="2:3" ht="12.75" hidden="1">
      <c r="B42" s="37" t="s">
        <v>1299</v>
      </c>
      <c r="C42" s="37"/>
    </row>
    <row r="43" spans="2:3" ht="12.75" hidden="1">
      <c r="B43" s="37" t="s">
        <v>1300</v>
      </c>
      <c r="C43" s="37"/>
    </row>
    <row r="44" spans="2:3" ht="12.75" hidden="1">
      <c r="B44" s="37" t="s">
        <v>1301</v>
      </c>
      <c r="C44" s="37"/>
    </row>
    <row r="45" spans="2:3" ht="12.75" hidden="1">
      <c r="B45" s="37" t="s">
        <v>1302</v>
      </c>
      <c r="C45" s="37"/>
    </row>
    <row r="46" spans="2:3" ht="12.75" hidden="1">
      <c r="B46" s="37"/>
      <c r="C46" s="37"/>
    </row>
    <row r="47" spans="1:3" ht="12.75" hidden="1">
      <c r="A47" s="41" t="s">
        <v>1303</v>
      </c>
      <c r="B47" s="37" t="s">
        <v>1304</v>
      </c>
      <c r="C47" s="37"/>
    </row>
    <row r="48" spans="2:3" ht="12.75" hidden="1">
      <c r="B48" s="37"/>
      <c r="C48" s="37" t="s">
        <v>820</v>
      </c>
    </row>
    <row r="49" spans="2:3" ht="12.75" hidden="1">
      <c r="B49" s="37"/>
      <c r="C49" s="37" t="s">
        <v>824</v>
      </c>
    </row>
    <row r="50" spans="2:3" ht="12.75" hidden="1">
      <c r="B50" s="37"/>
      <c r="C50" s="724" t="s">
        <v>828</v>
      </c>
    </row>
    <row r="51" spans="2:3" ht="12.75" hidden="1">
      <c r="B51" s="37"/>
      <c r="C51" s="724" t="s">
        <v>831</v>
      </c>
    </row>
    <row r="52" spans="2:3" ht="12.75" hidden="1">
      <c r="B52" s="37"/>
      <c r="C52" s="724" t="s">
        <v>833</v>
      </c>
    </row>
    <row r="53" spans="2:3" ht="12.75" hidden="1">
      <c r="B53" s="37"/>
      <c r="C53" s="724" t="s">
        <v>1305</v>
      </c>
    </row>
    <row r="54" spans="2:3" ht="12.75" hidden="1">
      <c r="B54" s="37"/>
      <c r="C54" s="724" t="s">
        <v>1306</v>
      </c>
    </row>
    <row r="55" spans="2:3" ht="12.75" hidden="1">
      <c r="B55" s="37"/>
      <c r="C55" s="724" t="s">
        <v>1307</v>
      </c>
    </row>
    <row r="56" spans="2:3" ht="12.75" hidden="1">
      <c r="B56" s="37"/>
      <c r="C56" s="724" t="s">
        <v>1308</v>
      </c>
    </row>
    <row r="57" spans="2:3" ht="12.75" hidden="1">
      <c r="B57" s="37"/>
      <c r="C57" s="37" t="s">
        <v>837</v>
      </c>
    </row>
    <row r="58" spans="2:3" ht="12.75" hidden="1">
      <c r="B58" s="37"/>
      <c r="C58" s="37" t="s">
        <v>838</v>
      </c>
    </row>
    <row r="59" spans="2:3" ht="12.75" hidden="1">
      <c r="B59" s="37"/>
      <c r="C59" s="707" t="s">
        <v>1309</v>
      </c>
    </row>
    <row r="60" spans="2:3" ht="12.75" hidden="1">
      <c r="B60" s="37"/>
      <c r="C60" s="707" t="s">
        <v>1310</v>
      </c>
    </row>
    <row r="61" spans="2:3" ht="12.75" hidden="1">
      <c r="B61" s="37"/>
      <c r="C61" s="706" t="s">
        <v>845</v>
      </c>
    </row>
    <row r="62" spans="2:3" ht="12.75" hidden="1">
      <c r="B62" s="37"/>
      <c r="C62" s="706"/>
    </row>
    <row r="63" spans="1:3" ht="12.75" hidden="1">
      <c r="A63" s="705" t="s">
        <v>898</v>
      </c>
      <c r="B63" s="37"/>
      <c r="C63" s="37"/>
    </row>
    <row r="64" spans="1:3" ht="12.75" hidden="1">
      <c r="A64" s="705" t="s">
        <v>899</v>
      </c>
      <c r="B64" s="37"/>
      <c r="C64" s="37"/>
    </row>
    <row r="65" spans="2:3" ht="12.75" hidden="1">
      <c r="B65" s="37"/>
      <c r="C65" s="37"/>
    </row>
    <row r="66" spans="1:67" ht="12.75">
      <c r="A66" s="1762" t="s">
        <v>704</v>
      </c>
      <c r="B66" s="1762"/>
      <c r="C66" s="1762"/>
      <c r="D66" s="1762"/>
      <c r="E66" s="1762"/>
      <c r="F66" s="1762"/>
      <c r="G66" s="1762"/>
      <c r="H66" s="1762"/>
      <c r="I66" s="1762"/>
      <c r="J66" s="1762"/>
      <c r="K66" s="1762"/>
      <c r="L66" s="1762"/>
      <c r="M66" s="1762"/>
      <c r="N66" s="1762"/>
      <c r="O66" s="1762"/>
      <c r="P66" s="1762"/>
      <c r="Q66" s="1762"/>
      <c r="R66" s="1762"/>
      <c r="S66" s="1762"/>
      <c r="T66" s="1762"/>
      <c r="U66" s="1762"/>
      <c r="V66" s="1762"/>
      <c r="W66" s="1762"/>
      <c r="X66" s="1762"/>
      <c r="Y66" s="1762"/>
      <c r="Z66" s="1762"/>
      <c r="AA66" s="1762"/>
      <c r="AB66" s="1762"/>
      <c r="AC66" s="1762"/>
      <c r="AD66" s="1762"/>
      <c r="AE66" s="1762"/>
      <c r="AF66" s="1762"/>
      <c r="AG66" s="1762"/>
      <c r="AH66" s="1762"/>
      <c r="AI66" s="1762"/>
      <c r="AJ66" s="1762"/>
      <c r="AK66" s="1762"/>
      <c r="AL66" s="1762"/>
      <c r="AM66" s="1762"/>
      <c r="AN66" s="1762"/>
      <c r="AO66" s="1762"/>
      <c r="AP66" s="1762"/>
      <c r="AQ66" s="1762"/>
      <c r="AR66" s="1762"/>
      <c r="AS66" s="1762"/>
      <c r="AT66" s="1762"/>
      <c r="AU66" s="1762"/>
      <c r="AV66" s="1762"/>
      <c r="AW66" s="1762"/>
      <c r="AX66" s="1762"/>
      <c r="AY66" s="1762"/>
      <c r="AZ66" s="1762"/>
      <c r="BA66" s="1762"/>
      <c r="BB66" s="1762"/>
      <c r="BC66" s="1762"/>
      <c r="BD66" s="1762"/>
      <c r="BE66" s="1762"/>
      <c r="BF66" s="1762"/>
      <c r="BG66" s="1762"/>
      <c r="BH66" s="1762"/>
      <c r="BI66" s="1762"/>
      <c r="BJ66" s="1762"/>
      <c r="BK66" s="1762"/>
      <c r="BL66" s="1762"/>
      <c r="BM66" s="1762"/>
      <c r="BN66" s="1762"/>
      <c r="BO66" s="1762"/>
    </row>
    <row r="67" spans="1:67" ht="15.75">
      <c r="A67" s="1711" t="s">
        <v>810</v>
      </c>
      <c r="B67" s="1711"/>
      <c r="C67" s="1711"/>
      <c r="D67" s="1711"/>
      <c r="E67" s="1711"/>
      <c r="F67" s="1711"/>
      <c r="G67" s="1711"/>
      <c r="H67" s="1711"/>
      <c r="I67" s="1711"/>
      <c r="J67" s="1711"/>
      <c r="K67" s="1711"/>
      <c r="L67" s="1711"/>
      <c r="M67" s="1711"/>
      <c r="N67" s="1711"/>
      <c r="O67" s="1711"/>
      <c r="P67" s="1711"/>
      <c r="Q67" s="1711"/>
      <c r="R67" s="1711"/>
      <c r="S67" s="1711"/>
      <c r="T67" s="1711"/>
      <c r="U67" s="1711"/>
      <c r="V67" s="1711"/>
      <c r="W67" s="1711"/>
      <c r="X67" s="1711"/>
      <c r="Y67" s="1711"/>
      <c r="Z67" s="1711"/>
      <c r="AA67" s="1711"/>
      <c r="AB67" s="1711"/>
      <c r="AC67" s="1711"/>
      <c r="AD67" s="1711"/>
      <c r="AE67" s="1711"/>
      <c r="AF67" s="1711"/>
      <c r="AG67" s="1711"/>
      <c r="AH67" s="1711"/>
      <c r="AI67" s="1711"/>
      <c r="AJ67" s="1711"/>
      <c r="AK67" s="1711"/>
      <c r="AL67" s="1711"/>
      <c r="AM67" s="1711"/>
      <c r="AN67" s="1711"/>
      <c r="AO67" s="1711"/>
      <c r="AP67" s="1711"/>
      <c r="AQ67" s="1711"/>
      <c r="AR67" s="1711"/>
      <c r="AS67" s="1711"/>
      <c r="AT67" s="1711"/>
      <c r="AU67" s="1711"/>
      <c r="AV67" s="1711"/>
      <c r="AW67" s="1711"/>
      <c r="AX67" s="1711"/>
      <c r="AY67" s="1711"/>
      <c r="AZ67" s="1711"/>
      <c r="BA67" s="1711"/>
      <c r="BB67" s="1711"/>
      <c r="BC67" s="1711"/>
      <c r="BD67" s="1711"/>
      <c r="BE67" s="1711"/>
      <c r="BF67" s="1711"/>
      <c r="BG67" s="1711"/>
      <c r="BH67" s="1711"/>
      <c r="BI67" s="1711"/>
      <c r="BJ67" s="1711"/>
      <c r="BK67" s="1711"/>
      <c r="BL67" s="1711"/>
      <c r="BM67" s="1711"/>
      <c r="BN67" s="1711"/>
      <c r="BO67" s="1711"/>
    </row>
    <row r="68" spans="1:67" ht="12.75">
      <c r="A68" s="1710" t="s">
        <v>900</v>
      </c>
      <c r="B68" s="1710"/>
      <c r="C68" s="1710"/>
      <c r="D68" s="1710"/>
      <c r="E68" s="1710"/>
      <c r="F68" s="1710"/>
      <c r="G68" s="1710"/>
      <c r="H68" s="1710"/>
      <c r="I68" s="1710"/>
      <c r="J68" s="1710"/>
      <c r="K68" s="1710"/>
      <c r="L68" s="1710"/>
      <c r="M68" s="1710"/>
      <c r="N68" s="1710"/>
      <c r="O68" s="1710"/>
      <c r="P68" s="1710"/>
      <c r="Q68" s="1710"/>
      <c r="R68" s="1710"/>
      <c r="S68" s="1710"/>
      <c r="T68" s="1710"/>
      <c r="U68" s="1710"/>
      <c r="V68" s="1710"/>
      <c r="W68" s="1710"/>
      <c r="X68" s="1710"/>
      <c r="Y68" s="1710"/>
      <c r="Z68" s="1710"/>
      <c r="AA68" s="1710"/>
      <c r="AB68" s="1710"/>
      <c r="AC68" s="1710"/>
      <c r="AD68" s="1710"/>
      <c r="AE68" s="1710"/>
      <c r="AF68" s="1710"/>
      <c r="AG68" s="1710"/>
      <c r="AH68" s="1710"/>
      <c r="AI68" s="1710"/>
      <c r="AJ68" s="1710"/>
      <c r="AK68" s="1710"/>
      <c r="AL68" s="1710"/>
      <c r="AM68" s="1710"/>
      <c r="AN68" s="1710"/>
      <c r="AO68" s="1710"/>
      <c r="AP68" s="1710"/>
      <c r="AQ68" s="1710"/>
      <c r="AR68" s="1710"/>
      <c r="AS68" s="1710"/>
      <c r="AT68" s="1710"/>
      <c r="AU68" s="1710"/>
      <c r="AV68" s="1710"/>
      <c r="AW68" s="1710"/>
      <c r="AX68" s="1710"/>
      <c r="AY68" s="1710"/>
      <c r="AZ68" s="1710"/>
      <c r="BA68" s="1710"/>
      <c r="BB68" s="1710"/>
      <c r="BC68" s="1710"/>
      <c r="BD68" s="1710"/>
      <c r="BE68" s="1710"/>
      <c r="BF68" s="1710"/>
      <c r="BG68" s="1710"/>
      <c r="BH68" s="1710"/>
      <c r="BI68" s="1710"/>
      <c r="BJ68" s="1710"/>
      <c r="BK68" s="1710"/>
      <c r="BL68" s="1710"/>
      <c r="BM68" s="1710"/>
      <c r="BN68" s="1710"/>
      <c r="BO68" s="1710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7" ht="12.75" customHeight="1" thickTop="1">
      <c r="A70" s="1775" t="s">
        <v>811</v>
      </c>
      <c r="B70" s="1776"/>
      <c r="C70" s="1776"/>
      <c r="D70" s="1096">
        <v>2003</v>
      </c>
      <c r="E70" s="1096">
        <v>2004</v>
      </c>
      <c r="F70" s="1096">
        <v>2005</v>
      </c>
      <c r="G70" s="1096">
        <v>2005</v>
      </c>
      <c r="H70" s="1096">
        <v>2006</v>
      </c>
      <c r="I70" s="1096">
        <v>2006</v>
      </c>
      <c r="J70" s="1096">
        <v>2006</v>
      </c>
      <c r="K70" s="1096">
        <v>2006</v>
      </c>
      <c r="L70" s="1096">
        <v>2007</v>
      </c>
      <c r="M70" s="1096">
        <v>2007</v>
      </c>
      <c r="N70" s="1096">
        <v>2007</v>
      </c>
      <c r="O70" s="1096">
        <v>2007</v>
      </c>
      <c r="P70" s="1096">
        <v>2008</v>
      </c>
      <c r="Q70" s="1096">
        <v>2008</v>
      </c>
      <c r="R70" s="1096">
        <v>2008</v>
      </c>
      <c r="S70" s="1096">
        <v>2008</v>
      </c>
      <c r="T70" s="1096">
        <v>2008</v>
      </c>
      <c r="U70" s="1096">
        <v>2008</v>
      </c>
      <c r="V70" s="1096">
        <v>2008</v>
      </c>
      <c r="W70" s="1096">
        <v>2008</v>
      </c>
      <c r="X70" s="1096">
        <v>2008</v>
      </c>
      <c r="Y70" s="1096">
        <v>2008</v>
      </c>
      <c r="Z70" s="1096">
        <v>2008</v>
      </c>
      <c r="AA70" s="1096">
        <v>2008</v>
      </c>
      <c r="AB70" s="1096">
        <v>2009</v>
      </c>
      <c r="AC70" s="1096">
        <v>2009</v>
      </c>
      <c r="AD70" s="1096">
        <v>2009</v>
      </c>
      <c r="AE70" s="1096">
        <v>2009</v>
      </c>
      <c r="AF70" s="1096">
        <v>2009</v>
      </c>
      <c r="AG70" s="1096">
        <v>2009</v>
      </c>
      <c r="AH70" s="1096">
        <v>2009</v>
      </c>
      <c r="AI70" s="1771" t="s">
        <v>1625</v>
      </c>
      <c r="AJ70" s="1771" t="s">
        <v>508</v>
      </c>
      <c r="AK70" s="1771" t="s">
        <v>509</v>
      </c>
      <c r="AL70" s="1771" t="s">
        <v>510</v>
      </c>
      <c r="AM70" s="1095">
        <v>2009</v>
      </c>
      <c r="AN70" s="1095">
        <v>2010</v>
      </c>
      <c r="AO70" s="1095">
        <v>2010</v>
      </c>
      <c r="AP70" s="1095">
        <v>2010</v>
      </c>
      <c r="AQ70" s="1095">
        <v>2010</v>
      </c>
      <c r="AR70" s="1095">
        <v>2010</v>
      </c>
      <c r="AS70" s="1096">
        <v>2010</v>
      </c>
      <c r="AT70" s="1096">
        <v>2010</v>
      </c>
      <c r="AU70" s="1096">
        <v>2010</v>
      </c>
      <c r="AV70" s="1096">
        <v>2010</v>
      </c>
      <c r="AW70" s="1096">
        <v>2010</v>
      </c>
      <c r="AX70" s="1096">
        <v>2010</v>
      </c>
      <c r="AY70" s="1096">
        <v>2011</v>
      </c>
      <c r="AZ70" s="1096">
        <v>2011</v>
      </c>
      <c r="BA70" s="1096">
        <v>2011</v>
      </c>
      <c r="BB70" s="1096">
        <v>2011</v>
      </c>
      <c r="BC70" s="1096">
        <v>2011</v>
      </c>
      <c r="BD70" s="1096">
        <v>2011</v>
      </c>
      <c r="BE70" s="1096">
        <v>2011</v>
      </c>
      <c r="BF70" s="1096">
        <v>2011</v>
      </c>
      <c r="BG70" s="1189">
        <v>2011</v>
      </c>
      <c r="BH70" s="1096">
        <v>2011</v>
      </c>
      <c r="BI70" s="1096">
        <v>2011</v>
      </c>
      <c r="BJ70" s="1096">
        <v>2011</v>
      </c>
      <c r="BK70" s="1096">
        <v>2012</v>
      </c>
      <c r="BL70" s="1096">
        <v>2012</v>
      </c>
      <c r="BM70" s="1630">
        <v>2012</v>
      </c>
      <c r="BN70" s="1096">
        <v>2012</v>
      </c>
      <c r="BO70" s="1632">
        <v>2012</v>
      </c>
    </row>
    <row r="71" spans="1:67" ht="12.75">
      <c r="A71" s="1773" t="s">
        <v>901</v>
      </c>
      <c r="B71" s="1774"/>
      <c r="C71" s="1774"/>
      <c r="D71" s="1108" t="s">
        <v>466</v>
      </c>
      <c r="E71" s="1108" t="s">
        <v>466</v>
      </c>
      <c r="F71" s="1108" t="s">
        <v>466</v>
      </c>
      <c r="G71" s="1108" t="s">
        <v>315</v>
      </c>
      <c r="H71" s="1108" t="s">
        <v>318</v>
      </c>
      <c r="I71" s="1108" t="s">
        <v>321</v>
      </c>
      <c r="J71" s="1108" t="s">
        <v>466</v>
      </c>
      <c r="K71" s="1108" t="s">
        <v>315</v>
      </c>
      <c r="L71" s="1108" t="s">
        <v>318</v>
      </c>
      <c r="M71" s="1108" t="s">
        <v>321</v>
      </c>
      <c r="N71" s="1108" t="s">
        <v>466</v>
      </c>
      <c r="O71" s="1108" t="s">
        <v>315</v>
      </c>
      <c r="P71" s="1108" t="s">
        <v>318</v>
      </c>
      <c r="Q71" s="1108" t="s">
        <v>319</v>
      </c>
      <c r="R71" s="1108" t="s">
        <v>320</v>
      </c>
      <c r="S71" s="1108" t="s">
        <v>321</v>
      </c>
      <c r="T71" s="1108" t="s">
        <v>322</v>
      </c>
      <c r="U71" s="1108" t="s">
        <v>465</v>
      </c>
      <c r="V71" s="1108" t="s">
        <v>466</v>
      </c>
      <c r="W71" s="1108" t="s">
        <v>1729</v>
      </c>
      <c r="X71" s="1108" t="s">
        <v>314</v>
      </c>
      <c r="Y71" s="1108" t="s">
        <v>315</v>
      </c>
      <c r="Z71" s="1108" t="s">
        <v>316</v>
      </c>
      <c r="AA71" s="1108" t="s">
        <v>317</v>
      </c>
      <c r="AB71" s="1108" t="s">
        <v>318</v>
      </c>
      <c r="AC71" s="1108" t="s">
        <v>319</v>
      </c>
      <c r="AD71" s="1108" t="s">
        <v>320</v>
      </c>
      <c r="AE71" s="1108" t="s">
        <v>321</v>
      </c>
      <c r="AF71" s="1108" t="s">
        <v>322</v>
      </c>
      <c r="AG71" s="1109" t="s">
        <v>323</v>
      </c>
      <c r="AH71" s="1108" t="s">
        <v>324</v>
      </c>
      <c r="AI71" s="1772"/>
      <c r="AJ71" s="1772"/>
      <c r="AK71" s="1772"/>
      <c r="AL71" s="1772"/>
      <c r="AM71" s="1108" t="s">
        <v>317</v>
      </c>
      <c r="AN71" s="1108" t="s">
        <v>318</v>
      </c>
      <c r="AO71" s="1108" t="s">
        <v>319</v>
      </c>
      <c r="AP71" s="1108" t="s">
        <v>320</v>
      </c>
      <c r="AQ71" s="1108" t="s">
        <v>321</v>
      </c>
      <c r="AR71" s="1108" t="s">
        <v>322</v>
      </c>
      <c r="AS71" s="1108" t="s">
        <v>323</v>
      </c>
      <c r="AT71" s="1108" t="s">
        <v>324</v>
      </c>
      <c r="AU71" s="1109" t="s">
        <v>1729</v>
      </c>
      <c r="AV71" s="1109" t="s">
        <v>464</v>
      </c>
      <c r="AW71" s="1215" t="s">
        <v>316</v>
      </c>
      <c r="AX71" s="1215" t="s">
        <v>317</v>
      </c>
      <c r="AY71" s="1215" t="s">
        <v>318</v>
      </c>
      <c r="AZ71" s="1215" t="s">
        <v>319</v>
      </c>
      <c r="BA71" s="1215" t="s">
        <v>320</v>
      </c>
      <c r="BB71" s="1215" t="s">
        <v>321</v>
      </c>
      <c r="BC71" s="1215" t="s">
        <v>322</v>
      </c>
      <c r="BD71" s="1215" t="s">
        <v>465</v>
      </c>
      <c r="BE71" s="1215" t="s">
        <v>466</v>
      </c>
      <c r="BF71" s="1215" t="s">
        <v>1729</v>
      </c>
      <c r="BG71" s="1215" t="s">
        <v>464</v>
      </c>
      <c r="BH71" s="1215" t="s">
        <v>315</v>
      </c>
      <c r="BI71" s="1215" t="s">
        <v>316</v>
      </c>
      <c r="BJ71" s="1215" t="s">
        <v>317</v>
      </c>
      <c r="BK71" s="1215" t="s">
        <v>318</v>
      </c>
      <c r="BL71" s="1215" t="s">
        <v>319</v>
      </c>
      <c r="BM71" s="1631" t="s">
        <v>320</v>
      </c>
      <c r="BN71" s="1215" t="s">
        <v>321</v>
      </c>
      <c r="BO71" s="1633" t="s">
        <v>322</v>
      </c>
    </row>
    <row r="72" spans="1:67" ht="12.75">
      <c r="A72" s="633" t="s">
        <v>902</v>
      </c>
      <c r="B72" s="713"/>
      <c r="C72" s="71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13"/>
      <c r="V72" s="53"/>
      <c r="W72" s="713"/>
      <c r="X72" s="713"/>
      <c r="Y72" s="713"/>
      <c r="Z72" s="713"/>
      <c r="AA72" s="713"/>
      <c r="AB72" s="713"/>
      <c r="AC72" s="713"/>
      <c r="AD72" s="713"/>
      <c r="AE72" s="713"/>
      <c r="AF72" s="713"/>
      <c r="AG72" s="713"/>
      <c r="AH72" s="53"/>
      <c r="AI72" s="53"/>
      <c r="AJ72" s="713"/>
      <c r="AK72" s="713"/>
      <c r="AL72" s="713"/>
      <c r="AM72" s="713"/>
      <c r="AN72" s="713"/>
      <c r="AO72" s="713"/>
      <c r="AP72" s="713"/>
      <c r="AQ72" s="713"/>
      <c r="AR72" s="713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05"/>
      <c r="BG72" s="1190"/>
      <c r="BH72" s="605"/>
      <c r="BI72" s="142"/>
      <c r="BJ72" s="142"/>
      <c r="BK72" s="142"/>
      <c r="BL72" s="142"/>
      <c r="BM72" s="56"/>
      <c r="BN72" s="142"/>
      <c r="BO72" s="1634"/>
    </row>
    <row r="73" spans="1:67" ht="12.75">
      <c r="A73" s="1097"/>
      <c r="B73" s="37" t="s">
        <v>816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28">
        <v>5</v>
      </c>
      <c r="BM73" s="57">
        <v>5</v>
      </c>
      <c r="BN73" s="128">
        <v>5</v>
      </c>
      <c r="BO73" s="1635">
        <v>5</v>
      </c>
    </row>
    <row r="74" spans="1:67" ht="12.75">
      <c r="A74" s="270"/>
      <c r="B74" s="37" t="s">
        <v>903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28">
        <v>7</v>
      </c>
      <c r="BM74" s="57">
        <v>7</v>
      </c>
      <c r="BN74" s="128">
        <v>7</v>
      </c>
      <c r="BO74" s="1635">
        <v>7</v>
      </c>
    </row>
    <row r="75" spans="1:67" ht="12.75" customHeight="1" hidden="1">
      <c r="A75" s="270"/>
      <c r="B75" s="706" t="s">
        <v>817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2"/>
      <c r="BM75" s="56"/>
      <c r="BN75" s="142"/>
      <c r="BO75" s="1634"/>
    </row>
    <row r="76" spans="1:67" s="37" customFormat="1" ht="12.75">
      <c r="A76" s="270"/>
      <c r="B76" s="37" t="s">
        <v>904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2"/>
      <c r="BM76" s="56"/>
      <c r="BN76" s="142"/>
      <c r="BO76" s="1634"/>
    </row>
    <row r="77" spans="1:67" s="37" customFormat="1" ht="12.75">
      <c r="A77" s="270"/>
      <c r="C77" s="37" t="s">
        <v>905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2">
        <v>1.5</v>
      </c>
      <c r="BM77" s="56">
        <v>1.5</v>
      </c>
      <c r="BN77" s="142">
        <v>1.5</v>
      </c>
      <c r="BO77" s="1634">
        <v>1.5</v>
      </c>
    </row>
    <row r="78" spans="1:67" s="37" customFormat="1" ht="12.75">
      <c r="A78" s="270"/>
      <c r="C78" s="37" t="s">
        <v>907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29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2">
        <v>1.5</v>
      </c>
      <c r="BM78" s="56">
        <v>1.5</v>
      </c>
      <c r="BN78" s="142">
        <v>1.5</v>
      </c>
      <c r="BO78" s="1634">
        <v>1.5</v>
      </c>
    </row>
    <row r="79" spans="1:67" s="37" customFormat="1" ht="12.75">
      <c r="A79" s="270"/>
      <c r="C79" s="37" t="s">
        <v>906</v>
      </c>
      <c r="D79" s="929">
        <v>4.5</v>
      </c>
      <c r="E79" s="929">
        <v>4.5</v>
      </c>
      <c r="F79" s="930">
        <v>3</v>
      </c>
      <c r="G79" s="929">
        <v>3.5</v>
      </c>
      <c r="H79" s="929">
        <v>3.5</v>
      </c>
      <c r="I79" s="929">
        <v>3.5</v>
      </c>
      <c r="J79" s="929">
        <v>3.5</v>
      </c>
      <c r="K79" s="929">
        <v>3.5</v>
      </c>
      <c r="L79" s="929">
        <v>3.5</v>
      </c>
      <c r="M79" s="929">
        <v>3.5</v>
      </c>
      <c r="N79" s="929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29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29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29">
        <v>3.5</v>
      </c>
      <c r="AT79" s="929">
        <v>3.5</v>
      </c>
      <c r="AU79" s="929">
        <v>1.5</v>
      </c>
      <c r="AV79" s="929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2">
        <v>1.5</v>
      </c>
      <c r="BM79" s="56">
        <v>1.5</v>
      </c>
      <c r="BN79" s="142">
        <v>1.5</v>
      </c>
      <c r="BO79" s="1634">
        <v>1.5</v>
      </c>
    </row>
    <row r="80" spans="1:67" s="37" customFormat="1" ht="12.75">
      <c r="A80" s="270"/>
      <c r="C80" s="37" t="s">
        <v>908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1353</v>
      </c>
      <c r="Z80" s="56" t="s">
        <v>1353</v>
      </c>
      <c r="AA80" s="56" t="s">
        <v>1353</v>
      </c>
      <c r="AB80" s="56" t="s">
        <v>1353</v>
      </c>
      <c r="AC80" s="56" t="s">
        <v>1353</v>
      </c>
      <c r="AD80" s="56" t="s">
        <v>1353</v>
      </c>
      <c r="AE80" s="56" t="s">
        <v>1353</v>
      </c>
      <c r="AF80" s="56" t="s">
        <v>1353</v>
      </c>
      <c r="AG80" s="56" t="s">
        <v>1353</v>
      </c>
      <c r="AH80" s="56" t="s">
        <v>511</v>
      </c>
      <c r="AI80" s="57" t="s">
        <v>1353</v>
      </c>
      <c r="AJ80" s="725" t="s">
        <v>511</v>
      </c>
      <c r="AK80" s="725" t="s">
        <v>511</v>
      </c>
      <c r="AL80" s="725" t="s">
        <v>511</v>
      </c>
      <c r="AM80" s="725" t="s">
        <v>511</v>
      </c>
      <c r="AN80" s="725" t="s">
        <v>511</v>
      </c>
      <c r="AO80" s="725" t="s">
        <v>511</v>
      </c>
      <c r="AP80" s="725" t="s">
        <v>511</v>
      </c>
      <c r="AQ80" s="725" t="s">
        <v>511</v>
      </c>
      <c r="AR80" s="725" t="s">
        <v>511</v>
      </c>
      <c r="AS80" s="56" t="s">
        <v>511</v>
      </c>
      <c r="AT80" s="56" t="s">
        <v>511</v>
      </c>
      <c r="AU80" s="56" t="s">
        <v>511</v>
      </c>
      <c r="AV80" s="56" t="s">
        <v>511</v>
      </c>
      <c r="AW80" s="142" t="s">
        <v>511</v>
      </c>
      <c r="AX80" s="142" t="s">
        <v>511</v>
      </c>
      <c r="AY80" s="142" t="s">
        <v>511</v>
      </c>
      <c r="AZ80" s="142" t="s">
        <v>511</v>
      </c>
      <c r="BA80" s="142" t="s">
        <v>511</v>
      </c>
      <c r="BB80" s="142" t="s">
        <v>511</v>
      </c>
      <c r="BC80" s="1091" t="s">
        <v>511</v>
      </c>
      <c r="BD80" s="1091" t="s">
        <v>511</v>
      </c>
      <c r="BE80" s="1091" t="s">
        <v>511</v>
      </c>
      <c r="BF80" s="1091" t="s">
        <v>511</v>
      </c>
      <c r="BG80" s="1191" t="s">
        <v>511</v>
      </c>
      <c r="BH80" s="1091" t="s">
        <v>511</v>
      </c>
      <c r="BI80" s="142" t="s">
        <v>511</v>
      </c>
      <c r="BJ80" s="142" t="s">
        <v>511</v>
      </c>
      <c r="BK80" s="142" t="s">
        <v>511</v>
      </c>
      <c r="BL80" s="142" t="s">
        <v>511</v>
      </c>
      <c r="BM80" s="56" t="s">
        <v>511</v>
      </c>
      <c r="BN80" s="142" t="s">
        <v>511</v>
      </c>
      <c r="BO80" s="1634" t="s">
        <v>511</v>
      </c>
    </row>
    <row r="81" spans="1:67" ht="12.75">
      <c r="A81" s="270"/>
      <c r="B81" s="37" t="s">
        <v>1354</v>
      </c>
      <c r="C81" s="37"/>
      <c r="D81" s="732">
        <v>0</v>
      </c>
      <c r="E81" s="732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30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28">
        <v>3</v>
      </c>
      <c r="BM81" s="57">
        <v>3</v>
      </c>
      <c r="BN81" s="128">
        <v>3</v>
      </c>
      <c r="BO81" s="1635">
        <v>3</v>
      </c>
    </row>
    <row r="82" spans="1:67" ht="12.75">
      <c r="A82" s="1097" t="s">
        <v>909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2"/>
      <c r="BM82" s="56"/>
      <c r="BN82" s="142"/>
      <c r="BO82" s="1634"/>
    </row>
    <row r="83" spans="1:67" ht="12.75">
      <c r="A83" s="1097"/>
      <c r="B83" s="706" t="s">
        <v>910</v>
      </c>
      <c r="C83" s="37"/>
      <c r="D83" s="25" t="s">
        <v>567</v>
      </c>
      <c r="E83" s="25">
        <v>1.820083870967742</v>
      </c>
      <c r="F83" s="25" t="s">
        <v>567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224</v>
      </c>
      <c r="Z83" s="25" t="s">
        <v>224</v>
      </c>
      <c r="AA83" s="25" t="s">
        <v>224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567</v>
      </c>
      <c r="AP83" s="56" t="s">
        <v>567</v>
      </c>
      <c r="AQ83" s="56" t="s">
        <v>567</v>
      </c>
      <c r="AR83" s="56" t="s">
        <v>567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8.94</v>
      </c>
      <c r="AX83" s="138">
        <v>7.2387</v>
      </c>
      <c r="AY83" s="138">
        <v>8.79</v>
      </c>
      <c r="AZ83" s="138">
        <v>9.2157</v>
      </c>
      <c r="BA83" s="138">
        <v>9.0406</v>
      </c>
      <c r="BB83" s="138">
        <v>9.6718</v>
      </c>
      <c r="BC83" s="138">
        <v>8.74</v>
      </c>
      <c r="BD83" s="138">
        <v>8.2978</v>
      </c>
      <c r="BE83" s="138">
        <v>8.08</v>
      </c>
      <c r="BF83" s="142">
        <v>3.04</v>
      </c>
      <c r="BG83" s="55">
        <v>0.93</v>
      </c>
      <c r="BH83" s="142">
        <v>0.7</v>
      </c>
      <c r="BI83" s="142">
        <v>0.36</v>
      </c>
      <c r="BJ83" s="142">
        <v>0.31</v>
      </c>
      <c r="BK83" s="142">
        <v>0.18</v>
      </c>
      <c r="BL83" s="142">
        <v>0.16</v>
      </c>
      <c r="BM83" s="56">
        <v>0.19</v>
      </c>
      <c r="BN83" s="142">
        <v>0.19</v>
      </c>
      <c r="BO83" s="1672">
        <v>0.1602</v>
      </c>
    </row>
    <row r="84" spans="1:67" ht="12.75">
      <c r="A84" s="270"/>
      <c r="B84" s="706" t="s">
        <v>911</v>
      </c>
      <c r="C84" s="37"/>
      <c r="D84" s="726">
        <v>2.9805422437758247</v>
      </c>
      <c r="E84" s="726">
        <v>1.4706548192771083</v>
      </c>
      <c r="F84" s="726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7.73</v>
      </c>
      <c r="AX84" s="138">
        <v>6.8209</v>
      </c>
      <c r="AY84" s="138">
        <v>8.21</v>
      </c>
      <c r="AZ84" s="138">
        <v>7.776</v>
      </c>
      <c r="BA84" s="138">
        <v>8.0924</v>
      </c>
      <c r="BB84" s="138">
        <v>9.0552</v>
      </c>
      <c r="BC84" s="138">
        <v>9</v>
      </c>
      <c r="BD84" s="138">
        <v>8.3387</v>
      </c>
      <c r="BE84" s="138">
        <v>8.52</v>
      </c>
      <c r="BF84" s="142">
        <v>3.98</v>
      </c>
      <c r="BG84" s="55">
        <v>2.28</v>
      </c>
      <c r="BH84" s="142">
        <v>1.82</v>
      </c>
      <c r="BI84" s="142">
        <v>0.97</v>
      </c>
      <c r="BJ84" s="142">
        <v>0.8</v>
      </c>
      <c r="BK84" s="142">
        <v>0.7</v>
      </c>
      <c r="BL84" s="142">
        <v>0.61</v>
      </c>
      <c r="BM84" s="56">
        <v>0.97</v>
      </c>
      <c r="BN84" s="142">
        <v>1.09</v>
      </c>
      <c r="BO84" s="1672">
        <v>0.8328</v>
      </c>
    </row>
    <row r="85" spans="1:67" ht="12.75">
      <c r="A85" s="270"/>
      <c r="B85" s="706" t="s">
        <v>912</v>
      </c>
      <c r="C85" s="37"/>
      <c r="D85" s="25" t="s">
        <v>567</v>
      </c>
      <c r="E85" s="25" t="s">
        <v>567</v>
      </c>
      <c r="F85" s="727">
        <v>4.420184745762712</v>
      </c>
      <c r="G85" s="727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28">
        <v>3.2519</v>
      </c>
      <c r="M85" s="728">
        <v>2.6727</v>
      </c>
      <c r="N85" s="728">
        <v>3.51395</v>
      </c>
      <c r="O85" s="25">
        <v>2.6605</v>
      </c>
      <c r="P85" s="25">
        <v>4.325</v>
      </c>
      <c r="Q85" s="729">
        <v>0</v>
      </c>
      <c r="R85" s="729">
        <v>0</v>
      </c>
      <c r="S85" s="729">
        <v>4.39</v>
      </c>
      <c r="T85" s="729">
        <v>4.98</v>
      </c>
      <c r="U85" s="56">
        <v>4.5</v>
      </c>
      <c r="V85" s="728">
        <v>5.16</v>
      </c>
      <c r="W85" s="56">
        <v>5.16</v>
      </c>
      <c r="X85" s="56">
        <v>4.75</v>
      </c>
      <c r="Y85" s="25">
        <v>5.64</v>
      </c>
      <c r="Z85" s="25" t="s">
        <v>224</v>
      </c>
      <c r="AA85" s="25">
        <v>3.98</v>
      </c>
      <c r="AB85" s="25">
        <v>5.17</v>
      </c>
      <c r="AC85" s="25" t="s">
        <v>567</v>
      </c>
      <c r="AD85" s="25" t="s">
        <v>567</v>
      </c>
      <c r="AE85" s="25">
        <v>5.77</v>
      </c>
      <c r="AF85" s="25">
        <v>5.77</v>
      </c>
      <c r="AG85" s="25">
        <v>5.82</v>
      </c>
      <c r="AH85" s="728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567</v>
      </c>
      <c r="AP85" s="56" t="s">
        <v>567</v>
      </c>
      <c r="AQ85" s="25">
        <v>6.8707</v>
      </c>
      <c r="AR85" s="56" t="s">
        <v>567</v>
      </c>
      <c r="AS85" s="728">
        <v>6.6441</v>
      </c>
      <c r="AT85" s="728">
        <v>8.2779</v>
      </c>
      <c r="AU85" s="728" t="s">
        <v>567</v>
      </c>
      <c r="AV85" s="728">
        <v>4.28</v>
      </c>
      <c r="AW85" s="1092" t="s">
        <v>567</v>
      </c>
      <c r="AX85" s="1092">
        <v>6.8699</v>
      </c>
      <c r="AY85" s="1092">
        <v>9.04</v>
      </c>
      <c r="AZ85" s="1092" t="s">
        <v>567</v>
      </c>
      <c r="BA85" s="1092" t="s">
        <v>567</v>
      </c>
      <c r="BB85" s="1092">
        <v>8.8219</v>
      </c>
      <c r="BC85" s="138" t="s">
        <v>567</v>
      </c>
      <c r="BD85" s="141">
        <v>8.24</v>
      </c>
      <c r="BE85" s="138">
        <v>8.59</v>
      </c>
      <c r="BF85" s="142" t="s">
        <v>567</v>
      </c>
      <c r="BG85" s="1192">
        <v>4.01</v>
      </c>
      <c r="BH85" s="1206">
        <v>3.48</v>
      </c>
      <c r="BI85" s="142">
        <v>0</v>
      </c>
      <c r="BJ85" s="142">
        <v>2.24</v>
      </c>
      <c r="BK85" s="142">
        <v>2.34</v>
      </c>
      <c r="BL85" s="142">
        <v>0</v>
      </c>
      <c r="BM85" s="56">
        <v>1.99</v>
      </c>
      <c r="BN85" s="142">
        <v>1.77</v>
      </c>
      <c r="BO85" s="1672">
        <v>1.5884</v>
      </c>
    </row>
    <row r="86" spans="1:67" ht="12.75">
      <c r="A86" s="270"/>
      <c r="B86" s="706" t="s">
        <v>916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567</v>
      </c>
      <c r="AQ86" s="25">
        <v>7.5991</v>
      </c>
      <c r="AR86" s="56" t="s">
        <v>567</v>
      </c>
      <c r="AS86" s="25">
        <v>6.9604</v>
      </c>
      <c r="AT86" s="25">
        <v>7.275</v>
      </c>
      <c r="AU86" s="25" t="s">
        <v>567</v>
      </c>
      <c r="AV86" s="25">
        <v>5.41</v>
      </c>
      <c r="AW86" s="138">
        <v>7.65</v>
      </c>
      <c r="AX86" s="138">
        <v>7.187</v>
      </c>
      <c r="AY86" s="138">
        <v>8.61</v>
      </c>
      <c r="AZ86" s="138" t="s">
        <v>567</v>
      </c>
      <c r="BA86" s="1092" t="s">
        <v>567</v>
      </c>
      <c r="BB86" s="1092">
        <v>8.8135</v>
      </c>
      <c r="BC86" s="138" t="s">
        <v>567</v>
      </c>
      <c r="BD86" s="141">
        <v>8.61</v>
      </c>
      <c r="BE86" s="138">
        <v>8.61</v>
      </c>
      <c r="BF86" s="142" t="s">
        <v>567</v>
      </c>
      <c r="BG86" s="1192">
        <v>4.46</v>
      </c>
      <c r="BH86" s="1206">
        <v>4.43</v>
      </c>
      <c r="BI86" s="142">
        <v>3.27</v>
      </c>
      <c r="BJ86" s="142">
        <v>2.68</v>
      </c>
      <c r="BK86" s="142">
        <v>3.03</v>
      </c>
      <c r="BL86" s="142">
        <v>0</v>
      </c>
      <c r="BM86" s="56">
        <v>2.41</v>
      </c>
      <c r="BN86" s="142">
        <v>2.65</v>
      </c>
      <c r="BO86" s="1673" t="s">
        <v>567</v>
      </c>
    </row>
    <row r="87" spans="1:67" s="37" customFormat="1" ht="12.75">
      <c r="A87" s="270"/>
      <c r="B87" s="37" t="s">
        <v>814</v>
      </c>
      <c r="D87" s="56" t="s">
        <v>815</v>
      </c>
      <c r="E87" s="56" t="s">
        <v>815</v>
      </c>
      <c r="F87" s="56" t="s">
        <v>815</v>
      </c>
      <c r="G87" s="56" t="s">
        <v>815</v>
      </c>
      <c r="H87" s="56" t="s">
        <v>815</v>
      </c>
      <c r="I87" s="56" t="s">
        <v>917</v>
      </c>
      <c r="J87" s="56" t="s">
        <v>917</v>
      </c>
      <c r="K87" s="56" t="s">
        <v>917</v>
      </c>
      <c r="L87" s="56" t="s">
        <v>917</v>
      </c>
      <c r="M87" s="56" t="s">
        <v>917</v>
      </c>
      <c r="N87" s="56" t="s">
        <v>917</v>
      </c>
      <c r="O87" s="56" t="s">
        <v>917</v>
      </c>
      <c r="P87" s="56" t="s">
        <v>918</v>
      </c>
      <c r="Q87" s="56" t="s">
        <v>918</v>
      </c>
      <c r="R87" s="56" t="s">
        <v>918</v>
      </c>
      <c r="S87" s="56" t="s">
        <v>918</v>
      </c>
      <c r="T87" s="56" t="s">
        <v>1319</v>
      </c>
      <c r="U87" s="56" t="s">
        <v>1319</v>
      </c>
      <c r="V87" s="56" t="s">
        <v>1324</v>
      </c>
      <c r="W87" s="56" t="s">
        <v>1324</v>
      </c>
      <c r="X87" s="56" t="s">
        <v>1324</v>
      </c>
      <c r="Y87" s="56" t="s">
        <v>1324</v>
      </c>
      <c r="Z87" s="56" t="s">
        <v>1324</v>
      </c>
      <c r="AA87" s="56" t="s">
        <v>1324</v>
      </c>
      <c r="AB87" s="56" t="s">
        <v>1324</v>
      </c>
      <c r="AC87" s="56" t="s">
        <v>1324</v>
      </c>
      <c r="AD87" s="56" t="s">
        <v>1324</v>
      </c>
      <c r="AE87" s="56" t="s">
        <v>1324</v>
      </c>
      <c r="AF87" s="56" t="s">
        <v>1324</v>
      </c>
      <c r="AG87" s="56" t="s">
        <v>1324</v>
      </c>
      <c r="AH87" s="56" t="s">
        <v>1626</v>
      </c>
      <c r="AI87" s="730" t="s">
        <v>1626</v>
      </c>
      <c r="AJ87" s="730" t="s">
        <v>1626</v>
      </c>
      <c r="AK87" s="25" t="s">
        <v>1626</v>
      </c>
      <c r="AL87" s="25" t="s">
        <v>1626</v>
      </c>
      <c r="AM87" s="25" t="s">
        <v>1626</v>
      </c>
      <c r="AN87" s="25" t="s">
        <v>1626</v>
      </c>
      <c r="AO87" s="25" t="s">
        <v>1626</v>
      </c>
      <c r="AP87" s="25" t="s">
        <v>1626</v>
      </c>
      <c r="AQ87" s="25" t="s">
        <v>1626</v>
      </c>
      <c r="AR87" s="25" t="s">
        <v>1626</v>
      </c>
      <c r="AS87" s="56" t="s">
        <v>1626</v>
      </c>
      <c r="AT87" s="56" t="s">
        <v>1626</v>
      </c>
      <c r="AU87" s="56" t="s">
        <v>1626</v>
      </c>
      <c r="AV87" s="56" t="s">
        <v>1626</v>
      </c>
      <c r="AW87" s="142" t="s">
        <v>1626</v>
      </c>
      <c r="AX87" s="142" t="s">
        <v>1626</v>
      </c>
      <c r="AY87" s="142" t="s">
        <v>1626</v>
      </c>
      <c r="AZ87" s="142" t="s">
        <v>17</v>
      </c>
      <c r="BA87" s="142" t="s">
        <v>17</v>
      </c>
      <c r="BB87" s="142" t="s">
        <v>17</v>
      </c>
      <c r="BC87" s="138" t="s">
        <v>17</v>
      </c>
      <c r="BD87" s="138" t="s">
        <v>17</v>
      </c>
      <c r="BE87" s="138" t="s">
        <v>17</v>
      </c>
      <c r="BF87" s="142" t="s">
        <v>17</v>
      </c>
      <c r="BG87" s="55" t="s">
        <v>17</v>
      </c>
      <c r="BH87" s="142" t="s">
        <v>674</v>
      </c>
      <c r="BI87" s="142" t="s">
        <v>17</v>
      </c>
      <c r="BJ87" s="142" t="s">
        <v>17</v>
      </c>
      <c r="BK87" s="142" t="s">
        <v>17</v>
      </c>
      <c r="BL87" s="142" t="s">
        <v>17</v>
      </c>
      <c r="BM87" s="56" t="s">
        <v>17</v>
      </c>
      <c r="BN87" s="142" t="s">
        <v>17</v>
      </c>
      <c r="BO87" s="1634" t="s">
        <v>17</v>
      </c>
    </row>
    <row r="88" spans="1:67" ht="12.75">
      <c r="A88" s="270"/>
      <c r="B88" s="37" t="s">
        <v>919</v>
      </c>
      <c r="C88" s="37"/>
      <c r="D88" s="56" t="s">
        <v>920</v>
      </c>
      <c r="E88" s="56" t="s">
        <v>813</v>
      </c>
      <c r="F88" s="56" t="s">
        <v>813</v>
      </c>
      <c r="G88" s="56" t="s">
        <v>813</v>
      </c>
      <c r="H88" s="56" t="s">
        <v>813</v>
      </c>
      <c r="I88" s="56" t="s">
        <v>921</v>
      </c>
      <c r="J88" s="56" t="s">
        <v>922</v>
      </c>
      <c r="K88" s="56" t="s">
        <v>922</v>
      </c>
      <c r="L88" s="56" t="s">
        <v>922</v>
      </c>
      <c r="M88" s="56" t="s">
        <v>922</v>
      </c>
      <c r="N88" s="56" t="s">
        <v>922</v>
      </c>
      <c r="O88" s="56" t="s">
        <v>923</v>
      </c>
      <c r="P88" s="56" t="s">
        <v>924</v>
      </c>
      <c r="Q88" s="56" t="s">
        <v>924</v>
      </c>
      <c r="R88" s="56" t="s">
        <v>924</v>
      </c>
      <c r="S88" s="56" t="s">
        <v>924</v>
      </c>
      <c r="T88" s="56" t="s">
        <v>1320</v>
      </c>
      <c r="U88" s="56" t="s">
        <v>1320</v>
      </c>
      <c r="V88" s="56" t="s">
        <v>1325</v>
      </c>
      <c r="W88" s="56" t="s">
        <v>1325</v>
      </c>
      <c r="X88" s="56" t="s">
        <v>1325</v>
      </c>
      <c r="Y88" s="56" t="s">
        <v>1325</v>
      </c>
      <c r="Z88" s="56" t="s">
        <v>1325</v>
      </c>
      <c r="AA88" s="56" t="s">
        <v>1325</v>
      </c>
      <c r="AB88" s="56" t="s">
        <v>923</v>
      </c>
      <c r="AC88" s="56" t="s">
        <v>923</v>
      </c>
      <c r="AD88" s="56" t="s">
        <v>923</v>
      </c>
      <c r="AE88" s="56" t="s">
        <v>923</v>
      </c>
      <c r="AF88" s="56" t="s">
        <v>923</v>
      </c>
      <c r="AG88" s="56" t="s">
        <v>923</v>
      </c>
      <c r="AH88" s="56" t="s">
        <v>923</v>
      </c>
      <c r="AI88" s="56" t="s">
        <v>1627</v>
      </c>
      <c r="AJ88" s="56" t="s">
        <v>1627</v>
      </c>
      <c r="AK88" s="25" t="s">
        <v>1627</v>
      </c>
      <c r="AL88" s="25" t="s">
        <v>1627</v>
      </c>
      <c r="AM88" s="25" t="s">
        <v>1627</v>
      </c>
      <c r="AN88" s="25" t="s">
        <v>1627</v>
      </c>
      <c r="AO88" s="25" t="s">
        <v>512</v>
      </c>
      <c r="AP88" s="25" t="s">
        <v>512</v>
      </c>
      <c r="AQ88" s="25" t="s">
        <v>512</v>
      </c>
      <c r="AR88" s="25" t="s">
        <v>512</v>
      </c>
      <c r="AS88" s="56" t="s">
        <v>18</v>
      </c>
      <c r="AT88" s="56" t="s">
        <v>18</v>
      </c>
      <c r="AU88" s="56" t="s">
        <v>18</v>
      </c>
      <c r="AV88" s="56" t="s">
        <v>18</v>
      </c>
      <c r="AW88" s="142" t="s">
        <v>18</v>
      </c>
      <c r="AX88" s="142" t="s">
        <v>18</v>
      </c>
      <c r="AY88" s="142" t="s">
        <v>18</v>
      </c>
      <c r="AZ88" s="142" t="s">
        <v>19</v>
      </c>
      <c r="BA88" s="142" t="s">
        <v>19</v>
      </c>
      <c r="BB88" s="142" t="s">
        <v>19</v>
      </c>
      <c r="BC88" s="138" t="s">
        <v>19</v>
      </c>
      <c r="BD88" s="138" t="s">
        <v>19</v>
      </c>
      <c r="BE88" s="138" t="s">
        <v>512</v>
      </c>
      <c r="BF88" s="142" t="s">
        <v>512</v>
      </c>
      <c r="BG88" s="55" t="s">
        <v>512</v>
      </c>
      <c r="BH88" s="142" t="s">
        <v>675</v>
      </c>
      <c r="BI88" s="142" t="s">
        <v>1627</v>
      </c>
      <c r="BJ88" s="142" t="s">
        <v>1627</v>
      </c>
      <c r="BK88" s="142" t="s">
        <v>1627</v>
      </c>
      <c r="BL88" s="142" t="s">
        <v>1627</v>
      </c>
      <c r="BM88" s="56" t="s">
        <v>1627</v>
      </c>
      <c r="BN88" s="142" t="s">
        <v>1627</v>
      </c>
      <c r="BO88" s="1634" t="s">
        <v>1627</v>
      </c>
    </row>
    <row r="89" spans="1:67" s="1031" customFormat="1" ht="12.75">
      <c r="A89" s="1098" t="s">
        <v>925</v>
      </c>
      <c r="B89" s="733"/>
      <c r="C89" s="734"/>
      <c r="D89" s="731">
        <v>4.5</v>
      </c>
      <c r="E89" s="731">
        <v>0.711</v>
      </c>
      <c r="F89" s="731">
        <v>4.712</v>
      </c>
      <c r="G89" s="731">
        <v>3.177</v>
      </c>
      <c r="H89" s="731">
        <v>1.222</v>
      </c>
      <c r="I89" s="731">
        <v>1.965</v>
      </c>
      <c r="J89" s="731">
        <v>2.133</v>
      </c>
      <c r="K89" s="731">
        <v>2.111</v>
      </c>
      <c r="L89" s="731">
        <v>3.029</v>
      </c>
      <c r="M89" s="731">
        <v>1.688</v>
      </c>
      <c r="N89" s="731">
        <v>3.0342345624701954</v>
      </c>
      <c r="O89" s="731">
        <v>3.3517</v>
      </c>
      <c r="P89" s="731">
        <v>4.9267</v>
      </c>
      <c r="Q89" s="731">
        <v>7.5521</v>
      </c>
      <c r="R89" s="731">
        <v>5.0667</v>
      </c>
      <c r="S89" s="731">
        <v>2.69</v>
      </c>
      <c r="T89" s="731">
        <v>6.48</v>
      </c>
      <c r="U89" s="731">
        <v>4.64</v>
      </c>
      <c r="V89" s="731">
        <v>3.61</v>
      </c>
      <c r="W89" s="731">
        <v>5.15</v>
      </c>
      <c r="X89" s="731">
        <v>2.33</v>
      </c>
      <c r="Y89" s="731">
        <v>5.16</v>
      </c>
      <c r="Z89" s="731">
        <v>5.34</v>
      </c>
      <c r="AA89" s="731">
        <v>2.38</v>
      </c>
      <c r="AB89" s="731">
        <v>3.37</v>
      </c>
      <c r="AC89" s="731">
        <v>8.32</v>
      </c>
      <c r="AD89" s="731">
        <v>6.38</v>
      </c>
      <c r="AE89" s="731">
        <v>5.06</v>
      </c>
      <c r="AF89" s="731">
        <v>7.07</v>
      </c>
      <c r="AG89" s="731">
        <v>5.02</v>
      </c>
      <c r="AH89" s="731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31">
        <v>5.52</v>
      </c>
      <c r="AT89" s="731">
        <v>6.57</v>
      </c>
      <c r="AU89" s="731">
        <v>2.46</v>
      </c>
      <c r="AV89" s="731">
        <v>3.24</v>
      </c>
      <c r="AW89" s="1093">
        <v>9.79</v>
      </c>
      <c r="AX89" s="1093">
        <v>8.59</v>
      </c>
      <c r="AY89" s="1093">
        <v>10.58</v>
      </c>
      <c r="AZ89" s="1093">
        <v>8.45</v>
      </c>
      <c r="BA89" s="1093">
        <v>10.18</v>
      </c>
      <c r="BB89" s="1093">
        <v>9.54</v>
      </c>
      <c r="BC89" s="138">
        <v>10.43</v>
      </c>
      <c r="BD89" s="138">
        <v>10.23</v>
      </c>
      <c r="BE89" s="138">
        <v>8.22</v>
      </c>
      <c r="BF89" s="1094">
        <v>2.69</v>
      </c>
      <c r="BG89" s="1193">
        <v>1.33</v>
      </c>
      <c r="BH89" s="1094">
        <v>1.08</v>
      </c>
      <c r="BI89" s="1094">
        <v>1.11</v>
      </c>
      <c r="BJ89" s="1094">
        <v>1.06</v>
      </c>
      <c r="BK89" s="1094">
        <v>0.9</v>
      </c>
      <c r="BL89" s="1094">
        <v>0.72</v>
      </c>
      <c r="BM89" s="730">
        <v>0.69</v>
      </c>
      <c r="BN89" s="1094">
        <v>0.69</v>
      </c>
      <c r="BO89" s="1461">
        <v>0.75</v>
      </c>
    </row>
    <row r="90" spans="1:67" ht="12.75">
      <c r="A90" s="1097" t="s">
        <v>819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2"/>
      <c r="BM90" s="56"/>
      <c r="BN90" s="142"/>
      <c r="BO90" s="1634"/>
    </row>
    <row r="91" spans="1:67" ht="12.75">
      <c r="A91" s="270"/>
      <c r="B91" s="719" t="s">
        <v>820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2"/>
      <c r="BM91" s="56"/>
      <c r="BN91" s="142"/>
      <c r="BO91" s="1634"/>
    </row>
    <row r="92" spans="1:67" ht="12.75">
      <c r="A92" s="270"/>
      <c r="B92" s="37" t="s">
        <v>821</v>
      </c>
      <c r="C92" s="37"/>
      <c r="D92" s="56" t="s">
        <v>926</v>
      </c>
      <c r="E92" s="56" t="s">
        <v>822</v>
      </c>
      <c r="F92" s="56" t="s">
        <v>927</v>
      </c>
      <c r="G92" s="56" t="s">
        <v>822</v>
      </c>
      <c r="H92" s="56" t="s">
        <v>822</v>
      </c>
      <c r="I92" s="56" t="s">
        <v>822</v>
      </c>
      <c r="J92" s="56" t="s">
        <v>822</v>
      </c>
      <c r="K92" s="56" t="s">
        <v>822</v>
      </c>
      <c r="L92" s="56" t="s">
        <v>822</v>
      </c>
      <c r="M92" s="56" t="s">
        <v>822</v>
      </c>
      <c r="N92" s="56" t="s">
        <v>822</v>
      </c>
      <c r="O92" s="56" t="s">
        <v>822</v>
      </c>
      <c r="P92" s="56" t="s">
        <v>822</v>
      </c>
      <c r="Q92" s="56" t="s">
        <v>1012</v>
      </c>
      <c r="R92" s="56" t="s">
        <v>1316</v>
      </c>
      <c r="S92" s="56" t="s">
        <v>1061</v>
      </c>
      <c r="T92" s="56" t="s">
        <v>1061</v>
      </c>
      <c r="U92" s="56" t="s">
        <v>1061</v>
      </c>
      <c r="V92" s="56" t="s">
        <v>1061</v>
      </c>
      <c r="W92" s="56" t="s">
        <v>1061</v>
      </c>
      <c r="X92" s="56" t="s">
        <v>1061</v>
      </c>
      <c r="Y92" s="56" t="s">
        <v>1355</v>
      </c>
      <c r="Z92" s="56" t="s">
        <v>1355</v>
      </c>
      <c r="AA92" s="56" t="s">
        <v>1355</v>
      </c>
      <c r="AB92" s="56" t="s">
        <v>1311</v>
      </c>
      <c r="AC92" s="56" t="s">
        <v>1311</v>
      </c>
      <c r="AD92" s="56" t="s">
        <v>1311</v>
      </c>
      <c r="AE92" s="56" t="s">
        <v>1311</v>
      </c>
      <c r="AF92" s="56" t="s">
        <v>1311</v>
      </c>
      <c r="AG92" s="56" t="s">
        <v>1705</v>
      </c>
      <c r="AH92" s="56" t="s">
        <v>1705</v>
      </c>
      <c r="AI92" s="56" t="s">
        <v>1705</v>
      </c>
      <c r="AJ92" s="56" t="s">
        <v>1705</v>
      </c>
      <c r="AK92" s="56" t="s">
        <v>1705</v>
      </c>
      <c r="AL92" s="56" t="s">
        <v>1705</v>
      </c>
      <c r="AM92" s="56" t="s">
        <v>513</v>
      </c>
      <c r="AN92" s="56" t="s">
        <v>513</v>
      </c>
      <c r="AO92" s="56" t="s">
        <v>514</v>
      </c>
      <c r="AP92" s="56" t="s">
        <v>514</v>
      </c>
      <c r="AQ92" s="56" t="s">
        <v>515</v>
      </c>
      <c r="AR92" s="56" t="s">
        <v>515</v>
      </c>
      <c r="AS92" s="56" t="s">
        <v>515</v>
      </c>
      <c r="AT92" s="56" t="s">
        <v>515</v>
      </c>
      <c r="AU92" s="56" t="s">
        <v>515</v>
      </c>
      <c r="AV92" s="56" t="s">
        <v>515</v>
      </c>
      <c r="AW92" s="142" t="s">
        <v>515</v>
      </c>
      <c r="AX92" s="142" t="s">
        <v>515</v>
      </c>
      <c r="AY92" s="142" t="s">
        <v>515</v>
      </c>
      <c r="AZ92" s="142" t="s">
        <v>515</v>
      </c>
      <c r="BA92" s="142" t="s">
        <v>515</v>
      </c>
      <c r="BB92" s="142" t="s">
        <v>515</v>
      </c>
      <c r="BC92" s="142" t="s">
        <v>515</v>
      </c>
      <c r="BD92" s="142" t="s">
        <v>515</v>
      </c>
      <c r="BE92" s="142" t="s">
        <v>515</v>
      </c>
      <c r="BF92" s="142" t="s">
        <v>515</v>
      </c>
      <c r="BG92" s="55" t="s">
        <v>515</v>
      </c>
      <c r="BH92" s="142" t="s">
        <v>515</v>
      </c>
      <c r="BI92" s="142" t="s">
        <v>515</v>
      </c>
      <c r="BJ92" s="142"/>
      <c r="BK92" s="142"/>
      <c r="BL92" s="142"/>
      <c r="BM92" s="56"/>
      <c r="BN92" s="142"/>
      <c r="BO92" s="1634"/>
    </row>
    <row r="93" spans="1:67" ht="12.75">
      <c r="A93" s="270"/>
      <c r="B93" s="37" t="s">
        <v>824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2"/>
      <c r="BM93" s="56"/>
      <c r="BN93" s="142"/>
      <c r="BO93" s="1634"/>
    </row>
    <row r="94" spans="1:67" ht="12.75">
      <c r="A94" s="270"/>
      <c r="B94" s="37"/>
      <c r="C94" s="37" t="s">
        <v>825</v>
      </c>
      <c r="D94" s="732">
        <v>0</v>
      </c>
      <c r="E94" s="56" t="s">
        <v>826</v>
      </c>
      <c r="F94" s="56" t="s">
        <v>928</v>
      </c>
      <c r="G94" s="56" t="s">
        <v>827</v>
      </c>
      <c r="H94" s="56" t="s">
        <v>827</v>
      </c>
      <c r="I94" s="56" t="s">
        <v>827</v>
      </c>
      <c r="J94" s="56" t="s">
        <v>827</v>
      </c>
      <c r="K94" s="56" t="s">
        <v>827</v>
      </c>
      <c r="L94" s="56" t="s">
        <v>827</v>
      </c>
      <c r="M94" s="56" t="s">
        <v>827</v>
      </c>
      <c r="N94" s="56" t="s">
        <v>827</v>
      </c>
      <c r="O94" s="56" t="s">
        <v>827</v>
      </c>
      <c r="P94" s="56" t="s">
        <v>827</v>
      </c>
      <c r="Q94" s="56" t="s">
        <v>1317</v>
      </c>
      <c r="R94" s="56" t="s">
        <v>1058</v>
      </c>
      <c r="S94" s="56" t="s">
        <v>1058</v>
      </c>
      <c r="T94" s="56" t="s">
        <v>1058</v>
      </c>
      <c r="U94" s="56" t="s">
        <v>1058</v>
      </c>
      <c r="V94" s="56" t="s">
        <v>1058</v>
      </c>
      <c r="W94" s="56" t="s">
        <v>998</v>
      </c>
      <c r="X94" s="56" t="s">
        <v>998</v>
      </c>
      <c r="Y94" s="56" t="s">
        <v>998</v>
      </c>
      <c r="Z94" s="56" t="s">
        <v>998</v>
      </c>
      <c r="AA94" s="56" t="s">
        <v>998</v>
      </c>
      <c r="AB94" s="56" t="s">
        <v>998</v>
      </c>
      <c r="AC94" s="56" t="s">
        <v>998</v>
      </c>
      <c r="AD94" s="56" t="s">
        <v>998</v>
      </c>
      <c r="AE94" s="56" t="s">
        <v>998</v>
      </c>
      <c r="AF94" s="56" t="s">
        <v>998</v>
      </c>
      <c r="AG94" s="56" t="s">
        <v>998</v>
      </c>
      <c r="AH94" s="56" t="s">
        <v>998</v>
      </c>
      <c r="AI94" s="56" t="s">
        <v>1628</v>
      </c>
      <c r="AJ94" s="56" t="s">
        <v>186</v>
      </c>
      <c r="AK94" s="56" t="s">
        <v>186</v>
      </c>
      <c r="AL94" s="56" t="s">
        <v>186</v>
      </c>
      <c r="AM94" s="56" t="s">
        <v>1628</v>
      </c>
      <c r="AN94" s="56" t="s">
        <v>516</v>
      </c>
      <c r="AO94" s="56" t="s">
        <v>516</v>
      </c>
      <c r="AP94" s="56" t="s">
        <v>516</v>
      </c>
      <c r="AQ94" s="56" t="s">
        <v>516</v>
      </c>
      <c r="AR94" s="56" t="s">
        <v>517</v>
      </c>
      <c r="AS94" s="56" t="s">
        <v>517</v>
      </c>
      <c r="AT94" s="56" t="s">
        <v>518</v>
      </c>
      <c r="AU94" s="56" t="s">
        <v>518</v>
      </c>
      <c r="AV94" s="56" t="s">
        <v>518</v>
      </c>
      <c r="AW94" s="142" t="s">
        <v>518</v>
      </c>
      <c r="AX94" s="142" t="s">
        <v>518</v>
      </c>
      <c r="AY94" s="142" t="s">
        <v>518</v>
      </c>
      <c r="AZ94" s="142" t="s">
        <v>518</v>
      </c>
      <c r="BA94" s="142" t="s">
        <v>518</v>
      </c>
      <c r="BB94" s="142" t="s">
        <v>518</v>
      </c>
      <c r="BC94" s="142" t="s">
        <v>518</v>
      </c>
      <c r="BD94" s="142" t="s">
        <v>518</v>
      </c>
      <c r="BE94" s="142" t="s">
        <v>518</v>
      </c>
      <c r="BF94" s="142" t="s">
        <v>518</v>
      </c>
      <c r="BG94" s="55" t="s">
        <v>518</v>
      </c>
      <c r="BH94" s="142" t="s">
        <v>518</v>
      </c>
      <c r="BI94" s="142" t="s">
        <v>518</v>
      </c>
      <c r="BJ94" s="142"/>
      <c r="BK94" s="142"/>
      <c r="BL94" s="142"/>
      <c r="BM94" s="56"/>
      <c r="BN94" s="142"/>
      <c r="BO94" s="1634"/>
    </row>
    <row r="95" spans="1:67" ht="12.75">
      <c r="A95" s="270"/>
      <c r="B95" s="37"/>
      <c r="C95" s="37" t="s">
        <v>828</v>
      </c>
      <c r="D95" s="56" t="s">
        <v>822</v>
      </c>
      <c r="E95" s="56" t="s">
        <v>829</v>
      </c>
      <c r="F95" s="56" t="s">
        <v>830</v>
      </c>
      <c r="G95" s="56" t="s">
        <v>827</v>
      </c>
      <c r="H95" s="56" t="s">
        <v>830</v>
      </c>
      <c r="I95" s="56" t="s">
        <v>830</v>
      </c>
      <c r="J95" s="56" t="s">
        <v>830</v>
      </c>
      <c r="K95" s="56" t="s">
        <v>830</v>
      </c>
      <c r="L95" s="56" t="s">
        <v>929</v>
      </c>
      <c r="M95" s="56" t="s">
        <v>929</v>
      </c>
      <c r="N95" s="56" t="s">
        <v>929</v>
      </c>
      <c r="O95" s="56" t="s">
        <v>929</v>
      </c>
      <c r="P95" s="56" t="s">
        <v>929</v>
      </c>
      <c r="Q95" s="56" t="s">
        <v>1013</v>
      </c>
      <c r="R95" s="56" t="s">
        <v>1013</v>
      </c>
      <c r="S95" s="56" t="s">
        <v>1013</v>
      </c>
      <c r="T95" s="56" t="s">
        <v>1013</v>
      </c>
      <c r="U95" s="56" t="s">
        <v>1013</v>
      </c>
      <c r="V95" s="56" t="s">
        <v>1013</v>
      </c>
      <c r="W95" s="56" t="s">
        <v>999</v>
      </c>
      <c r="X95" s="56" t="s">
        <v>999</v>
      </c>
      <c r="Y95" s="56" t="s">
        <v>999</v>
      </c>
      <c r="Z95" s="56" t="s">
        <v>999</v>
      </c>
      <c r="AA95" s="56" t="s">
        <v>999</v>
      </c>
      <c r="AB95" s="56" t="s">
        <v>999</v>
      </c>
      <c r="AC95" s="56" t="s">
        <v>999</v>
      </c>
      <c r="AD95" s="56" t="s">
        <v>999</v>
      </c>
      <c r="AE95" s="56" t="s">
        <v>186</v>
      </c>
      <c r="AF95" s="56" t="s">
        <v>186</v>
      </c>
      <c r="AG95" s="56" t="s">
        <v>1706</v>
      </c>
      <c r="AH95" s="56" t="s">
        <v>1706</v>
      </c>
      <c r="AI95" s="56" t="s">
        <v>1629</v>
      </c>
      <c r="AJ95" s="56" t="s">
        <v>1629</v>
      </c>
      <c r="AK95" s="56" t="s">
        <v>1629</v>
      </c>
      <c r="AL95" s="56" t="s">
        <v>1629</v>
      </c>
      <c r="AM95" s="56" t="s">
        <v>519</v>
      </c>
      <c r="AN95" s="56" t="s">
        <v>516</v>
      </c>
      <c r="AO95" s="56" t="s">
        <v>520</v>
      </c>
      <c r="AP95" s="56" t="s">
        <v>520</v>
      </c>
      <c r="AQ95" s="56" t="s">
        <v>520</v>
      </c>
      <c r="AR95" s="56" t="s">
        <v>521</v>
      </c>
      <c r="AS95" s="56" t="s">
        <v>521</v>
      </c>
      <c r="AT95" s="56" t="s">
        <v>521</v>
      </c>
      <c r="AU95" s="56" t="s">
        <v>521</v>
      </c>
      <c r="AV95" s="56" t="s">
        <v>521</v>
      </c>
      <c r="AW95" s="142" t="s">
        <v>521</v>
      </c>
      <c r="AX95" s="142" t="s">
        <v>521</v>
      </c>
      <c r="AY95" s="142" t="s">
        <v>521</v>
      </c>
      <c r="AZ95" s="142" t="s">
        <v>521</v>
      </c>
      <c r="BA95" s="142" t="s">
        <v>521</v>
      </c>
      <c r="BB95" s="142" t="s">
        <v>521</v>
      </c>
      <c r="BC95" s="142" t="s">
        <v>521</v>
      </c>
      <c r="BD95" s="142" t="s">
        <v>521</v>
      </c>
      <c r="BE95" s="142" t="s">
        <v>521</v>
      </c>
      <c r="BF95" s="142" t="s">
        <v>521</v>
      </c>
      <c r="BG95" s="55" t="s">
        <v>521</v>
      </c>
      <c r="BH95" s="142" t="s">
        <v>521</v>
      </c>
      <c r="BI95" s="142" t="s">
        <v>521</v>
      </c>
      <c r="BJ95" s="142"/>
      <c r="BK95" s="142"/>
      <c r="BL95" s="142"/>
      <c r="BM95" s="56"/>
      <c r="BN95" s="142"/>
      <c r="BO95" s="1634"/>
    </row>
    <row r="96" spans="1:67" ht="12.75">
      <c r="A96" s="270"/>
      <c r="B96" s="37"/>
      <c r="C96" s="37" t="s">
        <v>831</v>
      </c>
      <c r="D96" s="56" t="s">
        <v>926</v>
      </c>
      <c r="E96" s="56" t="s">
        <v>823</v>
      </c>
      <c r="F96" s="56" t="s">
        <v>930</v>
      </c>
      <c r="G96" s="56" t="s">
        <v>832</v>
      </c>
      <c r="H96" s="56" t="s">
        <v>832</v>
      </c>
      <c r="I96" s="56" t="s">
        <v>832</v>
      </c>
      <c r="J96" s="56" t="s">
        <v>832</v>
      </c>
      <c r="K96" s="56" t="s">
        <v>832</v>
      </c>
      <c r="L96" s="56" t="s">
        <v>832</v>
      </c>
      <c r="M96" s="56" t="s">
        <v>832</v>
      </c>
      <c r="N96" s="56" t="s">
        <v>832</v>
      </c>
      <c r="O96" s="56" t="s">
        <v>832</v>
      </c>
      <c r="P96" s="56" t="s">
        <v>832</v>
      </c>
      <c r="Q96" s="56" t="s">
        <v>1014</v>
      </c>
      <c r="R96" s="56" t="s">
        <v>1014</v>
      </c>
      <c r="S96" s="56" t="s">
        <v>1014</v>
      </c>
      <c r="T96" s="56" t="s">
        <v>1014</v>
      </c>
      <c r="U96" s="56" t="s">
        <v>1014</v>
      </c>
      <c r="V96" s="56" t="s">
        <v>1014</v>
      </c>
      <c r="W96" s="56" t="s">
        <v>1318</v>
      </c>
      <c r="X96" s="56" t="s">
        <v>1318</v>
      </c>
      <c r="Y96" s="56" t="s">
        <v>1318</v>
      </c>
      <c r="Z96" s="56" t="s">
        <v>1318</v>
      </c>
      <c r="AA96" s="56" t="s">
        <v>1318</v>
      </c>
      <c r="AB96" s="56" t="s">
        <v>1318</v>
      </c>
      <c r="AC96" s="56" t="s">
        <v>1318</v>
      </c>
      <c r="AD96" s="56" t="s">
        <v>1318</v>
      </c>
      <c r="AE96" s="56" t="s">
        <v>187</v>
      </c>
      <c r="AF96" s="56" t="s">
        <v>187</v>
      </c>
      <c r="AG96" s="56" t="s">
        <v>1707</v>
      </c>
      <c r="AH96" s="56" t="s">
        <v>1707</v>
      </c>
      <c r="AI96" s="56" t="s">
        <v>1707</v>
      </c>
      <c r="AJ96" s="56" t="s">
        <v>1707</v>
      </c>
      <c r="AK96" s="56" t="s">
        <v>1707</v>
      </c>
      <c r="AL96" s="56" t="s">
        <v>1707</v>
      </c>
      <c r="AM96" s="56" t="s">
        <v>1707</v>
      </c>
      <c r="AN96" s="56" t="s">
        <v>522</v>
      </c>
      <c r="AO96" s="56" t="s">
        <v>523</v>
      </c>
      <c r="AP96" s="56" t="s">
        <v>523</v>
      </c>
      <c r="AQ96" s="56" t="s">
        <v>524</v>
      </c>
      <c r="AR96" s="56" t="s">
        <v>524</v>
      </c>
      <c r="AS96" s="56" t="s">
        <v>524</v>
      </c>
      <c r="AT96" s="56" t="s">
        <v>524</v>
      </c>
      <c r="AU96" s="56" t="s">
        <v>524</v>
      </c>
      <c r="AV96" s="56" t="s">
        <v>531</v>
      </c>
      <c r="AW96" s="142" t="s">
        <v>531</v>
      </c>
      <c r="AX96" s="142" t="s">
        <v>531</v>
      </c>
      <c r="AY96" s="142" t="s">
        <v>531</v>
      </c>
      <c r="AZ96" s="142" t="s">
        <v>531</v>
      </c>
      <c r="BA96" s="142" t="s">
        <v>531</v>
      </c>
      <c r="BB96" s="142" t="s">
        <v>531</v>
      </c>
      <c r="BC96" s="142" t="s">
        <v>531</v>
      </c>
      <c r="BD96" s="142" t="s">
        <v>531</v>
      </c>
      <c r="BE96" s="142" t="s">
        <v>531</v>
      </c>
      <c r="BF96" s="142" t="s">
        <v>531</v>
      </c>
      <c r="BG96" s="55" t="s">
        <v>531</v>
      </c>
      <c r="BH96" s="142" t="s">
        <v>531</v>
      </c>
      <c r="BI96" s="142" t="s">
        <v>531</v>
      </c>
      <c r="BJ96" s="142"/>
      <c r="BK96" s="142"/>
      <c r="BL96" s="142"/>
      <c r="BM96" s="56"/>
      <c r="BN96" s="142"/>
      <c r="BO96" s="1634"/>
    </row>
    <row r="97" spans="1:67" ht="12.75">
      <c r="A97" s="270"/>
      <c r="B97" s="37"/>
      <c r="C97" s="37" t="s">
        <v>833</v>
      </c>
      <c r="D97" s="56" t="s">
        <v>931</v>
      </c>
      <c r="E97" s="56" t="s">
        <v>834</v>
      </c>
      <c r="F97" s="56" t="s">
        <v>835</v>
      </c>
      <c r="G97" s="56" t="s">
        <v>835</v>
      </c>
      <c r="H97" s="56" t="s">
        <v>835</v>
      </c>
      <c r="I97" s="56" t="s">
        <v>835</v>
      </c>
      <c r="J97" s="56" t="s">
        <v>835</v>
      </c>
      <c r="K97" s="56" t="s">
        <v>835</v>
      </c>
      <c r="L97" s="56" t="s">
        <v>835</v>
      </c>
      <c r="M97" s="56" t="s">
        <v>835</v>
      </c>
      <c r="N97" s="56" t="s">
        <v>835</v>
      </c>
      <c r="O97" s="56" t="s">
        <v>835</v>
      </c>
      <c r="P97" s="56" t="s">
        <v>835</v>
      </c>
      <c r="Q97" s="56" t="s">
        <v>1015</v>
      </c>
      <c r="R97" s="56" t="s">
        <v>1318</v>
      </c>
      <c r="S97" s="56" t="s">
        <v>1062</v>
      </c>
      <c r="T97" s="56" t="s">
        <v>926</v>
      </c>
      <c r="U97" s="56" t="s">
        <v>926</v>
      </c>
      <c r="V97" s="56" t="s">
        <v>926</v>
      </c>
      <c r="W97" s="56" t="s">
        <v>1000</v>
      </c>
      <c r="X97" s="56" t="s">
        <v>1000</v>
      </c>
      <c r="Y97" s="56" t="s">
        <v>1000</v>
      </c>
      <c r="Z97" s="56" t="s">
        <v>1000</v>
      </c>
      <c r="AA97" s="56" t="s">
        <v>1000</v>
      </c>
      <c r="AB97" s="56" t="s">
        <v>1000</v>
      </c>
      <c r="AC97" s="56" t="s">
        <v>1000</v>
      </c>
      <c r="AD97" s="56" t="s">
        <v>1000</v>
      </c>
      <c r="AE97" s="56" t="s">
        <v>188</v>
      </c>
      <c r="AF97" s="56" t="s">
        <v>188</v>
      </c>
      <c r="AG97" s="56" t="s">
        <v>1708</v>
      </c>
      <c r="AH97" s="56" t="s">
        <v>1708</v>
      </c>
      <c r="AI97" s="56" t="s">
        <v>1708</v>
      </c>
      <c r="AJ97" s="56" t="s">
        <v>525</v>
      </c>
      <c r="AK97" s="56" t="s">
        <v>1708</v>
      </c>
      <c r="AL97" s="56" t="s">
        <v>1708</v>
      </c>
      <c r="AM97" s="56" t="s">
        <v>526</v>
      </c>
      <c r="AN97" s="56" t="s">
        <v>527</v>
      </c>
      <c r="AO97" s="56" t="s">
        <v>527</v>
      </c>
      <c r="AP97" s="56" t="s">
        <v>527</v>
      </c>
      <c r="AQ97" s="56" t="s">
        <v>528</v>
      </c>
      <c r="AR97" s="56" t="s">
        <v>529</v>
      </c>
      <c r="AS97" s="56" t="s">
        <v>529</v>
      </c>
      <c r="AT97" s="56" t="s">
        <v>529</v>
      </c>
      <c r="AU97" s="56" t="s">
        <v>529</v>
      </c>
      <c r="AV97" s="56" t="s">
        <v>529</v>
      </c>
      <c r="AW97" s="142" t="s">
        <v>529</v>
      </c>
      <c r="AX97" s="142" t="s">
        <v>529</v>
      </c>
      <c r="AY97" s="142" t="s">
        <v>529</v>
      </c>
      <c r="AZ97" s="142" t="s">
        <v>529</v>
      </c>
      <c r="BA97" s="142" t="s">
        <v>529</v>
      </c>
      <c r="BB97" s="142" t="s">
        <v>529</v>
      </c>
      <c r="BC97" s="142" t="s">
        <v>529</v>
      </c>
      <c r="BD97" s="142" t="s">
        <v>529</v>
      </c>
      <c r="BE97" s="142" t="s">
        <v>529</v>
      </c>
      <c r="BF97" s="142" t="s">
        <v>529</v>
      </c>
      <c r="BG97" s="55" t="s">
        <v>529</v>
      </c>
      <c r="BH97" s="142" t="s">
        <v>529</v>
      </c>
      <c r="BI97" s="142" t="s">
        <v>529</v>
      </c>
      <c r="BJ97" s="142"/>
      <c r="BK97" s="142"/>
      <c r="BL97" s="142"/>
      <c r="BM97" s="56"/>
      <c r="BN97" s="142"/>
      <c r="BO97" s="1634"/>
    </row>
    <row r="98" spans="1:67" ht="12.75">
      <c r="A98" s="270"/>
      <c r="B98" s="37"/>
      <c r="C98" s="37" t="s">
        <v>836</v>
      </c>
      <c r="D98" s="56" t="s">
        <v>932</v>
      </c>
      <c r="E98" s="56" t="s">
        <v>934</v>
      </c>
      <c r="F98" s="56" t="s">
        <v>935</v>
      </c>
      <c r="G98" s="56" t="s">
        <v>935</v>
      </c>
      <c r="H98" s="56" t="s">
        <v>936</v>
      </c>
      <c r="I98" s="56" t="s">
        <v>936</v>
      </c>
      <c r="J98" s="56" t="s">
        <v>936</v>
      </c>
      <c r="K98" s="56" t="s">
        <v>936</v>
      </c>
      <c r="L98" s="56" t="s">
        <v>937</v>
      </c>
      <c r="M98" s="56" t="s">
        <v>937</v>
      </c>
      <c r="N98" s="56" t="s">
        <v>937</v>
      </c>
      <c r="O98" s="56" t="s">
        <v>937</v>
      </c>
      <c r="P98" s="56" t="s">
        <v>937</v>
      </c>
      <c r="Q98" s="56" t="s">
        <v>1016</v>
      </c>
      <c r="R98" s="56" t="s">
        <v>1016</v>
      </c>
      <c r="S98" s="56" t="s">
        <v>1016</v>
      </c>
      <c r="T98" s="56" t="s">
        <v>1016</v>
      </c>
      <c r="U98" s="56" t="s">
        <v>1016</v>
      </c>
      <c r="V98" s="56" t="s">
        <v>1016</v>
      </c>
      <c r="W98" s="56" t="s">
        <v>1001</v>
      </c>
      <c r="X98" s="56" t="s">
        <v>1001</v>
      </c>
      <c r="Y98" s="56" t="s">
        <v>1001</v>
      </c>
      <c r="Z98" s="56" t="s">
        <v>1001</v>
      </c>
      <c r="AA98" s="56" t="s">
        <v>1001</v>
      </c>
      <c r="AB98" s="56" t="s">
        <v>1001</v>
      </c>
      <c r="AC98" s="56" t="s">
        <v>1001</v>
      </c>
      <c r="AD98" s="56" t="s">
        <v>1001</v>
      </c>
      <c r="AE98" s="56" t="s">
        <v>189</v>
      </c>
      <c r="AF98" s="56" t="s">
        <v>1714</v>
      </c>
      <c r="AG98" s="56" t="s">
        <v>1709</v>
      </c>
      <c r="AH98" s="56" t="s">
        <v>1709</v>
      </c>
      <c r="AI98" s="56" t="s">
        <v>1709</v>
      </c>
      <c r="AJ98" s="56" t="s">
        <v>530</v>
      </c>
      <c r="AK98" s="56" t="s">
        <v>1709</v>
      </c>
      <c r="AL98" s="56" t="s">
        <v>1709</v>
      </c>
      <c r="AM98" s="56" t="s">
        <v>531</v>
      </c>
      <c r="AN98" s="56" t="s">
        <v>532</v>
      </c>
      <c r="AO98" s="56" t="s">
        <v>532</v>
      </c>
      <c r="AP98" s="56" t="s">
        <v>533</v>
      </c>
      <c r="AQ98" s="56" t="s">
        <v>534</v>
      </c>
      <c r="AR98" s="56" t="s">
        <v>535</v>
      </c>
      <c r="AS98" s="56" t="s">
        <v>535</v>
      </c>
      <c r="AT98" s="56" t="s">
        <v>535</v>
      </c>
      <c r="AU98" s="56" t="s">
        <v>20</v>
      </c>
      <c r="AV98" s="56" t="s">
        <v>20</v>
      </c>
      <c r="AW98" s="142" t="s">
        <v>20</v>
      </c>
      <c r="AX98" s="142" t="s">
        <v>21</v>
      </c>
      <c r="AY98" s="142" t="s">
        <v>21</v>
      </c>
      <c r="AZ98" s="142" t="s">
        <v>21</v>
      </c>
      <c r="BA98" s="142" t="s">
        <v>21</v>
      </c>
      <c r="BB98" s="142" t="s">
        <v>21</v>
      </c>
      <c r="BC98" s="142" t="s">
        <v>21</v>
      </c>
      <c r="BD98" s="142" t="s">
        <v>21</v>
      </c>
      <c r="BE98" s="142" t="s">
        <v>21</v>
      </c>
      <c r="BF98" s="142" t="s">
        <v>21</v>
      </c>
      <c r="BG98" s="55" t="s">
        <v>21</v>
      </c>
      <c r="BH98" s="142" t="s">
        <v>21</v>
      </c>
      <c r="BI98" s="142" t="s">
        <v>21</v>
      </c>
      <c r="BJ98" s="142"/>
      <c r="BK98" s="142"/>
      <c r="BL98" s="142"/>
      <c r="BM98" s="56"/>
      <c r="BN98" s="142"/>
      <c r="BO98" s="1634"/>
    </row>
    <row r="99" spans="1:67" ht="12.75">
      <c r="A99" s="270"/>
      <c r="B99" s="719" t="s">
        <v>837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2"/>
      <c r="BM99" s="56"/>
      <c r="BN99" s="142"/>
      <c r="BO99" s="1634"/>
    </row>
    <row r="100" spans="1:67" ht="12.75">
      <c r="A100" s="270"/>
      <c r="B100" s="37" t="s">
        <v>838</v>
      </c>
      <c r="C100" s="37"/>
      <c r="D100" s="56" t="s">
        <v>938</v>
      </c>
      <c r="E100" s="56" t="s">
        <v>839</v>
      </c>
      <c r="F100" s="56" t="s">
        <v>939</v>
      </c>
      <c r="G100" s="56" t="s">
        <v>940</v>
      </c>
      <c r="H100" s="56" t="s">
        <v>940</v>
      </c>
      <c r="I100" s="56" t="s">
        <v>940</v>
      </c>
      <c r="J100" s="56" t="s">
        <v>940</v>
      </c>
      <c r="K100" s="56" t="s">
        <v>940</v>
      </c>
      <c r="L100" s="56" t="s">
        <v>940</v>
      </c>
      <c r="M100" s="56" t="s">
        <v>940</v>
      </c>
      <c r="N100" s="56" t="s">
        <v>940</v>
      </c>
      <c r="O100" s="56" t="s">
        <v>940</v>
      </c>
      <c r="P100" s="56" t="s">
        <v>941</v>
      </c>
      <c r="Q100" s="56" t="s">
        <v>941</v>
      </c>
      <c r="R100" s="56" t="s">
        <v>920</v>
      </c>
      <c r="S100" s="56" t="s">
        <v>920</v>
      </c>
      <c r="T100" s="56" t="s">
        <v>920</v>
      </c>
      <c r="U100" s="56" t="s">
        <v>920</v>
      </c>
      <c r="V100" s="56" t="s">
        <v>920</v>
      </c>
      <c r="W100" s="56" t="s">
        <v>920</v>
      </c>
      <c r="X100" s="56" t="s">
        <v>920</v>
      </c>
      <c r="Y100" s="56" t="s">
        <v>920</v>
      </c>
      <c r="Z100" s="56" t="s">
        <v>920</v>
      </c>
      <c r="AA100" s="56" t="s">
        <v>920</v>
      </c>
      <c r="AB100" s="56" t="s">
        <v>920</v>
      </c>
      <c r="AC100" s="56" t="s">
        <v>920</v>
      </c>
      <c r="AD100" s="56" t="s">
        <v>920</v>
      </c>
      <c r="AE100" s="56" t="s">
        <v>777</v>
      </c>
      <c r="AF100" s="56" t="s">
        <v>1715</v>
      </c>
      <c r="AG100" s="56" t="s">
        <v>777</v>
      </c>
      <c r="AH100" s="56" t="s">
        <v>777</v>
      </c>
      <c r="AI100" s="56" t="s">
        <v>777</v>
      </c>
      <c r="AJ100" s="56" t="s">
        <v>777</v>
      </c>
      <c r="AK100" s="56" t="s">
        <v>941</v>
      </c>
      <c r="AL100" s="56" t="s">
        <v>941</v>
      </c>
      <c r="AM100" s="56" t="s">
        <v>941</v>
      </c>
      <c r="AN100" s="56" t="s">
        <v>941</v>
      </c>
      <c r="AO100" s="56" t="s">
        <v>941</v>
      </c>
      <c r="AP100" s="56" t="s">
        <v>941</v>
      </c>
      <c r="AQ100" s="56" t="s">
        <v>940</v>
      </c>
      <c r="AR100" s="56" t="s">
        <v>940</v>
      </c>
      <c r="AS100" s="56" t="s">
        <v>940</v>
      </c>
      <c r="AT100" s="56" t="s">
        <v>940</v>
      </c>
      <c r="AU100" s="56" t="s">
        <v>940</v>
      </c>
      <c r="AV100" s="56" t="s">
        <v>940</v>
      </c>
      <c r="AW100" s="142" t="s">
        <v>940</v>
      </c>
      <c r="AX100" s="142" t="s">
        <v>940</v>
      </c>
      <c r="AY100" s="142" t="s">
        <v>940</v>
      </c>
      <c r="AZ100" s="142" t="s">
        <v>940</v>
      </c>
      <c r="BA100" s="142" t="s">
        <v>940</v>
      </c>
      <c r="BB100" s="142" t="s">
        <v>940</v>
      </c>
      <c r="BC100" s="142" t="s">
        <v>940</v>
      </c>
      <c r="BD100" s="142" t="s">
        <v>940</v>
      </c>
      <c r="BE100" s="142" t="s">
        <v>940</v>
      </c>
      <c r="BF100" s="142" t="s">
        <v>940</v>
      </c>
      <c r="BG100" s="55" t="s">
        <v>940</v>
      </c>
      <c r="BH100" s="142" t="s">
        <v>940</v>
      </c>
      <c r="BI100" s="142" t="s">
        <v>940</v>
      </c>
      <c r="BJ100" s="142"/>
      <c r="BK100" s="142"/>
      <c r="BL100" s="142"/>
      <c r="BM100" s="56"/>
      <c r="BN100" s="142"/>
      <c r="BO100" s="1634"/>
    </row>
    <row r="101" spans="1:67" ht="12.75">
      <c r="A101" s="270"/>
      <c r="B101" s="706" t="s">
        <v>840</v>
      </c>
      <c r="C101" s="37"/>
      <c r="D101" s="56" t="s">
        <v>942</v>
      </c>
      <c r="E101" s="56" t="s">
        <v>841</v>
      </c>
      <c r="F101" s="56" t="s">
        <v>945</v>
      </c>
      <c r="G101" s="56" t="s">
        <v>842</v>
      </c>
      <c r="H101" s="56" t="s">
        <v>842</v>
      </c>
      <c r="I101" s="56" t="s">
        <v>842</v>
      </c>
      <c r="J101" s="56" t="s">
        <v>842</v>
      </c>
      <c r="K101" s="56" t="s">
        <v>842</v>
      </c>
      <c r="L101" s="56" t="s">
        <v>842</v>
      </c>
      <c r="M101" s="56" t="s">
        <v>842</v>
      </c>
      <c r="N101" s="56" t="s">
        <v>842</v>
      </c>
      <c r="O101" s="56" t="s">
        <v>842</v>
      </c>
      <c r="P101" s="56" t="s">
        <v>842</v>
      </c>
      <c r="Q101" s="56" t="s">
        <v>842</v>
      </c>
      <c r="R101" s="56" t="s">
        <v>1059</v>
      </c>
      <c r="S101" s="56" t="s">
        <v>1059</v>
      </c>
      <c r="T101" s="56" t="s">
        <v>1059</v>
      </c>
      <c r="U101" s="56" t="s">
        <v>1059</v>
      </c>
      <c r="V101" s="56" t="s">
        <v>1059</v>
      </c>
      <c r="W101" s="56" t="s">
        <v>1059</v>
      </c>
      <c r="X101" s="56" t="s">
        <v>1059</v>
      </c>
      <c r="Y101" s="56" t="s">
        <v>1356</v>
      </c>
      <c r="Z101" s="56" t="s">
        <v>1356</v>
      </c>
      <c r="AA101" s="56" t="s">
        <v>1356</v>
      </c>
      <c r="AB101" s="56" t="s">
        <v>1356</v>
      </c>
      <c r="AC101" s="56" t="s">
        <v>1356</v>
      </c>
      <c r="AD101" s="56" t="s">
        <v>1356</v>
      </c>
      <c r="AE101" s="56" t="s">
        <v>190</v>
      </c>
      <c r="AF101" s="56" t="s">
        <v>190</v>
      </c>
      <c r="AG101" s="56" t="s">
        <v>1356</v>
      </c>
      <c r="AH101" s="56" t="s">
        <v>1356</v>
      </c>
      <c r="AI101" s="56" t="s">
        <v>190</v>
      </c>
      <c r="AJ101" s="56" t="s">
        <v>190</v>
      </c>
      <c r="AK101" s="56" t="s">
        <v>190</v>
      </c>
      <c r="AL101" s="56" t="s">
        <v>190</v>
      </c>
      <c r="AM101" s="56" t="s">
        <v>190</v>
      </c>
      <c r="AN101" s="56" t="s">
        <v>190</v>
      </c>
      <c r="AO101" s="56" t="s">
        <v>190</v>
      </c>
      <c r="AP101" s="56" t="s">
        <v>190</v>
      </c>
      <c r="AQ101" s="56" t="s">
        <v>190</v>
      </c>
      <c r="AR101" s="56" t="s">
        <v>190</v>
      </c>
      <c r="AS101" s="56" t="s">
        <v>190</v>
      </c>
      <c r="AT101" s="56" t="s">
        <v>190</v>
      </c>
      <c r="AU101" s="56" t="s">
        <v>190</v>
      </c>
      <c r="AV101" s="56" t="s">
        <v>190</v>
      </c>
      <c r="AW101" s="142" t="s">
        <v>190</v>
      </c>
      <c r="AX101" s="142" t="s">
        <v>190</v>
      </c>
      <c r="AY101" s="142" t="s">
        <v>190</v>
      </c>
      <c r="AZ101" s="142" t="s">
        <v>190</v>
      </c>
      <c r="BA101" s="142" t="s">
        <v>190</v>
      </c>
      <c r="BB101" s="142" t="s">
        <v>190</v>
      </c>
      <c r="BC101" s="142" t="s">
        <v>190</v>
      </c>
      <c r="BD101" s="142" t="s">
        <v>190</v>
      </c>
      <c r="BE101" s="142" t="s">
        <v>190</v>
      </c>
      <c r="BF101" s="142" t="s">
        <v>190</v>
      </c>
      <c r="BG101" s="55" t="s">
        <v>190</v>
      </c>
      <c r="BH101" s="142" t="s">
        <v>190</v>
      </c>
      <c r="BI101" s="142" t="s">
        <v>190</v>
      </c>
      <c r="BJ101" s="142"/>
      <c r="BK101" s="142"/>
      <c r="BL101" s="142"/>
      <c r="BM101" s="56"/>
      <c r="BN101" s="142"/>
      <c r="BO101" s="1634"/>
    </row>
    <row r="102" spans="1:67" ht="12.75">
      <c r="A102" s="270"/>
      <c r="B102" s="706" t="s">
        <v>843</v>
      </c>
      <c r="C102" s="37"/>
      <c r="D102" s="56" t="s">
        <v>946</v>
      </c>
      <c r="E102" s="56" t="s">
        <v>844</v>
      </c>
      <c r="F102" s="56" t="s">
        <v>947</v>
      </c>
      <c r="G102" s="56" t="s">
        <v>947</v>
      </c>
      <c r="H102" s="56" t="s">
        <v>948</v>
      </c>
      <c r="I102" s="56" t="s">
        <v>948</v>
      </c>
      <c r="J102" s="56" t="s">
        <v>948</v>
      </c>
      <c r="K102" s="56" t="s">
        <v>948</v>
      </c>
      <c r="L102" s="56" t="s">
        <v>948</v>
      </c>
      <c r="M102" s="56" t="s">
        <v>948</v>
      </c>
      <c r="N102" s="56" t="s">
        <v>948</v>
      </c>
      <c r="O102" s="56" t="s">
        <v>844</v>
      </c>
      <c r="P102" s="56" t="s">
        <v>844</v>
      </c>
      <c r="Q102" s="56" t="s">
        <v>948</v>
      </c>
      <c r="R102" s="56" t="s">
        <v>948</v>
      </c>
      <c r="S102" s="56" t="s">
        <v>948</v>
      </c>
      <c r="T102" s="56" t="s">
        <v>948</v>
      </c>
      <c r="U102" s="56" t="s">
        <v>948</v>
      </c>
      <c r="V102" s="56" t="s">
        <v>948</v>
      </c>
      <c r="W102" s="56" t="s">
        <v>948</v>
      </c>
      <c r="X102" s="56" t="s">
        <v>948</v>
      </c>
      <c r="Y102" s="56" t="s">
        <v>948</v>
      </c>
      <c r="Z102" s="56" t="s">
        <v>948</v>
      </c>
      <c r="AA102" s="56" t="s">
        <v>948</v>
      </c>
      <c r="AB102" s="56" t="s">
        <v>948</v>
      </c>
      <c r="AC102" s="56" t="s">
        <v>948</v>
      </c>
      <c r="AD102" s="56" t="s">
        <v>948</v>
      </c>
      <c r="AE102" s="56" t="s">
        <v>191</v>
      </c>
      <c r="AF102" s="56" t="s">
        <v>191</v>
      </c>
      <c r="AG102" s="56" t="s">
        <v>1710</v>
      </c>
      <c r="AH102" s="56" t="s">
        <v>1710</v>
      </c>
      <c r="AI102" s="56" t="s">
        <v>1630</v>
      </c>
      <c r="AJ102" s="56" t="s">
        <v>536</v>
      </c>
      <c r="AK102" s="56" t="s">
        <v>536</v>
      </c>
      <c r="AL102" s="56" t="s">
        <v>537</v>
      </c>
      <c r="AM102" s="56" t="s">
        <v>537</v>
      </c>
      <c r="AN102" s="56" t="s">
        <v>537</v>
      </c>
      <c r="AO102" s="56" t="s">
        <v>537</v>
      </c>
      <c r="AP102" s="56" t="s">
        <v>537</v>
      </c>
      <c r="AQ102" s="56" t="s">
        <v>537</v>
      </c>
      <c r="AR102" s="56" t="s">
        <v>537</v>
      </c>
      <c r="AS102" s="56" t="s">
        <v>537</v>
      </c>
      <c r="AT102" s="56" t="s">
        <v>537</v>
      </c>
      <c r="AU102" s="56" t="s">
        <v>537</v>
      </c>
      <c r="AV102" s="56" t="s">
        <v>537</v>
      </c>
      <c r="AW102" s="142" t="s">
        <v>22</v>
      </c>
      <c r="AX102" s="142" t="s">
        <v>23</v>
      </c>
      <c r="AY102" s="142" t="s">
        <v>23</v>
      </c>
      <c r="AZ102" s="142" t="s">
        <v>23</v>
      </c>
      <c r="BA102" s="142" t="s">
        <v>23</v>
      </c>
      <c r="BB102" s="142" t="s">
        <v>23</v>
      </c>
      <c r="BC102" s="142" t="s">
        <v>23</v>
      </c>
      <c r="BD102" s="142" t="s">
        <v>23</v>
      </c>
      <c r="BE102" s="142" t="s">
        <v>23</v>
      </c>
      <c r="BF102" s="142" t="s">
        <v>23</v>
      </c>
      <c r="BG102" s="55" t="s">
        <v>23</v>
      </c>
      <c r="BH102" s="142" t="s">
        <v>23</v>
      </c>
      <c r="BI102" s="142" t="s">
        <v>23</v>
      </c>
      <c r="BJ102" s="142"/>
      <c r="BK102" s="142"/>
      <c r="BL102" s="142"/>
      <c r="BM102" s="56"/>
      <c r="BN102" s="142"/>
      <c r="BO102" s="1634"/>
    </row>
    <row r="103" spans="1:67" ht="12.75">
      <c r="A103" s="270"/>
      <c r="B103" s="706" t="s">
        <v>845</v>
      </c>
      <c r="C103" s="37"/>
      <c r="D103" s="56" t="s">
        <v>949</v>
      </c>
      <c r="E103" s="56" t="s">
        <v>846</v>
      </c>
      <c r="F103" s="56" t="s">
        <v>950</v>
      </c>
      <c r="G103" s="56" t="s">
        <v>950</v>
      </c>
      <c r="H103" s="56" t="s">
        <v>950</v>
      </c>
      <c r="I103" s="56" t="s">
        <v>950</v>
      </c>
      <c r="J103" s="56" t="s">
        <v>950</v>
      </c>
      <c r="K103" s="56" t="s">
        <v>950</v>
      </c>
      <c r="L103" s="56" t="s">
        <v>951</v>
      </c>
      <c r="M103" s="56" t="s">
        <v>951</v>
      </c>
      <c r="N103" s="56" t="s">
        <v>951</v>
      </c>
      <c r="O103" s="56" t="s">
        <v>951</v>
      </c>
      <c r="P103" s="56" t="s">
        <v>951</v>
      </c>
      <c r="Q103" s="56" t="s">
        <v>951</v>
      </c>
      <c r="R103" s="56" t="s">
        <v>940</v>
      </c>
      <c r="S103" s="56" t="s">
        <v>940</v>
      </c>
      <c r="T103" s="56" t="s">
        <v>940</v>
      </c>
      <c r="U103" s="56" t="s">
        <v>940</v>
      </c>
      <c r="V103" s="56" t="s">
        <v>940</v>
      </c>
      <c r="W103" s="56" t="s">
        <v>940</v>
      </c>
      <c r="X103" s="56" t="s">
        <v>940</v>
      </c>
      <c r="Y103" s="56" t="s">
        <v>940</v>
      </c>
      <c r="Z103" s="56" t="s">
        <v>940</v>
      </c>
      <c r="AA103" s="56" t="s">
        <v>940</v>
      </c>
      <c r="AB103" s="56" t="s">
        <v>940</v>
      </c>
      <c r="AC103" s="56" t="s">
        <v>940</v>
      </c>
      <c r="AD103" s="56" t="s">
        <v>940</v>
      </c>
      <c r="AE103" s="56" t="s">
        <v>951</v>
      </c>
      <c r="AF103" s="56" t="s">
        <v>951</v>
      </c>
      <c r="AG103" s="56" t="s">
        <v>951</v>
      </c>
      <c r="AH103" s="56" t="s">
        <v>951</v>
      </c>
      <c r="AI103" s="56" t="s">
        <v>951</v>
      </c>
      <c r="AJ103" s="56" t="s">
        <v>951</v>
      </c>
      <c r="AK103" s="56" t="s">
        <v>951</v>
      </c>
      <c r="AL103" s="56" t="s">
        <v>951</v>
      </c>
      <c r="AM103" s="56" t="s">
        <v>951</v>
      </c>
      <c r="AN103" s="56" t="s">
        <v>951</v>
      </c>
      <c r="AO103" s="56" t="s">
        <v>951</v>
      </c>
      <c r="AP103" s="56" t="s">
        <v>951</v>
      </c>
      <c r="AQ103" s="56" t="s">
        <v>951</v>
      </c>
      <c r="AR103" s="56" t="s">
        <v>951</v>
      </c>
      <c r="AS103" s="56" t="s">
        <v>951</v>
      </c>
      <c r="AT103" s="56" t="s">
        <v>951</v>
      </c>
      <c r="AU103" s="56" t="s">
        <v>951</v>
      </c>
      <c r="AV103" s="56" t="s">
        <v>951</v>
      </c>
      <c r="AW103" s="142" t="s">
        <v>951</v>
      </c>
      <c r="AX103" s="142" t="s">
        <v>951</v>
      </c>
      <c r="AY103" s="142" t="s">
        <v>951</v>
      </c>
      <c r="AZ103" s="142" t="s">
        <v>951</v>
      </c>
      <c r="BA103" s="142" t="s">
        <v>951</v>
      </c>
      <c r="BB103" s="142" t="s">
        <v>951</v>
      </c>
      <c r="BC103" s="142" t="s">
        <v>951</v>
      </c>
      <c r="BD103" s="142" t="s">
        <v>951</v>
      </c>
      <c r="BE103" s="142" t="s">
        <v>951</v>
      </c>
      <c r="BF103" s="142" t="s">
        <v>951</v>
      </c>
      <c r="BG103" s="55" t="s">
        <v>951</v>
      </c>
      <c r="BH103" s="142" t="s">
        <v>951</v>
      </c>
      <c r="BI103" s="142" t="s">
        <v>951</v>
      </c>
      <c r="BJ103" s="142"/>
      <c r="BK103" s="142"/>
      <c r="BL103" s="142"/>
      <c r="BM103" s="56"/>
      <c r="BN103" s="142"/>
      <c r="BO103" s="1634"/>
    </row>
    <row r="104" spans="1:67" ht="12.75">
      <c r="A104" s="270"/>
      <c r="B104" s="706" t="s">
        <v>847</v>
      </c>
      <c r="C104" s="37"/>
      <c r="D104" s="56" t="s">
        <v>952</v>
      </c>
      <c r="E104" s="56" t="s">
        <v>848</v>
      </c>
      <c r="F104" s="56" t="s">
        <v>953</v>
      </c>
      <c r="G104" s="56" t="s">
        <v>954</v>
      </c>
      <c r="H104" s="56" t="s">
        <v>954</v>
      </c>
      <c r="I104" s="56" t="s">
        <v>954</v>
      </c>
      <c r="J104" s="56" t="s">
        <v>954</v>
      </c>
      <c r="K104" s="56" t="s">
        <v>954</v>
      </c>
      <c r="L104" s="56" t="s">
        <v>955</v>
      </c>
      <c r="M104" s="56" t="s">
        <v>955</v>
      </c>
      <c r="N104" s="56" t="s">
        <v>955</v>
      </c>
      <c r="O104" s="56" t="s">
        <v>955</v>
      </c>
      <c r="P104" s="56" t="s">
        <v>955</v>
      </c>
      <c r="Q104" s="56" t="s">
        <v>1017</v>
      </c>
      <c r="R104" s="56" t="s">
        <v>1060</v>
      </c>
      <c r="S104" s="56" t="s">
        <v>1060</v>
      </c>
      <c r="T104" s="56" t="s">
        <v>1060</v>
      </c>
      <c r="U104" s="56" t="s">
        <v>1060</v>
      </c>
      <c r="V104" s="56" t="s">
        <v>1060</v>
      </c>
      <c r="W104" s="56" t="s">
        <v>1060</v>
      </c>
      <c r="X104" s="56" t="s">
        <v>1060</v>
      </c>
      <c r="Y104" s="56" t="s">
        <v>1060</v>
      </c>
      <c r="Z104" s="56" t="s">
        <v>1060</v>
      </c>
      <c r="AA104" s="56" t="s">
        <v>1060</v>
      </c>
      <c r="AB104" s="56" t="s">
        <v>1060</v>
      </c>
      <c r="AC104" s="56" t="s">
        <v>1060</v>
      </c>
      <c r="AD104" s="56" t="s">
        <v>1060</v>
      </c>
      <c r="AE104" s="56" t="s">
        <v>1060</v>
      </c>
      <c r="AF104" s="56" t="s">
        <v>1060</v>
      </c>
      <c r="AG104" s="56" t="s">
        <v>1060</v>
      </c>
      <c r="AH104" s="56" t="s">
        <v>1060</v>
      </c>
      <c r="AI104" s="56" t="s">
        <v>1060</v>
      </c>
      <c r="AJ104" s="56" t="s">
        <v>538</v>
      </c>
      <c r="AK104" s="56" t="s">
        <v>954</v>
      </c>
      <c r="AL104" s="56" t="s">
        <v>954</v>
      </c>
      <c r="AM104" s="56" t="s">
        <v>539</v>
      </c>
      <c r="AN104" s="56" t="s">
        <v>539</v>
      </c>
      <c r="AO104" s="56" t="s">
        <v>539</v>
      </c>
      <c r="AP104" s="56" t="s">
        <v>539</v>
      </c>
      <c r="AQ104" s="56" t="s">
        <v>540</v>
      </c>
      <c r="AR104" s="56" t="s">
        <v>540</v>
      </c>
      <c r="AS104" s="56" t="s">
        <v>540</v>
      </c>
      <c r="AT104" s="56" t="s">
        <v>540</v>
      </c>
      <c r="AU104" s="56" t="s">
        <v>540</v>
      </c>
      <c r="AV104" s="56" t="s">
        <v>540</v>
      </c>
      <c r="AW104" s="142" t="s">
        <v>540</v>
      </c>
      <c r="AX104" s="142" t="s">
        <v>540</v>
      </c>
      <c r="AY104" s="142" t="s">
        <v>540</v>
      </c>
      <c r="AZ104" s="142" t="s">
        <v>540</v>
      </c>
      <c r="BA104" s="142" t="s">
        <v>540</v>
      </c>
      <c r="BB104" s="142" t="s">
        <v>540</v>
      </c>
      <c r="BC104" s="142" t="s">
        <v>540</v>
      </c>
      <c r="BD104" s="142" t="s">
        <v>540</v>
      </c>
      <c r="BE104" s="142" t="s">
        <v>540</v>
      </c>
      <c r="BF104" s="142" t="s">
        <v>540</v>
      </c>
      <c r="BG104" s="55" t="s">
        <v>540</v>
      </c>
      <c r="BH104" s="142" t="s">
        <v>540</v>
      </c>
      <c r="BI104" s="142" t="s">
        <v>540</v>
      </c>
      <c r="BJ104" s="142"/>
      <c r="BK104" s="142"/>
      <c r="BL104" s="142"/>
      <c r="BM104" s="56"/>
      <c r="BN104" s="142"/>
      <c r="BO104" s="1634"/>
    </row>
    <row r="105" spans="1:67" s="1032" customFormat="1" ht="14.25" customHeight="1" thickBot="1">
      <c r="A105" s="1099" t="s">
        <v>849</v>
      </c>
      <c r="B105" s="1100"/>
      <c r="C105" s="1101"/>
      <c r="D105" s="1102">
        <v>4.8</v>
      </c>
      <c r="E105" s="1102">
        <v>4</v>
      </c>
      <c r="F105" s="1102">
        <v>4.5</v>
      </c>
      <c r="G105" s="1103"/>
      <c r="H105" s="1103"/>
      <c r="I105" s="1103"/>
      <c r="J105" s="1102">
        <v>8</v>
      </c>
      <c r="K105" s="1103"/>
      <c r="L105" s="1103"/>
      <c r="M105" s="1103"/>
      <c r="N105" s="1102">
        <v>6.4</v>
      </c>
      <c r="O105" s="1102"/>
      <c r="P105" s="1102"/>
      <c r="Q105" s="1104"/>
      <c r="R105" s="1104"/>
      <c r="S105" s="1104"/>
      <c r="T105" s="1104"/>
      <c r="U105" s="1104"/>
      <c r="V105" s="1102">
        <v>7.7</v>
      </c>
      <c r="W105" s="1104"/>
      <c r="X105" s="1104"/>
      <c r="Y105" s="1104"/>
      <c r="Z105" s="1104"/>
      <c r="AA105" s="1104"/>
      <c r="AB105" s="1104"/>
      <c r="AC105" s="1104"/>
      <c r="AD105" s="1104"/>
      <c r="AE105" s="1104"/>
      <c r="AF105" s="1104"/>
      <c r="AG105" s="1104"/>
      <c r="AH105" s="1102">
        <v>13.2</v>
      </c>
      <c r="AI105" s="1105"/>
      <c r="AJ105" s="1104"/>
      <c r="AK105" s="1104"/>
      <c r="AL105" s="1104"/>
      <c r="AM105" s="1104"/>
      <c r="AN105" s="1104"/>
      <c r="AO105" s="1104"/>
      <c r="AP105" s="1104"/>
      <c r="AQ105" s="1104"/>
      <c r="AR105" s="1104"/>
      <c r="AS105" s="1102"/>
      <c r="AT105" s="1102"/>
      <c r="AU105" s="1102"/>
      <c r="AV105" s="1102"/>
      <c r="AW105" s="1106"/>
      <c r="AX105" s="1106"/>
      <c r="AY105" s="1106"/>
      <c r="AZ105" s="1106"/>
      <c r="BA105" s="1106"/>
      <c r="BB105" s="1106"/>
      <c r="BC105" s="1106"/>
      <c r="BD105" s="1106"/>
      <c r="BE105" s="1106"/>
      <c r="BF105" s="1107"/>
      <c r="BG105" s="1194"/>
      <c r="BH105" s="1207"/>
      <c r="BI105" s="1107"/>
      <c r="BJ105" s="1107"/>
      <c r="BK105" s="1107"/>
      <c r="BL105" s="1107"/>
      <c r="BM105" s="1105"/>
      <c r="BN105" s="1107"/>
      <c r="BO105" s="1636"/>
    </row>
    <row r="106" spans="1:43" ht="15.75" customHeight="1" hidden="1">
      <c r="A106" s="705" t="s">
        <v>898</v>
      </c>
      <c r="B106" s="37"/>
      <c r="C106" s="37"/>
      <c r="AH106" s="171" t="s">
        <v>1060</v>
      </c>
      <c r="AI106" s="171" t="s">
        <v>1060</v>
      </c>
      <c r="AQ106" s="126" t="s">
        <v>540</v>
      </c>
    </row>
    <row r="107" spans="1:34" ht="13.5" thickTop="1">
      <c r="A107" s="37" t="s">
        <v>899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32" t="s">
        <v>24</v>
      </c>
      <c r="B108" s="932"/>
      <c r="C108" s="932"/>
      <c r="D108" s="932"/>
      <c r="E108" s="932"/>
      <c r="F108" s="932"/>
      <c r="G108" s="932"/>
      <c r="H108" s="932"/>
      <c r="I108" s="932"/>
      <c r="J108" s="932"/>
      <c r="K108" s="932"/>
      <c r="L108" s="932"/>
      <c r="M108" s="932"/>
      <c r="N108" s="932"/>
      <c r="O108" s="932"/>
      <c r="P108" s="932"/>
      <c r="Q108" s="932"/>
      <c r="R108" s="932"/>
      <c r="S108" s="932"/>
      <c r="T108" s="932"/>
      <c r="U108" s="932"/>
      <c r="V108" s="932"/>
      <c r="W108" s="932"/>
      <c r="X108" s="932"/>
      <c r="Y108" s="932"/>
      <c r="Z108" s="932"/>
      <c r="AA108" s="932"/>
      <c r="AB108" s="932"/>
      <c r="AC108" s="932"/>
      <c r="AD108" s="932"/>
      <c r="AE108" s="932"/>
      <c r="AF108" s="932"/>
      <c r="AG108" s="932"/>
      <c r="AH108" s="932"/>
      <c r="AI108" s="932"/>
      <c r="AJ108" s="932"/>
      <c r="AK108" s="932"/>
      <c r="AL108" s="932"/>
      <c r="AM108" s="932"/>
      <c r="AN108" s="932"/>
      <c r="AO108" s="932"/>
      <c r="AP108" s="932"/>
      <c r="AQ108" s="932"/>
      <c r="AR108" s="932"/>
      <c r="AS108" s="932"/>
      <c r="AT108" s="932"/>
      <c r="AU108" s="932"/>
      <c r="AV108" s="932"/>
      <c r="AW108" s="932"/>
      <c r="AX108" s="932"/>
      <c r="AY108" s="932"/>
      <c r="AZ108" s="932"/>
      <c r="BA108" s="932"/>
      <c r="BB108" s="932"/>
      <c r="BC108" s="932"/>
    </row>
    <row r="109" spans="1:55" ht="12.75">
      <c r="A109" s="735"/>
      <c r="B109" s="735"/>
      <c r="C109" s="735"/>
      <c r="D109" s="735"/>
      <c r="E109" s="735"/>
      <c r="F109" s="735"/>
      <c r="G109" s="735"/>
      <c r="H109" s="735"/>
      <c r="I109" s="735"/>
      <c r="J109" s="735"/>
      <c r="K109" s="735"/>
      <c r="L109" s="735"/>
      <c r="M109" s="735"/>
      <c r="N109" s="735"/>
      <c r="O109" s="735"/>
      <c r="P109" s="735"/>
      <c r="Q109" s="735"/>
      <c r="R109" s="735"/>
      <c r="S109" s="735"/>
      <c r="T109" s="735"/>
      <c r="U109" s="735"/>
      <c r="V109" s="735"/>
      <c r="W109" s="735"/>
      <c r="X109" s="735"/>
      <c r="Y109" s="735"/>
      <c r="Z109" s="735"/>
      <c r="AA109" s="735"/>
      <c r="AB109" s="735"/>
      <c r="AC109" s="735"/>
      <c r="AD109" s="735"/>
      <c r="AE109" s="735"/>
      <c r="AF109" s="735"/>
      <c r="AG109" s="735"/>
      <c r="AH109" s="735"/>
      <c r="AI109" s="735"/>
      <c r="AJ109" s="735"/>
      <c r="AK109" s="735"/>
      <c r="AL109" s="735"/>
      <c r="AM109" s="735"/>
      <c r="AN109" s="735"/>
      <c r="AO109" s="735"/>
      <c r="AP109" s="735"/>
      <c r="AQ109" s="735"/>
      <c r="AR109" s="735"/>
      <c r="AS109" s="735"/>
      <c r="AT109" s="735"/>
      <c r="AU109" s="735"/>
      <c r="AV109" s="735"/>
      <c r="AW109" s="735"/>
      <c r="AX109" s="735"/>
      <c r="AY109" s="735"/>
      <c r="AZ109" s="735"/>
      <c r="BA109" s="735"/>
      <c r="BB109" s="735"/>
      <c r="BC109" s="735"/>
    </row>
    <row r="110" spans="1:49" ht="12.75">
      <c r="A110" s="71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1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0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1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19"/>
      <c r="B121" s="706"/>
      <c r="C121" s="37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06"/>
      <c r="C122" s="37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06"/>
      <c r="C123" s="37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06"/>
      <c r="C124" s="37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24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724"/>
      <c r="Y125" s="724"/>
      <c r="Z125" s="724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24"/>
      <c r="E126" s="724"/>
      <c r="F126" s="724"/>
      <c r="G126" s="724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724"/>
      <c r="Y126" s="724"/>
      <c r="Z126" s="724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33"/>
      <c r="C127" s="734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1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1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724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24"/>
      <c r="E131" s="724"/>
      <c r="F131" s="724"/>
      <c r="G131" s="724"/>
      <c r="H131" s="724"/>
      <c r="I131" s="724"/>
      <c r="J131" s="724"/>
      <c r="K131" s="724"/>
      <c r="L131" s="724"/>
      <c r="M131" s="724"/>
      <c r="N131" s="724"/>
      <c r="O131" s="724"/>
      <c r="P131" s="724"/>
      <c r="Q131" s="724"/>
      <c r="R131" s="724"/>
      <c r="S131" s="724"/>
      <c r="T131" s="724"/>
      <c r="U131" s="724"/>
      <c r="V131" s="724"/>
      <c r="W131" s="724"/>
      <c r="X131" s="724"/>
      <c r="Y131" s="724"/>
      <c r="Z131" s="724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24"/>
      <c r="E132" s="724"/>
      <c r="F132" s="724"/>
      <c r="G132" s="724"/>
      <c r="H132" s="724"/>
      <c r="I132" s="724"/>
      <c r="J132" s="724"/>
      <c r="K132" s="724"/>
      <c r="L132" s="724"/>
      <c r="M132" s="724"/>
      <c r="N132" s="724"/>
      <c r="O132" s="724"/>
      <c r="P132" s="724"/>
      <c r="Q132" s="724"/>
      <c r="R132" s="724"/>
      <c r="S132" s="724"/>
      <c r="T132" s="724"/>
      <c r="U132" s="724"/>
      <c r="V132" s="724"/>
      <c r="W132" s="724"/>
      <c r="X132" s="724"/>
      <c r="Y132" s="724"/>
      <c r="Z132" s="724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4"/>
      <c r="X134" s="724"/>
      <c r="Y134" s="724"/>
      <c r="Z134" s="724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19"/>
      <c r="C137" s="37"/>
      <c r="D137" s="724"/>
      <c r="E137" s="724"/>
      <c r="F137" s="724"/>
      <c r="G137" s="724"/>
      <c r="H137" s="724"/>
      <c r="I137" s="724"/>
      <c r="J137" s="724"/>
      <c r="K137" s="724"/>
      <c r="L137" s="724"/>
      <c r="M137" s="724"/>
      <c r="N137" s="724"/>
      <c r="O137" s="724"/>
      <c r="P137" s="724"/>
      <c r="Q137" s="724"/>
      <c r="R137" s="724"/>
      <c r="S137" s="724"/>
      <c r="T137" s="724"/>
      <c r="U137" s="724"/>
      <c r="V137" s="724"/>
      <c r="W137" s="724"/>
      <c r="X137" s="724"/>
      <c r="Y137" s="724"/>
      <c r="Z137" s="724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24"/>
      <c r="E138" s="724"/>
      <c r="F138" s="724"/>
      <c r="G138" s="724"/>
      <c r="H138" s="724"/>
      <c r="I138" s="724"/>
      <c r="J138" s="724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724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06"/>
      <c r="C139" s="37"/>
      <c r="D139" s="724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4"/>
      <c r="X139" s="724"/>
      <c r="Y139" s="724"/>
      <c r="Z139" s="724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06"/>
      <c r="C140" s="37"/>
      <c r="D140" s="724"/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4"/>
      <c r="X140" s="724"/>
      <c r="Y140" s="724"/>
      <c r="Z140" s="724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06"/>
      <c r="C141" s="37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4"/>
      <c r="W141" s="724"/>
      <c r="X141" s="724"/>
      <c r="Y141" s="724"/>
      <c r="Z141" s="724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06"/>
      <c r="C142" s="37"/>
      <c r="D142" s="724"/>
      <c r="E142" s="724"/>
      <c r="F142" s="724"/>
      <c r="G142" s="724"/>
      <c r="H142" s="724"/>
      <c r="I142" s="724"/>
      <c r="J142" s="724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4"/>
      <c r="X142" s="724"/>
      <c r="Y142" s="724"/>
      <c r="Z142" s="724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35"/>
      <c r="B143" s="735"/>
      <c r="C143" s="69"/>
      <c r="D143" s="1769"/>
      <c r="E143" s="1769"/>
      <c r="F143" s="1769"/>
      <c r="G143" s="1769"/>
      <c r="H143" s="1769"/>
      <c r="I143" s="1769"/>
      <c r="J143" s="1769"/>
      <c r="K143" s="1769"/>
      <c r="L143" s="1769"/>
      <c r="M143" s="1769"/>
      <c r="N143" s="1769"/>
      <c r="O143" s="1769"/>
      <c r="P143" s="1770"/>
      <c r="Q143" s="1770"/>
      <c r="R143" s="1770"/>
      <c r="S143" s="1770"/>
      <c r="T143" s="1770"/>
      <c r="U143" s="1770"/>
      <c r="V143" s="1770"/>
      <c r="W143" s="1770"/>
      <c r="X143" s="1770"/>
      <c r="Y143" s="1770"/>
      <c r="Z143" s="1770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0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31"/>
    </row>
  </sheetData>
  <mergeCells count="18">
    <mergeCell ref="AL70:AL71"/>
    <mergeCell ref="A71:C71"/>
    <mergeCell ref="A70:C70"/>
    <mergeCell ref="AI70:AI71"/>
    <mergeCell ref="D143:O143"/>
    <mergeCell ref="P143:Z143"/>
    <mergeCell ref="AJ70:AJ71"/>
    <mergeCell ref="AK70:AK71"/>
    <mergeCell ref="A66:BO66"/>
    <mergeCell ref="A67:BO67"/>
    <mergeCell ref="A68:BO68"/>
    <mergeCell ref="A1:I1"/>
    <mergeCell ref="A2:I2"/>
    <mergeCell ref="A3:I3"/>
    <mergeCell ref="A5:I5"/>
    <mergeCell ref="A6:I6"/>
    <mergeCell ref="A8:C8"/>
    <mergeCell ref="A9:C9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43.421875" style="10" customWidth="1"/>
    <col min="2" max="2" width="8.28125" style="10" customWidth="1"/>
    <col min="3" max="3" width="9.28125" style="10" customWidth="1"/>
    <col min="4" max="4" width="8.8515625" style="41" bestFit="1" customWidth="1"/>
    <col min="5" max="5" width="9.28125" style="41" customWidth="1"/>
    <col min="6" max="6" width="8.421875" style="10" customWidth="1"/>
    <col min="7" max="7" width="1.8515625" style="41" customWidth="1"/>
    <col min="8" max="8" width="7.00390625" style="10" bestFit="1" customWidth="1"/>
    <col min="9" max="9" width="9.421875" style="41" bestFit="1" customWidth="1"/>
    <col min="10" max="10" width="2.140625" style="41" customWidth="1"/>
    <col min="11" max="11" width="7.140625" style="41" bestFit="1" customWidth="1"/>
    <col min="12" max="16384" width="11.00390625" style="10" customWidth="1"/>
  </cols>
  <sheetData>
    <row r="1" spans="1:11" ht="16.5" customHeight="1">
      <c r="A1" s="1734" t="s">
        <v>210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</row>
    <row r="2" spans="1:11" ht="16.5" customHeight="1">
      <c r="A2" s="1735" t="s">
        <v>1668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ht="16.5" customHeight="1" thickBot="1">
      <c r="A3" s="12" t="s">
        <v>1726</v>
      </c>
      <c r="B3" s="12"/>
      <c r="C3" s="12"/>
      <c r="D3" s="37"/>
      <c r="E3" s="37"/>
      <c r="F3" s="12"/>
      <c r="G3" s="37"/>
      <c r="H3" s="12"/>
      <c r="I3" s="1736" t="s">
        <v>14</v>
      </c>
      <c r="J3" s="1736"/>
      <c r="K3" s="1736"/>
    </row>
    <row r="4" spans="1:11" ht="16.5" customHeight="1" thickTop="1">
      <c r="A4" s="1270"/>
      <c r="B4" s="1560"/>
      <c r="C4" s="1561"/>
      <c r="D4" s="1561"/>
      <c r="E4" s="1561"/>
      <c r="F4" s="1737" t="s">
        <v>1149</v>
      </c>
      <c r="G4" s="1738"/>
      <c r="H4" s="1738"/>
      <c r="I4" s="1738"/>
      <c r="J4" s="1738"/>
      <c r="K4" s="1739"/>
    </row>
    <row r="5" spans="1:11" ht="16.5" customHeight="1">
      <c r="A5" s="1562" t="s">
        <v>48</v>
      </c>
      <c r="B5" s="1369">
        <v>2010</v>
      </c>
      <c r="C5" s="1369">
        <v>2011</v>
      </c>
      <c r="D5" s="1369">
        <v>2011</v>
      </c>
      <c r="E5" s="1369">
        <v>2012</v>
      </c>
      <c r="F5" s="1730" t="s">
        <v>503</v>
      </c>
      <c r="G5" s="1731"/>
      <c r="H5" s="1732"/>
      <c r="I5" s="1730" t="s">
        <v>12</v>
      </c>
      <c r="J5" s="1731"/>
      <c r="K5" s="1733"/>
    </row>
    <row r="6" spans="1:11" ht="16.5" customHeight="1">
      <c r="A6" s="1078" t="s">
        <v>1726</v>
      </c>
      <c r="B6" s="1550" t="s">
        <v>1654</v>
      </c>
      <c r="C6" s="1550" t="s">
        <v>1148</v>
      </c>
      <c r="D6" s="1550" t="s">
        <v>1654</v>
      </c>
      <c r="E6" s="1376" t="s">
        <v>1148</v>
      </c>
      <c r="F6" s="1377" t="s">
        <v>1730</v>
      </c>
      <c r="G6" s="1378" t="s">
        <v>1726</v>
      </c>
      <c r="H6" s="1378" t="s">
        <v>1711</v>
      </c>
      <c r="I6" s="1377" t="s">
        <v>1730</v>
      </c>
      <c r="J6" s="1378" t="s">
        <v>1726</v>
      </c>
      <c r="K6" s="1380" t="s">
        <v>1711</v>
      </c>
    </row>
    <row r="7" spans="1:11" ht="16.5" customHeight="1">
      <c r="A7" s="1249" t="s">
        <v>211</v>
      </c>
      <c r="B7" s="1563">
        <v>213205.51387120932</v>
      </c>
      <c r="C7" s="1563">
        <v>202589.535002245</v>
      </c>
      <c r="D7" s="1564">
        <v>216039.1017192778</v>
      </c>
      <c r="E7" s="1564">
        <v>342829.9656957401</v>
      </c>
      <c r="F7" s="1565">
        <v>-12323.294438024332</v>
      </c>
      <c r="G7" s="1566" t="s">
        <v>1634</v>
      </c>
      <c r="H7" s="1567">
        <v>-5.780007380798061</v>
      </c>
      <c r="I7" s="1568">
        <v>100096.58089429728</v>
      </c>
      <c r="J7" s="1569" t="s">
        <v>1635</v>
      </c>
      <c r="K7" s="1570">
        <v>46.33262224185844</v>
      </c>
    </row>
    <row r="8" spans="1:11" ht="16.5" customHeight="1">
      <c r="A8" s="1251" t="s">
        <v>49</v>
      </c>
      <c r="B8" s="1571">
        <v>275204.078979265</v>
      </c>
      <c r="C8" s="1571">
        <v>266101.0530760466</v>
      </c>
      <c r="D8" s="1572">
        <v>278883.7603228904</v>
      </c>
      <c r="E8" s="1573">
        <v>412244.2414292568</v>
      </c>
      <c r="F8" s="1574">
        <v>-9103.025903218426</v>
      </c>
      <c r="G8" s="1575"/>
      <c r="H8" s="1574">
        <v>-3.3077365484485735</v>
      </c>
      <c r="I8" s="1576">
        <v>133360.48110636638</v>
      </c>
      <c r="J8" s="1577"/>
      <c r="K8" s="1578">
        <v>47.81937856545042</v>
      </c>
    </row>
    <row r="9" spans="1:11" ht="16.5" customHeight="1">
      <c r="A9" s="1251" t="s">
        <v>50</v>
      </c>
      <c r="B9" s="1574">
        <v>61998.56510805569</v>
      </c>
      <c r="C9" s="1574">
        <v>63511.51807380158</v>
      </c>
      <c r="D9" s="1574">
        <v>62844.658603612625</v>
      </c>
      <c r="E9" s="1574">
        <v>69414.27573351671</v>
      </c>
      <c r="F9" s="1579">
        <v>1512.9529657458843</v>
      </c>
      <c r="G9" s="1575"/>
      <c r="H9" s="1574">
        <v>2.4403031959029984</v>
      </c>
      <c r="I9" s="1576">
        <v>6569.617129904087</v>
      </c>
      <c r="J9" s="1577"/>
      <c r="K9" s="1578">
        <v>10.453739865692313</v>
      </c>
    </row>
    <row r="10" spans="1:11" ht="16.5" customHeight="1">
      <c r="A10" s="1253" t="s">
        <v>51</v>
      </c>
      <c r="B10" s="1577">
        <v>51281.34344671569</v>
      </c>
      <c r="C10" s="1577">
        <v>52901.31807452157</v>
      </c>
      <c r="D10" s="1577">
        <v>52336.42281183262</v>
      </c>
      <c r="E10" s="1577">
        <v>57812.436695976714</v>
      </c>
      <c r="F10" s="1579">
        <v>1619.974627805881</v>
      </c>
      <c r="G10" s="1575"/>
      <c r="H10" s="1574">
        <v>3.1589941271509963</v>
      </c>
      <c r="I10" s="1576">
        <v>5476.013884144093</v>
      </c>
      <c r="J10" s="1577"/>
      <c r="K10" s="1578">
        <v>10.463103112400784</v>
      </c>
    </row>
    <row r="11" spans="1:11" s="12" customFormat="1" ht="16.5" customHeight="1">
      <c r="A11" s="1249" t="s">
        <v>52</v>
      </c>
      <c r="B11" s="1563">
        <v>10717.221661340001</v>
      </c>
      <c r="C11" s="1563">
        <v>10610.199999280001</v>
      </c>
      <c r="D11" s="1564">
        <v>10508.23579178</v>
      </c>
      <c r="E11" s="1564">
        <v>11601.83903754</v>
      </c>
      <c r="F11" s="1580">
        <v>-107.02166206000038</v>
      </c>
      <c r="G11" s="1557"/>
      <c r="H11" s="1563">
        <v>-0.9985952091114927</v>
      </c>
      <c r="I11" s="1576">
        <v>1093.6032457599995</v>
      </c>
      <c r="J11" s="1564"/>
      <c r="K11" s="1581">
        <v>10.407106077839094</v>
      </c>
    </row>
    <row r="12" spans="1:11" ht="16.5" customHeight="1">
      <c r="A12" s="1249" t="s">
        <v>212</v>
      </c>
      <c r="B12" s="1563">
        <v>607781.26214735</v>
      </c>
      <c r="C12" s="1563">
        <v>678012.8758683349</v>
      </c>
      <c r="D12" s="1564">
        <v>706004.197146435</v>
      </c>
      <c r="E12" s="1564">
        <v>718841.263849688</v>
      </c>
      <c r="F12" s="1580">
        <v>71938.9292900448</v>
      </c>
      <c r="G12" s="1582" t="s">
        <v>1634</v>
      </c>
      <c r="H12" s="1563">
        <v>11.836319046078783</v>
      </c>
      <c r="I12" s="1568">
        <v>39531.34978541793</v>
      </c>
      <c r="J12" s="1583" t="s">
        <v>1635</v>
      </c>
      <c r="K12" s="1581">
        <v>5.5993080416798975</v>
      </c>
    </row>
    <row r="13" spans="1:11" ht="16.5" customHeight="1">
      <c r="A13" s="1251" t="s">
        <v>53</v>
      </c>
      <c r="B13" s="1574">
        <v>796598.2018170359</v>
      </c>
      <c r="C13" s="1574">
        <v>875354.0272015588</v>
      </c>
      <c r="D13" s="1577">
        <v>912576.4322393315</v>
      </c>
      <c r="E13" s="1577">
        <v>948685.61715065</v>
      </c>
      <c r="F13" s="1584">
        <v>78755.8253845229</v>
      </c>
      <c r="G13" s="1585"/>
      <c r="H13" s="1586">
        <v>9.886518097188937</v>
      </c>
      <c r="I13" s="1587">
        <v>36109.18491131847</v>
      </c>
      <c r="J13" s="1587"/>
      <c r="K13" s="1588">
        <v>3.956839518933413</v>
      </c>
    </row>
    <row r="14" spans="1:11" ht="16.5" customHeight="1">
      <c r="A14" s="1251" t="s">
        <v>213</v>
      </c>
      <c r="B14" s="1574">
        <v>136522.94836192002</v>
      </c>
      <c r="C14" s="1574">
        <v>129804.18716882997</v>
      </c>
      <c r="D14" s="1577">
        <v>163439.36997209</v>
      </c>
      <c r="E14" s="1577">
        <v>130362.03418509997</v>
      </c>
      <c r="F14" s="1579">
        <v>-6718.761193090046</v>
      </c>
      <c r="G14" s="1575"/>
      <c r="H14" s="1589">
        <v>-4.92134199686248</v>
      </c>
      <c r="I14" s="1577">
        <v>-33077.335786990036</v>
      </c>
      <c r="J14" s="1577"/>
      <c r="K14" s="1578">
        <v>-20.238291295811127</v>
      </c>
    </row>
    <row r="15" spans="1:11" ht="16.5" customHeight="1">
      <c r="A15" s="1253" t="s">
        <v>54</v>
      </c>
      <c r="B15" s="1574">
        <v>136522.94836192002</v>
      </c>
      <c r="C15" s="1574">
        <v>129804.18716882997</v>
      </c>
      <c r="D15" s="1577">
        <v>163439.36997209</v>
      </c>
      <c r="E15" s="1577">
        <v>161852.3506648</v>
      </c>
      <c r="F15" s="1579">
        <v>-6718.761193090046</v>
      </c>
      <c r="G15" s="1575"/>
      <c r="H15" s="1589">
        <v>-4.92134199686248</v>
      </c>
      <c r="I15" s="1577">
        <v>-1587.0193072900292</v>
      </c>
      <c r="J15" s="1577"/>
      <c r="K15" s="1578">
        <v>-0.9710140877079001</v>
      </c>
    </row>
    <row r="16" spans="1:11" ht="16.5" customHeight="1">
      <c r="A16" s="1253" t="s">
        <v>55</v>
      </c>
      <c r="B16" s="1574">
        <v>0</v>
      </c>
      <c r="C16" s="1577">
        <v>0</v>
      </c>
      <c r="D16" s="1577">
        <v>0</v>
      </c>
      <c r="E16" s="1577">
        <v>31490.316479700003</v>
      </c>
      <c r="F16" s="1579">
        <v>0</v>
      </c>
      <c r="G16" s="1575"/>
      <c r="H16" s="1262" t="s">
        <v>567</v>
      </c>
      <c r="I16" s="1577">
        <v>31490.316479700003</v>
      </c>
      <c r="J16" s="1577"/>
      <c r="K16" s="1263" t="s">
        <v>567</v>
      </c>
    </row>
    <row r="17" spans="1:11" ht="16.5" customHeight="1">
      <c r="A17" s="1251" t="s">
        <v>214</v>
      </c>
      <c r="B17" s="1574">
        <v>5876.066995</v>
      </c>
      <c r="C17" s="1574">
        <v>6240.038999999999</v>
      </c>
      <c r="D17" s="1577">
        <v>6347.6535</v>
      </c>
      <c r="E17" s="1577">
        <v>8298.98668414</v>
      </c>
      <c r="F17" s="1579">
        <v>363.9720049999987</v>
      </c>
      <c r="G17" s="1575"/>
      <c r="H17" s="1589">
        <v>6.194143213644533</v>
      </c>
      <c r="I17" s="1577">
        <v>1951.3331841399995</v>
      </c>
      <c r="J17" s="1577"/>
      <c r="K17" s="1578">
        <v>30.741016095790346</v>
      </c>
    </row>
    <row r="18" spans="1:11" ht="16.5" customHeight="1">
      <c r="A18" s="1253" t="s">
        <v>215</v>
      </c>
      <c r="B18" s="1574">
        <v>15648.818626298213</v>
      </c>
      <c r="C18" s="1574">
        <v>13463.990233701701</v>
      </c>
      <c r="D18" s="1574">
        <v>15466.972994191616</v>
      </c>
      <c r="E18" s="1574">
        <v>9992.589533110251</v>
      </c>
      <c r="F18" s="1579">
        <v>-2184.8283925965115</v>
      </c>
      <c r="G18" s="1575"/>
      <c r="H18" s="1589">
        <v>-13.96161873155623</v>
      </c>
      <c r="I18" s="1577">
        <v>-5474.383461081365</v>
      </c>
      <c r="J18" s="1577"/>
      <c r="K18" s="1578">
        <v>-35.394019651661544</v>
      </c>
    </row>
    <row r="19" spans="1:11" ht="16.5" customHeight="1">
      <c r="A19" s="1253" t="s">
        <v>56</v>
      </c>
      <c r="B19" s="1574">
        <v>2596.89390718</v>
      </c>
      <c r="C19" s="1574">
        <v>3152.20236871</v>
      </c>
      <c r="D19" s="1574">
        <v>5427.03486871</v>
      </c>
      <c r="E19" s="1577">
        <v>2017.0566455900002</v>
      </c>
      <c r="F19" s="1579">
        <v>555.3084615299999</v>
      </c>
      <c r="G19" s="1575"/>
      <c r="H19" s="1589">
        <v>21.383563648659656</v>
      </c>
      <c r="I19" s="1577">
        <v>-3409.97822312</v>
      </c>
      <c r="J19" s="1577"/>
      <c r="K19" s="1578">
        <v>-62.83317328179518</v>
      </c>
    </row>
    <row r="20" spans="1:11" ht="16.5" customHeight="1">
      <c r="A20" s="1253" t="s">
        <v>57</v>
      </c>
      <c r="B20" s="1574">
        <v>13051.924719118213</v>
      </c>
      <c r="C20" s="1574">
        <v>10311.787864991702</v>
      </c>
      <c r="D20" s="1574">
        <v>10039.938125481616</v>
      </c>
      <c r="E20" s="1574">
        <v>7975.53288752025</v>
      </c>
      <c r="F20" s="1579">
        <v>-2740.136854126511</v>
      </c>
      <c r="G20" s="1575"/>
      <c r="H20" s="1589">
        <v>-20.9941208909427</v>
      </c>
      <c r="I20" s="1577">
        <v>-2064.405237961366</v>
      </c>
      <c r="J20" s="1577"/>
      <c r="K20" s="1578">
        <v>-20.5619318780646</v>
      </c>
    </row>
    <row r="21" spans="1:11" ht="16.5" customHeight="1">
      <c r="A21" s="1251" t="s">
        <v>1655</v>
      </c>
      <c r="B21" s="1574">
        <v>638550.3678338177</v>
      </c>
      <c r="C21" s="1574">
        <v>725845.8107990271</v>
      </c>
      <c r="D21" s="1577">
        <v>727322.43577305</v>
      </c>
      <c r="E21" s="1577">
        <v>800032.0067482998</v>
      </c>
      <c r="F21" s="1579">
        <v>87295.44296520937</v>
      </c>
      <c r="G21" s="724"/>
      <c r="H21" s="1589">
        <v>13.670878189506883</v>
      </c>
      <c r="I21" s="1577">
        <v>72709.57097524987</v>
      </c>
      <c r="J21" s="1590"/>
      <c r="K21" s="1578">
        <v>9.996882730280273</v>
      </c>
    </row>
    <row r="22" spans="1:11" ht="16.5" customHeight="1">
      <c r="A22" s="1254" t="s">
        <v>58</v>
      </c>
      <c r="B22" s="1563">
        <v>188816.93966968585</v>
      </c>
      <c r="C22" s="1563">
        <v>197341.15133322394</v>
      </c>
      <c r="D22" s="1563">
        <v>206572.23509289653</v>
      </c>
      <c r="E22" s="1563">
        <v>229844.35330096207</v>
      </c>
      <c r="F22" s="1580">
        <v>6816.896094478096</v>
      </c>
      <c r="G22" s="1582" t="s">
        <v>1634</v>
      </c>
      <c r="H22" s="1591">
        <v>3.6103201897051687</v>
      </c>
      <c r="I22" s="1564">
        <v>-3422.164874099457</v>
      </c>
      <c r="J22" s="1583" t="s">
        <v>1635</v>
      </c>
      <c r="K22" s="1581">
        <v>-1.6566431943578925</v>
      </c>
    </row>
    <row r="23" spans="1:11" ht="16.5" customHeight="1">
      <c r="A23" s="1256" t="s">
        <v>217</v>
      </c>
      <c r="B23" s="1592">
        <v>820986.7760185594</v>
      </c>
      <c r="C23" s="1592">
        <v>880602.4108705799</v>
      </c>
      <c r="D23" s="1593">
        <v>922043.2988657128</v>
      </c>
      <c r="E23" s="1593">
        <v>1061671.229545428</v>
      </c>
      <c r="F23" s="1565">
        <v>59615.634852020536</v>
      </c>
      <c r="G23" s="1594"/>
      <c r="H23" s="1567">
        <v>7.261461036087731</v>
      </c>
      <c r="I23" s="1593">
        <v>139627.93067971512</v>
      </c>
      <c r="J23" s="1593"/>
      <c r="K23" s="1570">
        <v>15.143316029896189</v>
      </c>
    </row>
    <row r="24" spans="1:11" ht="16.5" customHeight="1">
      <c r="A24" s="1251" t="s">
        <v>59</v>
      </c>
      <c r="B24" s="1577">
        <v>589926.0707299493</v>
      </c>
      <c r="C24" s="1577">
        <v>588842.7154362281</v>
      </c>
      <c r="D24" s="1577">
        <v>623049.1240155129</v>
      </c>
      <c r="E24" s="1577">
        <v>724882.9175185929</v>
      </c>
      <c r="F24" s="1579">
        <v>-1083.3552937211934</v>
      </c>
      <c r="G24" s="1575"/>
      <c r="H24" s="1589">
        <v>-0.1836425524270687</v>
      </c>
      <c r="I24" s="1577">
        <v>101833.79350308003</v>
      </c>
      <c r="J24" s="1577"/>
      <c r="K24" s="1595">
        <v>16.344424472787562</v>
      </c>
    </row>
    <row r="25" spans="1:11" ht="16.5" customHeight="1">
      <c r="A25" s="1251" t="s">
        <v>60</v>
      </c>
      <c r="B25" s="1577">
        <v>212097.06901111937</v>
      </c>
      <c r="C25" s="1577">
        <v>209172.5875130595</v>
      </c>
      <c r="D25" s="1577">
        <v>223074.57713800477</v>
      </c>
      <c r="E25" s="1577">
        <v>244344.48468204454</v>
      </c>
      <c r="F25" s="1579">
        <v>-2924.481498059875</v>
      </c>
      <c r="G25" s="1575"/>
      <c r="H25" s="1589">
        <v>-1.3788410710694718</v>
      </c>
      <c r="I25" s="1577">
        <v>21269.907544039772</v>
      </c>
      <c r="J25" s="1577"/>
      <c r="K25" s="1595">
        <v>9.534886411946967</v>
      </c>
    </row>
    <row r="26" spans="1:11" ht="16.5" customHeight="1">
      <c r="A26" s="1253" t="s">
        <v>61</v>
      </c>
      <c r="B26" s="1574">
        <v>139281.32643735</v>
      </c>
      <c r="C26" s="1574">
        <v>139877.46489417</v>
      </c>
      <c r="D26" s="1577">
        <v>141931.480013872</v>
      </c>
      <c r="E26" s="1577">
        <v>163604.238080013</v>
      </c>
      <c r="F26" s="1579">
        <v>596.1384568199865</v>
      </c>
      <c r="G26" s="1575"/>
      <c r="H26" s="1589">
        <v>0.4280103241895351</v>
      </c>
      <c r="I26" s="1577">
        <v>21672.75806614099</v>
      </c>
      <c r="J26" s="1577"/>
      <c r="K26" s="1578">
        <v>15.269873930732459</v>
      </c>
    </row>
    <row r="27" spans="1:11" ht="16.5" customHeight="1">
      <c r="A27" s="1253" t="s">
        <v>62</v>
      </c>
      <c r="B27" s="1574">
        <v>72815.76895612938</v>
      </c>
      <c r="C27" s="1574">
        <v>69295.80491107459</v>
      </c>
      <c r="D27" s="1577">
        <v>81143.10784692926</v>
      </c>
      <c r="E27" s="1577">
        <v>80740.29293401138</v>
      </c>
      <c r="F27" s="1579">
        <v>-3519.9640450547886</v>
      </c>
      <c r="G27" s="1575"/>
      <c r="H27" s="1589">
        <v>-4.834068355682029</v>
      </c>
      <c r="I27" s="1577">
        <v>-402.81491291787825</v>
      </c>
      <c r="J27" s="1577"/>
      <c r="K27" s="1578">
        <v>-0.4964252955134035</v>
      </c>
    </row>
    <row r="28" spans="1:11" ht="16.5" customHeight="1">
      <c r="A28" s="1253" t="s">
        <v>63</v>
      </c>
      <c r="B28" s="1577">
        <v>377829.00171882997</v>
      </c>
      <c r="C28" s="1577">
        <v>379670.1279231686</v>
      </c>
      <c r="D28" s="1577">
        <v>399974.54687750805</v>
      </c>
      <c r="E28" s="1577">
        <v>480538.4328365485</v>
      </c>
      <c r="F28" s="1579">
        <v>1841.1262043386232</v>
      </c>
      <c r="G28" s="1575"/>
      <c r="H28" s="1589">
        <v>0.48729086331724714</v>
      </c>
      <c r="I28" s="1577">
        <v>80563.88595904043</v>
      </c>
      <c r="J28" s="1577"/>
      <c r="K28" s="1578">
        <v>20.14225319785488</v>
      </c>
    </row>
    <row r="29" spans="1:11" ht="16.5" customHeight="1">
      <c r="A29" s="1251" t="s">
        <v>64</v>
      </c>
      <c r="B29" s="1577">
        <v>231060.70528861</v>
      </c>
      <c r="C29" s="1577">
        <v>291759.6954343518</v>
      </c>
      <c r="D29" s="1577">
        <v>298994.1748502</v>
      </c>
      <c r="E29" s="1577">
        <v>336788.312026835</v>
      </c>
      <c r="F29" s="1580">
        <v>60698.99014574179</v>
      </c>
      <c r="G29" s="1577"/>
      <c r="H29" s="1591">
        <v>26.269715601328556</v>
      </c>
      <c r="I29" s="1577">
        <v>37794.13717663498</v>
      </c>
      <c r="J29" s="1577"/>
      <c r="K29" s="1578">
        <v>12.640425919859588</v>
      </c>
    </row>
    <row r="30" spans="1:11" ht="16.5" customHeight="1">
      <c r="A30" s="1256" t="s">
        <v>218</v>
      </c>
      <c r="B30" s="1565">
        <v>872268.1194652751</v>
      </c>
      <c r="C30" s="1592">
        <v>933503.7289451015</v>
      </c>
      <c r="D30" s="1593">
        <v>974379.7216775455</v>
      </c>
      <c r="E30" s="1596">
        <v>1119483.6662414046</v>
      </c>
      <c r="F30" s="1565">
        <v>61235.60947982641</v>
      </c>
      <c r="G30" s="1593"/>
      <c r="H30" s="1567">
        <v>7.020273710950891</v>
      </c>
      <c r="I30" s="1593">
        <v>145103.94456385914</v>
      </c>
      <c r="J30" s="1593"/>
      <c r="K30" s="1570">
        <v>14.891929843741025</v>
      </c>
    </row>
    <row r="31" spans="1:11" ht="16.5" customHeight="1">
      <c r="A31" s="401" t="s">
        <v>219</v>
      </c>
      <c r="B31" s="1574">
        <v>218547.13747756998</v>
      </c>
      <c r="C31" s="1574">
        <v>212936.21584877</v>
      </c>
      <c r="D31" s="1577">
        <v>234188.76353819</v>
      </c>
      <c r="E31" s="1577">
        <v>265889.74516996</v>
      </c>
      <c r="F31" s="1574">
        <v>-5610.921628799988</v>
      </c>
      <c r="G31" s="1575"/>
      <c r="H31" s="1574">
        <v>-2.567373653830561</v>
      </c>
      <c r="I31" s="1577">
        <v>31700.98163177003</v>
      </c>
      <c r="J31" s="1577"/>
      <c r="K31" s="1578">
        <v>13.53650839298293</v>
      </c>
    </row>
    <row r="32" spans="1:11" ht="16.5" customHeight="1">
      <c r="A32" s="401" t="s">
        <v>1656</v>
      </c>
      <c r="B32" s="1597">
        <v>0.9704866028404852</v>
      </c>
      <c r="C32" s="1597">
        <v>0.9823250905408055</v>
      </c>
      <c r="D32" s="1597">
        <v>0.9525417606196431</v>
      </c>
      <c r="E32" s="1597">
        <v>0.918969193512358</v>
      </c>
      <c r="F32" s="1574">
        <v>0.011838487700320366</v>
      </c>
      <c r="G32" s="1575"/>
      <c r="H32" s="1574">
        <v>1.2198507084663186</v>
      </c>
      <c r="I32" s="1577">
        <v>-0.03357256710728518</v>
      </c>
      <c r="J32" s="1577"/>
      <c r="K32" s="1578">
        <v>-3.524524435069986</v>
      </c>
    </row>
    <row r="33" spans="1:11" ht="16.5" customHeight="1">
      <c r="A33" s="401" t="s">
        <v>1657</v>
      </c>
      <c r="B33" s="1597">
        <v>2.6993081563033274</v>
      </c>
      <c r="C33" s="1597">
        <v>2.7653478911000824</v>
      </c>
      <c r="D33" s="1597">
        <v>2.6604569519148176</v>
      </c>
      <c r="E33" s="1597">
        <v>2.7262537600133423</v>
      </c>
      <c r="F33" s="1574">
        <v>0.06603973479675496</v>
      </c>
      <c r="G33" s="1575"/>
      <c r="H33" s="1574">
        <v>2.446543001862953</v>
      </c>
      <c r="I33" s="1577">
        <v>0.06579680809852473</v>
      </c>
      <c r="J33" s="1577"/>
      <c r="K33" s="1578">
        <v>2.4731393624380438</v>
      </c>
    </row>
    <row r="34" spans="1:11" ht="16.5" customHeight="1" thickBot="1">
      <c r="A34" s="1257" t="s">
        <v>1658</v>
      </c>
      <c r="B34" s="1598">
        <v>3.7565661371465877</v>
      </c>
      <c r="C34" s="1598">
        <v>4.135522026445679</v>
      </c>
      <c r="D34" s="1599">
        <v>3.9371799267190375</v>
      </c>
      <c r="E34" s="1599">
        <v>3.9929002484349088</v>
      </c>
      <c r="F34" s="1600">
        <v>0.37895588929909163</v>
      </c>
      <c r="G34" s="1601"/>
      <c r="H34" s="1600">
        <v>10.08782689999274</v>
      </c>
      <c r="I34" s="1602">
        <v>0.05572032171587127</v>
      </c>
      <c r="J34" s="1602"/>
      <c r="K34" s="1603">
        <v>1.4152343238807625</v>
      </c>
    </row>
    <row r="35" spans="1:11" s="41" customFormat="1" ht="16.5" customHeight="1" thickTop="1">
      <c r="A35" s="706" t="s">
        <v>1150</v>
      </c>
      <c r="B35" s="1558"/>
      <c r="C35" s="37"/>
      <c r="D35" s="37"/>
      <c r="E35" s="37"/>
      <c r="F35" s="37"/>
      <c r="G35" s="1247"/>
      <c r="H35" s="37"/>
      <c r="I35" s="37"/>
      <c r="J35" s="37"/>
      <c r="K35" s="37"/>
    </row>
    <row r="36" spans="1:11" ht="16.5" customHeight="1">
      <c r="A36" s="706" t="s">
        <v>1151</v>
      </c>
      <c r="B36" s="926"/>
      <c r="C36" s="12"/>
      <c r="D36" s="37"/>
      <c r="E36" s="1559"/>
      <c r="F36" s="12"/>
      <c r="G36" s="1247"/>
      <c r="H36" s="12"/>
      <c r="I36" s="37"/>
      <c r="J36" s="37"/>
      <c r="K36" s="37"/>
    </row>
    <row r="37" spans="1:11" ht="16.5" customHeight="1">
      <c r="A37" s="1248" t="s">
        <v>1659</v>
      </c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L27" sqref="L27"/>
    </sheetView>
  </sheetViews>
  <sheetFormatPr defaultColWidth="9.140625" defaultRowHeight="12.75"/>
  <cols>
    <col min="1" max="1" width="0" style="0" hidden="1" customWidth="1"/>
  </cols>
  <sheetData>
    <row r="1" spans="1:15" ht="12.75">
      <c r="A1" s="1685" t="s">
        <v>553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</row>
    <row r="2" spans="1:15" ht="15.75">
      <c r="A2" s="1761" t="s">
        <v>956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629</v>
      </c>
    </row>
    <row r="5" spans="1:15" ht="16.5" customHeight="1" thickTop="1">
      <c r="A5" s="1777" t="s">
        <v>957</v>
      </c>
      <c r="B5" s="370"/>
      <c r="C5" s="1743" t="s">
        <v>458</v>
      </c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79"/>
      <c r="O5" s="371" t="s">
        <v>679</v>
      </c>
    </row>
    <row r="6" spans="1:15" ht="16.5" customHeight="1">
      <c r="A6" s="1778"/>
      <c r="B6" s="372" t="s">
        <v>957</v>
      </c>
      <c r="C6" s="1044" t="s">
        <v>784</v>
      </c>
      <c r="D6" s="1044" t="s">
        <v>785</v>
      </c>
      <c r="E6" s="1044" t="s">
        <v>786</v>
      </c>
      <c r="F6" s="1044" t="s">
        <v>787</v>
      </c>
      <c r="G6" s="1044" t="s">
        <v>788</v>
      </c>
      <c r="H6" s="1044" t="s">
        <v>789</v>
      </c>
      <c r="I6" s="1044" t="s">
        <v>790</v>
      </c>
      <c r="J6" s="1044" t="s">
        <v>791</v>
      </c>
      <c r="K6" s="1044" t="s">
        <v>792</v>
      </c>
      <c r="L6" s="1044" t="s">
        <v>322</v>
      </c>
      <c r="M6" s="1044" t="s">
        <v>323</v>
      </c>
      <c r="N6" s="1044" t="s">
        <v>324</v>
      </c>
      <c r="O6" s="373" t="s">
        <v>231</v>
      </c>
    </row>
    <row r="7" spans="1:15" ht="16.5" customHeight="1">
      <c r="A7" s="154" t="s">
        <v>192</v>
      </c>
      <c r="B7" s="374" t="s">
        <v>958</v>
      </c>
      <c r="C7" s="1045">
        <v>8.43</v>
      </c>
      <c r="D7" s="1045">
        <v>8.78</v>
      </c>
      <c r="E7" s="1045">
        <v>8.84</v>
      </c>
      <c r="F7" s="1045">
        <v>8.7</v>
      </c>
      <c r="G7" s="1045">
        <v>8.82</v>
      </c>
      <c r="H7" s="1045">
        <v>8.93</v>
      </c>
      <c r="I7" s="1045">
        <v>9.33</v>
      </c>
      <c r="J7" s="1045">
        <v>9.56</v>
      </c>
      <c r="K7" s="1045">
        <v>9.6</v>
      </c>
      <c r="L7" s="1045">
        <v>9.64</v>
      </c>
      <c r="M7" s="1045">
        <v>9.59</v>
      </c>
      <c r="N7" s="1045">
        <v>9.64</v>
      </c>
      <c r="O7" s="778">
        <v>9.24</v>
      </c>
    </row>
    <row r="8" spans="1:15" ht="16.5" customHeight="1">
      <c r="A8" s="154" t="s">
        <v>193</v>
      </c>
      <c r="B8" s="374" t="s">
        <v>959</v>
      </c>
      <c r="C8" s="1045">
        <v>10.17</v>
      </c>
      <c r="D8" s="1045">
        <v>10.45</v>
      </c>
      <c r="E8" s="1045">
        <v>12.17</v>
      </c>
      <c r="F8" s="1045">
        <v>11.68</v>
      </c>
      <c r="G8" s="1045">
        <v>12.03</v>
      </c>
      <c r="H8" s="1045">
        <v>12.36</v>
      </c>
      <c r="I8" s="1045">
        <v>12.57</v>
      </c>
      <c r="J8" s="1045">
        <v>12.43</v>
      </c>
      <c r="K8" s="1045">
        <v>11.3</v>
      </c>
      <c r="L8" s="1045">
        <v>9.56</v>
      </c>
      <c r="M8" s="1045">
        <v>11.28</v>
      </c>
      <c r="N8" s="1045">
        <v>11.92</v>
      </c>
      <c r="O8" s="779">
        <v>11.34</v>
      </c>
    </row>
    <row r="9" spans="1:15" ht="16.5" customHeight="1">
      <c r="A9" s="154" t="s">
        <v>194</v>
      </c>
      <c r="B9" s="374" t="s">
        <v>995</v>
      </c>
      <c r="C9" s="1045">
        <v>8.49</v>
      </c>
      <c r="D9" s="1045">
        <v>5.94</v>
      </c>
      <c r="E9" s="1045">
        <v>7.24</v>
      </c>
      <c r="F9" s="1045">
        <v>8.74</v>
      </c>
      <c r="G9" s="1045">
        <v>6.05</v>
      </c>
      <c r="H9" s="1045">
        <v>3.93</v>
      </c>
      <c r="I9" s="1045">
        <v>7.57</v>
      </c>
      <c r="J9" s="1045">
        <v>7.56</v>
      </c>
      <c r="K9" s="1045">
        <v>6.38</v>
      </c>
      <c r="L9" s="1045">
        <v>4.93</v>
      </c>
      <c r="M9" s="1045">
        <v>5.31</v>
      </c>
      <c r="N9" s="1045">
        <v>6.01</v>
      </c>
      <c r="O9" s="779">
        <v>6.5</v>
      </c>
    </row>
    <row r="10" spans="1:15" ht="16.5" customHeight="1">
      <c r="A10" s="154" t="s">
        <v>195</v>
      </c>
      <c r="B10" s="374" t="s">
        <v>996</v>
      </c>
      <c r="C10" s="1045">
        <v>6.36</v>
      </c>
      <c r="D10" s="1045">
        <v>6.26</v>
      </c>
      <c r="E10" s="1045">
        <v>6.54</v>
      </c>
      <c r="F10" s="1045">
        <v>7.02</v>
      </c>
      <c r="G10" s="1045">
        <v>6.91</v>
      </c>
      <c r="H10" s="1045">
        <v>6.99</v>
      </c>
      <c r="I10" s="1045">
        <v>7.38</v>
      </c>
      <c r="J10" s="1045">
        <v>7.97</v>
      </c>
      <c r="K10" s="1045">
        <v>8.12</v>
      </c>
      <c r="L10" s="1045">
        <v>7.94</v>
      </c>
      <c r="M10" s="1045">
        <v>7.89</v>
      </c>
      <c r="N10" s="1045">
        <v>8.33</v>
      </c>
      <c r="O10" s="779">
        <v>7.35</v>
      </c>
    </row>
    <row r="11" spans="1:15" ht="16.5" customHeight="1">
      <c r="A11" s="154" t="s">
        <v>196</v>
      </c>
      <c r="B11" s="374" t="s">
        <v>997</v>
      </c>
      <c r="C11" s="1045">
        <v>8.34</v>
      </c>
      <c r="D11" s="1045">
        <v>8.61</v>
      </c>
      <c r="E11" s="1045">
        <v>8.78</v>
      </c>
      <c r="F11" s="1045">
        <v>9.14</v>
      </c>
      <c r="G11" s="1045">
        <v>9.69</v>
      </c>
      <c r="H11" s="1045">
        <v>11.83</v>
      </c>
      <c r="I11" s="1045">
        <v>12.68</v>
      </c>
      <c r="J11" s="1045">
        <v>12.21</v>
      </c>
      <c r="K11" s="1045">
        <v>10.93</v>
      </c>
      <c r="L11" s="1045">
        <v>12.7</v>
      </c>
      <c r="M11" s="1045">
        <v>12.88</v>
      </c>
      <c r="N11" s="1045">
        <v>12.66</v>
      </c>
      <c r="O11" s="779">
        <v>10.93</v>
      </c>
    </row>
    <row r="12" spans="1:15" ht="16.5" customHeight="1">
      <c r="A12" s="154" t="s">
        <v>197</v>
      </c>
      <c r="B12" s="374" t="s">
        <v>1002</v>
      </c>
      <c r="C12" s="1045">
        <v>12.180580266567938</v>
      </c>
      <c r="D12" s="1045">
        <v>11.753995135135135</v>
      </c>
      <c r="E12" s="1045">
        <v>11.43</v>
      </c>
      <c r="F12" s="1045">
        <v>11.62647106257875</v>
      </c>
      <c r="G12" s="1045">
        <v>11.507426486486487</v>
      </c>
      <c r="H12" s="1045">
        <v>11.47</v>
      </c>
      <c r="I12" s="1045">
        <v>11.624515713784637</v>
      </c>
      <c r="J12" s="1045">
        <v>10.994226486486486</v>
      </c>
      <c r="K12" s="1045">
        <v>9.76545743647647</v>
      </c>
      <c r="L12" s="1045">
        <v>8.51255915744377</v>
      </c>
      <c r="M12" s="1045">
        <v>6.032429189189189</v>
      </c>
      <c r="N12" s="1045">
        <v>5.6191894558599635</v>
      </c>
      <c r="O12" s="779">
        <v>10.22055196436712</v>
      </c>
    </row>
    <row r="13" spans="1:15" ht="16.5" customHeight="1">
      <c r="A13" s="154" t="s">
        <v>198</v>
      </c>
      <c r="B13" s="374" t="s">
        <v>1003</v>
      </c>
      <c r="C13" s="1045">
        <v>4.868429567408652</v>
      </c>
      <c r="D13" s="1045">
        <v>3.3598782967250815</v>
      </c>
      <c r="E13" s="1045">
        <v>3.8128924099661266</v>
      </c>
      <c r="F13" s="1045">
        <v>3.358146871062578</v>
      </c>
      <c r="G13" s="1045">
        <v>2.630800540540541</v>
      </c>
      <c r="H13" s="1045">
        <v>2.7138949166740067</v>
      </c>
      <c r="I13" s="1045">
        <v>3.9024395212095753</v>
      </c>
      <c r="J13" s="1045">
        <v>4.0046837837837845</v>
      </c>
      <c r="K13" s="1045">
        <v>4.168231948270435</v>
      </c>
      <c r="L13" s="1045">
        <v>3.4432686832740216</v>
      </c>
      <c r="M13" s="1045">
        <v>3.2424281081081077</v>
      </c>
      <c r="N13" s="1045">
        <v>2.8717697704892062</v>
      </c>
      <c r="O13" s="779">
        <v>3.5174291324677225</v>
      </c>
    </row>
    <row r="14" spans="1:15" ht="16.5" customHeight="1">
      <c r="A14" s="154" t="s">
        <v>199</v>
      </c>
      <c r="B14" s="374" t="s">
        <v>1004</v>
      </c>
      <c r="C14" s="1045">
        <v>1.6129035699286014</v>
      </c>
      <c r="D14" s="1045">
        <v>0.89907419712949</v>
      </c>
      <c r="E14" s="1045">
        <v>0.846207755463706</v>
      </c>
      <c r="F14" s="1045">
        <v>2.879197306069458</v>
      </c>
      <c r="G14" s="1045">
        <v>3.2362716517326144</v>
      </c>
      <c r="H14" s="1045">
        <v>3.288953117353205</v>
      </c>
      <c r="I14" s="1045">
        <v>1.6134097188476224</v>
      </c>
      <c r="J14" s="1045">
        <v>1.2147113333333335</v>
      </c>
      <c r="K14" s="1045">
        <v>2.1575733145895724</v>
      </c>
      <c r="L14" s="1045">
        <v>3.090519992960225</v>
      </c>
      <c r="M14" s="1045">
        <v>3.3535156756756757</v>
      </c>
      <c r="N14" s="1045">
        <v>3.3197895928330032</v>
      </c>
      <c r="O14" s="779">
        <v>2.3316103563160104</v>
      </c>
    </row>
    <row r="15" spans="1:15" ht="16.5" customHeight="1">
      <c r="A15" s="154" t="s">
        <v>200</v>
      </c>
      <c r="B15" s="374" t="s">
        <v>1005</v>
      </c>
      <c r="C15" s="1045">
        <v>3.3968185352308224</v>
      </c>
      <c r="D15" s="1045">
        <v>2.895359281579573</v>
      </c>
      <c r="E15" s="1045">
        <v>3.4084731132075468</v>
      </c>
      <c r="F15" s="1045">
        <v>4.093331220329517</v>
      </c>
      <c r="G15" s="1045">
        <v>3.994682751045284</v>
      </c>
      <c r="H15" s="1045">
        <v>4.440908264329805</v>
      </c>
      <c r="I15" s="1045">
        <v>5.164051891704268</v>
      </c>
      <c r="J15" s="1045">
        <v>5.596070322580646</v>
      </c>
      <c r="K15" s="1045">
        <v>5.456351824840063</v>
      </c>
      <c r="L15" s="1045">
        <v>5.726184461067665</v>
      </c>
      <c r="M15" s="1045">
        <v>5.46250458618313</v>
      </c>
      <c r="N15" s="1045">
        <v>5.360435168115558</v>
      </c>
      <c r="O15" s="779">
        <v>4.662800140488818</v>
      </c>
    </row>
    <row r="16" spans="1:15" ht="16.5" customHeight="1">
      <c r="A16" s="154" t="s">
        <v>201</v>
      </c>
      <c r="B16" s="374" t="s">
        <v>1006</v>
      </c>
      <c r="C16" s="1045">
        <v>5.425047309961818</v>
      </c>
      <c r="D16" s="1045">
        <v>5.222550591166958</v>
      </c>
      <c r="E16" s="1045">
        <v>4.872020754716981</v>
      </c>
      <c r="F16" s="1045">
        <v>5.242749264705882</v>
      </c>
      <c r="G16" s="1045">
        <v>5.304209852404553</v>
      </c>
      <c r="H16" s="1045">
        <v>5.26434765889847</v>
      </c>
      <c r="I16" s="1045">
        <v>5.170746858729607</v>
      </c>
      <c r="J16" s="1045">
        <v>4.551349535702849</v>
      </c>
      <c r="K16" s="1045">
        <v>3.871767249497724</v>
      </c>
      <c r="L16" s="1045">
        <v>4.674502013189865</v>
      </c>
      <c r="M16" s="1045">
        <v>4.940809824561403</v>
      </c>
      <c r="N16" s="1045">
        <v>4.9510305534645385</v>
      </c>
      <c r="O16" s="779">
        <v>4.9643167763801666</v>
      </c>
    </row>
    <row r="17" spans="1:15" ht="16.5" customHeight="1">
      <c r="A17" s="154" t="s">
        <v>202</v>
      </c>
      <c r="B17" s="374" t="s">
        <v>1007</v>
      </c>
      <c r="C17" s="1045">
        <v>4.775216950572465</v>
      </c>
      <c r="D17" s="1045">
        <v>3.77765162028212</v>
      </c>
      <c r="E17" s="1045">
        <v>4.663893382237086</v>
      </c>
      <c r="F17" s="1045">
        <v>4.9555454448777025</v>
      </c>
      <c r="G17" s="1045">
        <v>4.953859860574043</v>
      </c>
      <c r="H17" s="1045">
        <v>4.846119482616302</v>
      </c>
      <c r="I17" s="1045">
        <v>5.187522395978776</v>
      </c>
      <c r="J17" s="1045">
        <v>5.385691068024617</v>
      </c>
      <c r="K17" s="1045">
        <v>5.052342023311288</v>
      </c>
      <c r="L17" s="1045">
        <v>4.859117983803406</v>
      </c>
      <c r="M17" s="1045">
        <v>4.519417635205055</v>
      </c>
      <c r="N17" s="1045">
        <v>3.780621060673431</v>
      </c>
      <c r="O17" s="779">
        <v>4.708875790310837</v>
      </c>
    </row>
    <row r="18" spans="1:15" ht="16.5" customHeight="1">
      <c r="A18" s="154" t="s">
        <v>203</v>
      </c>
      <c r="B18" s="374" t="s">
        <v>1008</v>
      </c>
      <c r="C18" s="1045">
        <v>3.41748440269408</v>
      </c>
      <c r="D18" s="1045">
        <v>3.4932778280050107</v>
      </c>
      <c r="E18" s="1045">
        <v>3.5961985600462625</v>
      </c>
      <c r="F18" s="1045">
        <v>4.02602993577213</v>
      </c>
      <c r="G18" s="1045">
        <v>3.7520925058548005</v>
      </c>
      <c r="H18" s="1045">
        <v>4.10236892545691</v>
      </c>
      <c r="I18" s="1045">
        <v>4.0122495923431405</v>
      </c>
      <c r="J18" s="1045">
        <v>3.906800049016938</v>
      </c>
      <c r="K18" s="1045">
        <v>4.055525032860332</v>
      </c>
      <c r="L18" s="1045">
        <v>2.911661630829377</v>
      </c>
      <c r="M18" s="1045">
        <v>1.6678396383639233</v>
      </c>
      <c r="N18" s="1045">
        <v>2.9805422437758247</v>
      </c>
      <c r="O18" s="779">
        <v>3.4814174393084554</v>
      </c>
    </row>
    <row r="19" spans="1:15" ht="16.5" customHeight="1">
      <c r="A19" s="155" t="s">
        <v>204</v>
      </c>
      <c r="B19" s="375" t="s">
        <v>800</v>
      </c>
      <c r="C19" s="1045">
        <v>4.027662566465792</v>
      </c>
      <c r="D19" s="1045">
        <v>3.6609049773755653</v>
      </c>
      <c r="E19" s="1045">
        <v>3.701351713395639</v>
      </c>
      <c r="F19" s="1045">
        <v>3.676631343283582</v>
      </c>
      <c r="G19" s="1045">
        <v>3.850785333333333</v>
      </c>
      <c r="H19" s="1045">
        <v>3.9490213213213217</v>
      </c>
      <c r="I19" s="1045">
        <v>3.940556451612903</v>
      </c>
      <c r="J19" s="1045">
        <v>3.8080159420289847</v>
      </c>
      <c r="K19" s="1045">
        <v>1.6973710622710623</v>
      </c>
      <c r="L19" s="1045">
        <v>0.7020408450704225</v>
      </c>
      <c r="M19" s="1045">
        <v>0.8240442028985507</v>
      </c>
      <c r="N19" s="1045">
        <v>1.4706548192771083</v>
      </c>
      <c r="O19" s="779">
        <v>2.929587760230834</v>
      </c>
    </row>
    <row r="20" spans="1:15" ht="16.5" customHeight="1">
      <c r="A20" s="154" t="s">
        <v>205</v>
      </c>
      <c r="B20" s="374" t="s">
        <v>782</v>
      </c>
      <c r="C20" s="1045">
        <v>0.6176727272727273</v>
      </c>
      <c r="D20" s="1045">
        <v>0.629863076923077</v>
      </c>
      <c r="E20" s="1045">
        <v>1.3400342756183745</v>
      </c>
      <c r="F20" s="1045">
        <v>1.9721844155844157</v>
      </c>
      <c r="G20" s="1045">
        <v>2.401290153846154</v>
      </c>
      <c r="H20" s="1045">
        <v>2.080350530035336</v>
      </c>
      <c r="I20" s="1045">
        <v>2.3784652173913043</v>
      </c>
      <c r="J20" s="1045">
        <v>2.9391873188405797</v>
      </c>
      <c r="K20" s="1045">
        <v>3.109814156626506</v>
      </c>
      <c r="L20" s="1045">
        <v>3.6963909090909097</v>
      </c>
      <c r="M20" s="1045">
        <v>3.8208818461538465</v>
      </c>
      <c r="N20" s="1045">
        <v>3.939815901060071</v>
      </c>
      <c r="O20" s="779">
        <v>2.4576696244599545</v>
      </c>
    </row>
    <row r="21" spans="1:15" ht="16.5" customHeight="1">
      <c r="A21" s="156" t="s">
        <v>206</v>
      </c>
      <c r="B21" s="376" t="s">
        <v>1727</v>
      </c>
      <c r="C21" s="1045">
        <v>2.2590185714285718</v>
      </c>
      <c r="D21" s="1045">
        <v>3.3845412060301507</v>
      </c>
      <c r="E21" s="1045">
        <v>3.102005803571429</v>
      </c>
      <c r="F21" s="1045">
        <v>2.687988475836431</v>
      </c>
      <c r="G21" s="1045">
        <v>2.1998130653266332</v>
      </c>
      <c r="H21" s="1045">
        <v>2.4648049469964666</v>
      </c>
      <c r="I21" s="1045">
        <v>2.2032</v>
      </c>
      <c r="J21" s="1045">
        <v>2.651</v>
      </c>
      <c r="K21" s="1045">
        <v>2.8861</v>
      </c>
      <c r="L21" s="1045">
        <v>3.6293</v>
      </c>
      <c r="M21" s="1045">
        <v>3.3082</v>
      </c>
      <c r="N21" s="1045">
        <v>3.2485</v>
      </c>
      <c r="O21" s="779">
        <v>2.8427</v>
      </c>
    </row>
    <row r="22" spans="1:15" ht="16.5" customHeight="1">
      <c r="A22" s="157" t="s">
        <v>206</v>
      </c>
      <c r="B22" s="377" t="s">
        <v>1728</v>
      </c>
      <c r="C22" s="1045">
        <v>2.9887</v>
      </c>
      <c r="D22" s="1045">
        <v>2.7829</v>
      </c>
      <c r="E22" s="1045">
        <v>2.5369</v>
      </c>
      <c r="F22" s="1045">
        <v>2.1101</v>
      </c>
      <c r="G22" s="1045">
        <v>1.9827</v>
      </c>
      <c r="H22" s="1045">
        <v>2.6703</v>
      </c>
      <c r="I22" s="1045">
        <v>2.5963603174603174</v>
      </c>
      <c r="J22" s="1045">
        <v>2.3605678095238094</v>
      </c>
      <c r="K22" s="1045">
        <v>1.8496</v>
      </c>
      <c r="L22" s="1045">
        <v>2.4269</v>
      </c>
      <c r="M22" s="1045">
        <v>2.1681</v>
      </c>
      <c r="N22" s="1052">
        <v>2.7651367875647668</v>
      </c>
      <c r="O22" s="780">
        <v>2.4216334168057867</v>
      </c>
    </row>
    <row r="23" spans="1:15" ht="16.5" customHeight="1">
      <c r="A23" s="158" t="s">
        <v>206</v>
      </c>
      <c r="B23" s="377" t="s">
        <v>477</v>
      </c>
      <c r="C23" s="1045">
        <v>4.2514</v>
      </c>
      <c r="D23" s="1045">
        <v>2.1419</v>
      </c>
      <c r="E23" s="1052">
        <v>2.3486</v>
      </c>
      <c r="F23" s="1052">
        <v>3.0267</v>
      </c>
      <c r="G23" s="1052">
        <v>3.5927</v>
      </c>
      <c r="H23" s="1052">
        <v>3.8637</v>
      </c>
      <c r="I23" s="1045">
        <v>5.7924</v>
      </c>
      <c r="J23" s="1045">
        <v>5.5404</v>
      </c>
      <c r="K23" s="1045">
        <v>4.0699</v>
      </c>
      <c r="L23" s="1045">
        <v>5.32</v>
      </c>
      <c r="M23" s="1045">
        <v>5.41</v>
      </c>
      <c r="N23" s="1052">
        <v>5.13</v>
      </c>
      <c r="O23" s="780">
        <v>4.22</v>
      </c>
    </row>
    <row r="24" spans="1:15" ht="16.5" customHeight="1">
      <c r="A24" s="23"/>
      <c r="B24" s="377" t="s">
        <v>1321</v>
      </c>
      <c r="C24" s="1110">
        <v>5.17</v>
      </c>
      <c r="D24" s="1110">
        <v>3.73</v>
      </c>
      <c r="E24" s="1114">
        <v>6.08</v>
      </c>
      <c r="F24" s="1114">
        <v>5.55</v>
      </c>
      <c r="G24" s="1114">
        <v>4.72</v>
      </c>
      <c r="H24" s="1114">
        <v>4.32</v>
      </c>
      <c r="I24" s="1114">
        <v>6.64</v>
      </c>
      <c r="J24" s="1114">
        <v>6.83</v>
      </c>
      <c r="K24" s="1114">
        <v>5.98</v>
      </c>
      <c r="L24" s="1114">
        <v>6.73</v>
      </c>
      <c r="M24" s="1114">
        <v>6</v>
      </c>
      <c r="N24" s="1114">
        <v>6.8</v>
      </c>
      <c r="O24" s="1111">
        <v>5.83</v>
      </c>
    </row>
    <row r="25" spans="1:15" ht="16.5" customHeight="1">
      <c r="A25" s="23"/>
      <c r="B25" s="377" t="s">
        <v>635</v>
      </c>
      <c r="C25" s="1110">
        <v>1.77</v>
      </c>
      <c r="D25" s="1110">
        <v>2.4136</v>
      </c>
      <c r="E25" s="1114">
        <v>2.7298</v>
      </c>
      <c r="F25" s="1114">
        <v>4.6669</v>
      </c>
      <c r="G25" s="1114">
        <v>6.3535</v>
      </c>
      <c r="H25" s="1114">
        <v>8.7424</v>
      </c>
      <c r="I25" s="1114">
        <v>9.0115</v>
      </c>
      <c r="J25" s="1114">
        <v>7.7876</v>
      </c>
      <c r="K25" s="1114">
        <v>7.346</v>
      </c>
      <c r="L25" s="1114">
        <v>7.4127</v>
      </c>
      <c r="M25" s="1114">
        <v>6.7726</v>
      </c>
      <c r="N25" s="1114">
        <v>8.13</v>
      </c>
      <c r="O25" s="1111">
        <v>6.5</v>
      </c>
    </row>
    <row r="26" spans="1:15" ht="16.5" customHeight="1">
      <c r="A26" s="23"/>
      <c r="B26" s="377" t="s">
        <v>503</v>
      </c>
      <c r="C26" s="1110">
        <v>3.8064</v>
      </c>
      <c r="D26" s="1110">
        <v>3.77</v>
      </c>
      <c r="E26" s="1114">
        <v>5.63</v>
      </c>
      <c r="F26" s="1114">
        <v>7.73</v>
      </c>
      <c r="G26" s="1114">
        <v>6.8209</v>
      </c>
      <c r="H26" s="1114">
        <v>8.21</v>
      </c>
      <c r="I26" s="1114">
        <v>7.776</v>
      </c>
      <c r="J26" s="1114">
        <v>8.0924</v>
      </c>
      <c r="K26" s="1114">
        <v>9.06</v>
      </c>
      <c r="L26" s="1114">
        <v>9</v>
      </c>
      <c r="M26" s="1114">
        <v>8.33878</v>
      </c>
      <c r="N26" s="1114">
        <v>8.5157</v>
      </c>
      <c r="O26" s="1111">
        <v>7.41</v>
      </c>
    </row>
    <row r="27" spans="1:15" ht="16.5" customHeight="1" thickBot="1">
      <c r="A27" s="23"/>
      <c r="B27" s="379" t="s">
        <v>12</v>
      </c>
      <c r="C27" s="1112">
        <v>3.9837</v>
      </c>
      <c r="D27" s="1112">
        <v>2.2828</v>
      </c>
      <c r="E27" s="1115">
        <v>1.8153</v>
      </c>
      <c r="F27" s="1115">
        <v>0.97</v>
      </c>
      <c r="G27" s="1115">
        <v>0.8</v>
      </c>
      <c r="H27" s="1115">
        <v>0.7</v>
      </c>
      <c r="I27" s="1115">
        <v>0.61</v>
      </c>
      <c r="J27" s="1115">
        <v>0.97</v>
      </c>
      <c r="K27" s="1115">
        <v>1.09</v>
      </c>
      <c r="L27" s="1115">
        <v>0.8328</v>
      </c>
      <c r="M27" s="1115"/>
      <c r="N27" s="1115"/>
      <c r="O27" s="1113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685" t="s">
        <v>554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</row>
    <row r="2" spans="1:15" ht="15.75">
      <c r="A2" s="1761" t="s">
        <v>1009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629</v>
      </c>
    </row>
    <row r="5" spans="1:15" ht="16.5" customHeight="1" thickTop="1">
      <c r="A5" s="1780" t="s">
        <v>957</v>
      </c>
      <c r="B5" s="1782" t="s">
        <v>957</v>
      </c>
      <c r="C5" s="1784" t="s">
        <v>458</v>
      </c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79"/>
      <c r="O5" s="371" t="s">
        <v>679</v>
      </c>
    </row>
    <row r="6" spans="1:15" ht="16.5" customHeight="1">
      <c r="A6" s="1781"/>
      <c r="B6" s="1783"/>
      <c r="C6" s="1044" t="s">
        <v>784</v>
      </c>
      <c r="D6" s="1044" t="s">
        <v>785</v>
      </c>
      <c r="E6" s="1044" t="s">
        <v>786</v>
      </c>
      <c r="F6" s="1044" t="s">
        <v>787</v>
      </c>
      <c r="G6" s="1044" t="s">
        <v>788</v>
      </c>
      <c r="H6" s="1044" t="s">
        <v>789</v>
      </c>
      <c r="I6" s="1044" t="s">
        <v>790</v>
      </c>
      <c r="J6" s="1044" t="s">
        <v>791</v>
      </c>
      <c r="K6" s="1044" t="s">
        <v>792</v>
      </c>
      <c r="L6" s="1044" t="s">
        <v>322</v>
      </c>
      <c r="M6" s="1044" t="s">
        <v>323</v>
      </c>
      <c r="N6" s="1044" t="s">
        <v>324</v>
      </c>
      <c r="O6" s="373" t="s">
        <v>231</v>
      </c>
    </row>
    <row r="7" spans="1:17" ht="16.5" customHeight="1">
      <c r="A7" s="159" t="s">
        <v>197</v>
      </c>
      <c r="B7" s="374" t="s">
        <v>1002</v>
      </c>
      <c r="C7" s="1045" t="s">
        <v>567</v>
      </c>
      <c r="D7" s="1045" t="s">
        <v>567</v>
      </c>
      <c r="E7" s="1045" t="s">
        <v>567</v>
      </c>
      <c r="F7" s="1045" t="s">
        <v>567</v>
      </c>
      <c r="G7" s="1045" t="s">
        <v>567</v>
      </c>
      <c r="H7" s="1045">
        <v>11.9631</v>
      </c>
      <c r="I7" s="1045" t="s">
        <v>567</v>
      </c>
      <c r="J7" s="1045" t="s">
        <v>567</v>
      </c>
      <c r="K7" s="1045">
        <v>10.5283</v>
      </c>
      <c r="L7" s="1045" t="s">
        <v>567</v>
      </c>
      <c r="M7" s="1045">
        <v>8.9766</v>
      </c>
      <c r="N7" s="1045" t="s">
        <v>567</v>
      </c>
      <c r="O7" s="811">
        <v>10.344</v>
      </c>
      <c r="P7" s="1198"/>
      <c r="Q7" s="1198"/>
    </row>
    <row r="8" spans="1:17" ht="16.5" customHeight="1">
      <c r="A8" s="159" t="s">
        <v>198</v>
      </c>
      <c r="B8" s="374" t="s">
        <v>1003</v>
      </c>
      <c r="C8" s="1045" t="s">
        <v>567</v>
      </c>
      <c r="D8" s="1045" t="s">
        <v>567</v>
      </c>
      <c r="E8" s="1045" t="s">
        <v>567</v>
      </c>
      <c r="F8" s="1045" t="s">
        <v>567</v>
      </c>
      <c r="G8" s="1045" t="s">
        <v>567</v>
      </c>
      <c r="H8" s="1045">
        <v>6.3049</v>
      </c>
      <c r="I8" s="1045" t="s">
        <v>567</v>
      </c>
      <c r="J8" s="1045" t="s">
        <v>567</v>
      </c>
      <c r="K8" s="1045">
        <v>7.2517</v>
      </c>
      <c r="L8" s="1045" t="s">
        <v>567</v>
      </c>
      <c r="M8" s="1045">
        <v>6.9928</v>
      </c>
      <c r="N8" s="1045" t="s">
        <v>567</v>
      </c>
      <c r="O8" s="811">
        <v>6.8624</v>
      </c>
      <c r="Q8" s="1198"/>
    </row>
    <row r="9" spans="1:17" ht="16.5" customHeight="1">
      <c r="A9" s="159" t="s">
        <v>199</v>
      </c>
      <c r="B9" s="374" t="s">
        <v>1004</v>
      </c>
      <c r="C9" s="1045" t="s">
        <v>567</v>
      </c>
      <c r="D9" s="1045" t="s">
        <v>567</v>
      </c>
      <c r="E9" s="1045" t="s">
        <v>567</v>
      </c>
      <c r="F9" s="1045" t="s">
        <v>567</v>
      </c>
      <c r="G9" s="1045" t="s">
        <v>567</v>
      </c>
      <c r="H9" s="1045" t="s">
        <v>567</v>
      </c>
      <c r="I9" s="1045" t="s">
        <v>567</v>
      </c>
      <c r="J9" s="1045" t="s">
        <v>567</v>
      </c>
      <c r="K9" s="1045">
        <v>4.9129</v>
      </c>
      <c r="L9" s="1045">
        <v>5.424</v>
      </c>
      <c r="M9" s="1045">
        <v>5.3116</v>
      </c>
      <c r="N9" s="1045" t="s">
        <v>567</v>
      </c>
      <c r="O9" s="811">
        <v>5.1282</v>
      </c>
      <c r="Q9" s="1198"/>
    </row>
    <row r="10" spans="1:17" ht="16.5" customHeight="1">
      <c r="A10" s="159" t="s">
        <v>200</v>
      </c>
      <c r="B10" s="374" t="s">
        <v>1005</v>
      </c>
      <c r="C10" s="1045" t="s">
        <v>567</v>
      </c>
      <c r="D10" s="1045" t="s">
        <v>567</v>
      </c>
      <c r="E10" s="1045" t="s">
        <v>567</v>
      </c>
      <c r="F10" s="1045" t="s">
        <v>567</v>
      </c>
      <c r="G10" s="1045">
        <v>5.6721</v>
      </c>
      <c r="H10" s="1045">
        <v>5.5712</v>
      </c>
      <c r="I10" s="1045">
        <v>6.0824</v>
      </c>
      <c r="J10" s="1045">
        <v>7.2849</v>
      </c>
      <c r="K10" s="1045">
        <v>6.142</v>
      </c>
      <c r="L10" s="1045" t="s">
        <v>567</v>
      </c>
      <c r="M10" s="1045" t="s">
        <v>567</v>
      </c>
      <c r="N10" s="1045" t="s">
        <v>567</v>
      </c>
      <c r="O10" s="811">
        <v>6.1565</v>
      </c>
      <c r="P10" s="1198"/>
      <c r="Q10" s="1198"/>
    </row>
    <row r="11" spans="1:17" ht="16.5" customHeight="1">
      <c r="A11" s="159" t="s">
        <v>201</v>
      </c>
      <c r="B11" s="374" t="s">
        <v>1006</v>
      </c>
      <c r="C11" s="1045" t="s">
        <v>567</v>
      </c>
      <c r="D11" s="1045" t="s">
        <v>567</v>
      </c>
      <c r="E11" s="1045" t="s">
        <v>567</v>
      </c>
      <c r="F11" s="1045" t="s">
        <v>567</v>
      </c>
      <c r="G11" s="1045">
        <v>5.731</v>
      </c>
      <c r="H11" s="1045">
        <v>5.4412</v>
      </c>
      <c r="I11" s="1045">
        <v>5.4568</v>
      </c>
      <c r="J11" s="1045">
        <v>5.113</v>
      </c>
      <c r="K11" s="1045">
        <v>4.921</v>
      </c>
      <c r="L11" s="1045">
        <v>5.2675</v>
      </c>
      <c r="M11" s="1045">
        <v>5.5204</v>
      </c>
      <c r="N11" s="1045">
        <v>5.6215</v>
      </c>
      <c r="O11" s="811">
        <v>5.2623</v>
      </c>
      <c r="Q11" s="1198"/>
    </row>
    <row r="12" spans="1:17" ht="16.5" customHeight="1">
      <c r="A12" s="159" t="s">
        <v>202</v>
      </c>
      <c r="B12" s="374" t="s">
        <v>1007</v>
      </c>
      <c r="C12" s="1045" t="s">
        <v>567</v>
      </c>
      <c r="D12" s="1045" t="s">
        <v>567</v>
      </c>
      <c r="E12" s="1045" t="s">
        <v>567</v>
      </c>
      <c r="F12" s="1045" t="s">
        <v>567</v>
      </c>
      <c r="G12" s="1045">
        <v>5.5134</v>
      </c>
      <c r="H12" s="1045">
        <v>5.1547</v>
      </c>
      <c r="I12" s="1045">
        <v>5.6571</v>
      </c>
      <c r="J12" s="1045">
        <v>5.5606</v>
      </c>
      <c r="K12" s="1045">
        <v>5.1416</v>
      </c>
      <c r="L12" s="1045">
        <v>5.04</v>
      </c>
      <c r="M12" s="1045">
        <v>4.9911</v>
      </c>
      <c r="N12" s="1045">
        <v>4.4332</v>
      </c>
      <c r="O12" s="811">
        <v>5.2011</v>
      </c>
      <c r="Q12" s="1198"/>
    </row>
    <row r="13" spans="1:17" ht="16.5" customHeight="1">
      <c r="A13" s="159" t="s">
        <v>203</v>
      </c>
      <c r="B13" s="374" t="s">
        <v>1008</v>
      </c>
      <c r="C13" s="1045" t="s">
        <v>567</v>
      </c>
      <c r="D13" s="1045" t="s">
        <v>567</v>
      </c>
      <c r="E13" s="1045" t="s">
        <v>567</v>
      </c>
      <c r="F13" s="1045" t="s">
        <v>567</v>
      </c>
      <c r="G13" s="1045">
        <v>4.0799</v>
      </c>
      <c r="H13" s="1045">
        <v>4.4582</v>
      </c>
      <c r="I13" s="1045">
        <v>4.2217</v>
      </c>
      <c r="J13" s="1045">
        <v>4.940833333333333</v>
      </c>
      <c r="K13" s="1045">
        <v>5.125140609689712</v>
      </c>
      <c r="L13" s="1045">
        <v>4.6283</v>
      </c>
      <c r="M13" s="1045">
        <v>3.313868815443266</v>
      </c>
      <c r="N13" s="1045">
        <v>4.928079080914116</v>
      </c>
      <c r="O13" s="811">
        <v>4.7107238804707094</v>
      </c>
      <c r="Q13" s="1198"/>
    </row>
    <row r="14" spans="1:17" ht="16.5" customHeight="1">
      <c r="A14" s="159" t="s">
        <v>204</v>
      </c>
      <c r="B14" s="375" t="s">
        <v>800</v>
      </c>
      <c r="C14" s="1045">
        <v>5.313810591133005</v>
      </c>
      <c r="D14" s="1045">
        <v>5.181625</v>
      </c>
      <c r="E14" s="1045">
        <v>5.297252284263959</v>
      </c>
      <c r="F14" s="1045">
        <v>5.152060401853295</v>
      </c>
      <c r="G14" s="1045">
        <v>5.120841242937853</v>
      </c>
      <c r="H14" s="1045">
        <v>4.954478199052133</v>
      </c>
      <c r="I14" s="1045">
        <v>4.7035</v>
      </c>
      <c r="J14" s="1045">
        <v>4.042</v>
      </c>
      <c r="K14" s="1045">
        <v>3.018677865612648</v>
      </c>
      <c r="L14" s="1045">
        <v>2.652016149068323</v>
      </c>
      <c r="M14" s="1045">
        <v>2.5699083938892775</v>
      </c>
      <c r="N14" s="1045">
        <v>3.8123749843660346</v>
      </c>
      <c r="O14" s="811">
        <v>4.1462783631415165</v>
      </c>
      <c r="P14" s="1198"/>
      <c r="Q14" s="1198"/>
    </row>
    <row r="15" spans="1:17" ht="16.5" customHeight="1">
      <c r="A15" s="159" t="s">
        <v>205</v>
      </c>
      <c r="B15" s="374" t="s">
        <v>782</v>
      </c>
      <c r="C15" s="1045" t="s">
        <v>567</v>
      </c>
      <c r="D15" s="1045" t="s">
        <v>567</v>
      </c>
      <c r="E15" s="1045">
        <v>3.5281</v>
      </c>
      <c r="F15" s="1045" t="s">
        <v>567</v>
      </c>
      <c r="G15" s="1045">
        <v>3.0617128712871287</v>
      </c>
      <c r="H15" s="1045">
        <v>2.494175</v>
      </c>
      <c r="I15" s="1045">
        <v>2.7779</v>
      </c>
      <c r="J15" s="1045">
        <v>3.536573184786784</v>
      </c>
      <c r="K15" s="1045">
        <v>3.9791776119402984</v>
      </c>
      <c r="L15" s="1045">
        <v>4.841109933774834</v>
      </c>
      <c r="M15" s="1045">
        <v>4.865694115697157</v>
      </c>
      <c r="N15" s="1045">
        <v>4.78535242830253</v>
      </c>
      <c r="O15" s="811">
        <v>4.32219165363855</v>
      </c>
      <c r="P15" s="1198"/>
      <c r="Q15" s="1198"/>
    </row>
    <row r="16" spans="1:17" ht="16.5" customHeight="1">
      <c r="A16" s="160" t="s">
        <v>206</v>
      </c>
      <c r="B16" s="376" t="s">
        <v>1727</v>
      </c>
      <c r="C16" s="1046" t="s">
        <v>567</v>
      </c>
      <c r="D16" s="1046" t="s">
        <v>567</v>
      </c>
      <c r="E16" s="1046">
        <v>3.8745670329670325</v>
      </c>
      <c r="F16" s="1046">
        <v>3.9333</v>
      </c>
      <c r="G16" s="1046">
        <v>3.0897297029702973</v>
      </c>
      <c r="H16" s="1046">
        <v>3.4186746835443036</v>
      </c>
      <c r="I16" s="1046">
        <v>3.5002</v>
      </c>
      <c r="J16" s="1046">
        <v>3.7999</v>
      </c>
      <c r="K16" s="1046">
        <v>4.3114</v>
      </c>
      <c r="L16" s="1046">
        <v>4.2023</v>
      </c>
      <c r="M16" s="1046">
        <v>3.7381</v>
      </c>
      <c r="N16" s="1047">
        <v>4.04</v>
      </c>
      <c r="O16" s="813">
        <v>3.9504</v>
      </c>
      <c r="P16" s="1198"/>
      <c r="Q16" s="1198"/>
    </row>
    <row r="17" spans="1:17" ht="16.5" customHeight="1">
      <c r="A17" s="160" t="s">
        <v>206</v>
      </c>
      <c r="B17" s="376" t="s">
        <v>1728</v>
      </c>
      <c r="C17" s="1046" t="s">
        <v>567</v>
      </c>
      <c r="D17" s="1046" t="s">
        <v>567</v>
      </c>
      <c r="E17" s="1046">
        <v>3.7822</v>
      </c>
      <c r="F17" s="1046">
        <v>3.3252</v>
      </c>
      <c r="G17" s="1046">
        <v>3.0398</v>
      </c>
      <c r="H17" s="1046">
        <v>3.1393</v>
      </c>
      <c r="I17" s="1047">
        <v>3.2068</v>
      </c>
      <c r="J17" s="1047">
        <v>3.0105</v>
      </c>
      <c r="K17" s="1046">
        <v>3.0861</v>
      </c>
      <c r="L17" s="1046">
        <v>3.546</v>
      </c>
      <c r="M17" s="1047">
        <v>3.187</v>
      </c>
      <c r="N17" s="1047">
        <v>3.9996456840042054</v>
      </c>
      <c r="O17" s="813">
        <v>3.504522439769843</v>
      </c>
      <c r="P17" s="1198"/>
      <c r="Q17" s="1198"/>
    </row>
    <row r="18" spans="1:17" ht="16.5" customHeight="1">
      <c r="A18" s="161" t="s">
        <v>206</v>
      </c>
      <c r="B18" s="376" t="s">
        <v>477</v>
      </c>
      <c r="C18" s="1046" t="s">
        <v>567</v>
      </c>
      <c r="D18" s="1046">
        <v>3.0449</v>
      </c>
      <c r="E18" s="1046">
        <v>3.0448</v>
      </c>
      <c r="F18" s="1047">
        <v>3.2809</v>
      </c>
      <c r="G18" s="1047">
        <v>3.3989</v>
      </c>
      <c r="H18" s="1047">
        <v>4.6724</v>
      </c>
      <c r="I18" s="1047">
        <v>6.44</v>
      </c>
      <c r="J18" s="1047">
        <v>5.9542</v>
      </c>
      <c r="K18" s="1046">
        <v>4.822</v>
      </c>
      <c r="L18" s="1046">
        <v>5.3</v>
      </c>
      <c r="M18" s="1047">
        <v>5.66</v>
      </c>
      <c r="N18" s="1048">
        <v>6.47</v>
      </c>
      <c r="O18" s="813">
        <v>5.49</v>
      </c>
      <c r="P18" s="1198"/>
      <c r="Q18" s="1198"/>
    </row>
    <row r="19" spans="1:17" ht="16.5" customHeight="1">
      <c r="A19" s="162"/>
      <c r="B19" s="377" t="s">
        <v>1321</v>
      </c>
      <c r="C19" s="1046" t="s">
        <v>567</v>
      </c>
      <c r="D19" s="1046">
        <v>3.56</v>
      </c>
      <c r="E19" s="1046">
        <v>5.57</v>
      </c>
      <c r="F19" s="1046">
        <v>5.65</v>
      </c>
      <c r="G19" s="1046">
        <v>4.96</v>
      </c>
      <c r="H19" s="1046">
        <v>5.2</v>
      </c>
      <c r="I19" s="1046">
        <v>6.84</v>
      </c>
      <c r="J19" s="1046">
        <v>6.19</v>
      </c>
      <c r="K19" s="1046">
        <v>5.96</v>
      </c>
      <c r="L19" s="1046">
        <v>6.53</v>
      </c>
      <c r="M19" s="1046">
        <v>6.59</v>
      </c>
      <c r="N19" s="812">
        <v>6.55</v>
      </c>
      <c r="O19" s="814">
        <v>6.06</v>
      </c>
      <c r="P19" s="1198"/>
      <c r="Q19" s="1198"/>
    </row>
    <row r="20" spans="1:17" ht="16.5" customHeight="1">
      <c r="A20" s="162"/>
      <c r="B20" s="377" t="s">
        <v>635</v>
      </c>
      <c r="C20" s="1046" t="s">
        <v>567</v>
      </c>
      <c r="D20" s="1046">
        <v>3.3858</v>
      </c>
      <c r="E20" s="1046" t="s">
        <v>567</v>
      </c>
      <c r="F20" s="1046">
        <v>6.0352</v>
      </c>
      <c r="G20" s="1046">
        <v>5.43</v>
      </c>
      <c r="H20" s="1046">
        <v>7.39</v>
      </c>
      <c r="I20" s="1046">
        <v>8.1051</v>
      </c>
      <c r="J20" s="1046">
        <v>0</v>
      </c>
      <c r="K20" s="1046">
        <v>7.6</v>
      </c>
      <c r="L20" s="1046" t="s">
        <v>567</v>
      </c>
      <c r="M20" s="1046">
        <v>6.96</v>
      </c>
      <c r="N20" s="812">
        <v>7.28</v>
      </c>
      <c r="O20" s="814">
        <v>7.85</v>
      </c>
      <c r="P20" s="1198"/>
      <c r="Q20" s="1198"/>
    </row>
    <row r="21" spans="1:17" ht="16.5" customHeight="1">
      <c r="A21" s="162"/>
      <c r="B21" s="377" t="s">
        <v>503</v>
      </c>
      <c r="C21" s="1046" t="s">
        <v>567</v>
      </c>
      <c r="D21" s="1046">
        <v>5.41</v>
      </c>
      <c r="E21" s="1046">
        <v>6.38</v>
      </c>
      <c r="F21" s="1046">
        <v>7.65</v>
      </c>
      <c r="G21" s="1046">
        <v>7.187</v>
      </c>
      <c r="H21" s="1046">
        <v>8.61</v>
      </c>
      <c r="I21" s="1046" t="s">
        <v>567</v>
      </c>
      <c r="J21" s="1046" t="s">
        <v>567</v>
      </c>
      <c r="K21" s="1046">
        <v>8.81</v>
      </c>
      <c r="L21" s="1046">
        <v>0</v>
      </c>
      <c r="M21" s="1046">
        <v>8.6105</v>
      </c>
      <c r="N21" s="812">
        <v>8.6144</v>
      </c>
      <c r="O21" s="814">
        <v>8.35</v>
      </c>
      <c r="P21" s="1198"/>
      <c r="Q21" s="1198"/>
    </row>
    <row r="22" spans="1:16" ht="16.5" customHeight="1" thickBot="1">
      <c r="A22" s="162"/>
      <c r="B22" s="379" t="s">
        <v>12</v>
      </c>
      <c r="C22" s="1049" t="s">
        <v>567</v>
      </c>
      <c r="D22" s="1049">
        <v>4.4564</v>
      </c>
      <c r="E22" s="1049">
        <v>4.4323</v>
      </c>
      <c r="F22" s="1049">
        <v>3.27</v>
      </c>
      <c r="G22" s="1049">
        <v>2.68</v>
      </c>
      <c r="H22" s="1049">
        <v>3.03</v>
      </c>
      <c r="I22" s="1536" t="s">
        <v>567</v>
      </c>
      <c r="J22" s="1049">
        <v>2.41</v>
      </c>
      <c r="K22" s="1049">
        <v>2.65</v>
      </c>
      <c r="L22" s="1049" t="s">
        <v>567</v>
      </c>
      <c r="M22" s="1050"/>
      <c r="N22" s="1051"/>
      <c r="O22" s="380"/>
      <c r="P22" s="1198"/>
    </row>
    <row r="23" spans="1:15" ht="13.5" thickTop="1">
      <c r="A23" s="162"/>
      <c r="B23" s="162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81"/>
      <c r="O23" s="383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1" sqref="B1:I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685" t="s">
        <v>555</v>
      </c>
      <c r="C1" s="1685"/>
      <c r="D1" s="1685"/>
      <c r="E1" s="1685"/>
      <c r="F1" s="1685"/>
      <c r="G1" s="1685"/>
      <c r="H1" s="1685"/>
      <c r="I1" s="1685"/>
    </row>
    <row r="2" spans="1:9" ht="15.75">
      <c r="A2" s="24"/>
      <c r="B2" s="1785" t="s">
        <v>1032</v>
      </c>
      <c r="C2" s="1785"/>
      <c r="D2" s="1785"/>
      <c r="E2" s="1785"/>
      <c r="F2" s="1785"/>
      <c r="G2" s="1785"/>
      <c r="H2" s="1785"/>
      <c r="I2" s="1785"/>
    </row>
    <row r="3" spans="1:9" ht="13.5" thickBot="1">
      <c r="A3" s="24"/>
      <c r="B3" s="1786" t="s">
        <v>629</v>
      </c>
      <c r="C3" s="1786"/>
      <c r="D3" s="1786"/>
      <c r="E3" s="1786"/>
      <c r="F3" s="1786"/>
      <c r="G3" s="1786"/>
      <c r="H3" s="1786"/>
      <c r="I3" s="1786"/>
    </row>
    <row r="4" spans="1:9" ht="16.5" customHeight="1" thickTop="1">
      <c r="A4" s="24"/>
      <c r="B4" s="384" t="s">
        <v>1010</v>
      </c>
      <c r="C4" s="1053" t="s">
        <v>1727</v>
      </c>
      <c r="D4" s="1053" t="s">
        <v>1728</v>
      </c>
      <c r="E4" s="1053" t="s">
        <v>477</v>
      </c>
      <c r="F4" s="1053" t="s">
        <v>1321</v>
      </c>
      <c r="G4" s="1053" t="s">
        <v>635</v>
      </c>
      <c r="H4" s="1053" t="s">
        <v>503</v>
      </c>
      <c r="I4" s="385" t="s">
        <v>12</v>
      </c>
    </row>
    <row r="5" spans="1:9" ht="16.5" customHeight="1">
      <c r="A5" s="24"/>
      <c r="B5" s="386" t="s">
        <v>784</v>
      </c>
      <c r="C5" s="1046">
        <v>2.4683254436238493</v>
      </c>
      <c r="D5" s="1046">
        <v>2.0735</v>
      </c>
      <c r="E5" s="1046">
        <v>4.0988</v>
      </c>
      <c r="F5" s="1046">
        <v>5.15</v>
      </c>
      <c r="G5" s="1046">
        <v>1.41</v>
      </c>
      <c r="H5" s="1046">
        <v>2.4587</v>
      </c>
      <c r="I5" s="387">
        <v>2.6883</v>
      </c>
    </row>
    <row r="6" spans="1:9" ht="16.5" customHeight="1">
      <c r="A6" s="24"/>
      <c r="B6" s="386" t="s">
        <v>785</v>
      </c>
      <c r="C6" s="1046">
        <v>3.8682395168318435</v>
      </c>
      <c r="D6" s="1046">
        <v>1.8315</v>
      </c>
      <c r="E6" s="1046">
        <v>2.1819</v>
      </c>
      <c r="F6" s="1046">
        <v>2.33</v>
      </c>
      <c r="G6" s="1046">
        <v>2</v>
      </c>
      <c r="H6" s="1046">
        <v>3.24</v>
      </c>
      <c r="I6" s="387">
        <v>1.33</v>
      </c>
    </row>
    <row r="7" spans="1:9" ht="16.5" customHeight="1">
      <c r="A7" s="24"/>
      <c r="B7" s="386" t="s">
        <v>786</v>
      </c>
      <c r="C7" s="1046">
        <v>3.1771517899231903</v>
      </c>
      <c r="D7" s="1046">
        <v>2.1114</v>
      </c>
      <c r="E7" s="1046">
        <v>3.3517</v>
      </c>
      <c r="F7" s="1046">
        <v>5.16</v>
      </c>
      <c r="G7" s="1046">
        <v>5.1</v>
      </c>
      <c r="H7" s="1046">
        <v>5.89</v>
      </c>
      <c r="I7" s="387">
        <v>1.08</v>
      </c>
    </row>
    <row r="8" spans="1:9" ht="16.5" customHeight="1">
      <c r="A8" s="24"/>
      <c r="B8" s="386" t="s">
        <v>787</v>
      </c>
      <c r="C8" s="1046">
        <v>2.358943324653615</v>
      </c>
      <c r="D8" s="1046">
        <v>1.2029</v>
      </c>
      <c r="E8" s="1047">
        <v>3.7336</v>
      </c>
      <c r="F8" s="1047">
        <v>5.34</v>
      </c>
      <c r="G8" s="1047">
        <v>9.22</v>
      </c>
      <c r="H8" s="1047">
        <v>9.79</v>
      </c>
      <c r="I8" s="388">
        <v>1.11</v>
      </c>
    </row>
    <row r="9" spans="1:9" ht="16.5" customHeight="1">
      <c r="A9" s="24"/>
      <c r="B9" s="386" t="s">
        <v>788</v>
      </c>
      <c r="C9" s="1046">
        <v>0.9606522028369707</v>
      </c>
      <c r="D9" s="1046">
        <v>1.34</v>
      </c>
      <c r="E9" s="1047">
        <v>4.7295</v>
      </c>
      <c r="F9" s="1047">
        <v>2.38</v>
      </c>
      <c r="G9" s="1047">
        <v>9.93</v>
      </c>
      <c r="H9" s="1047">
        <v>8.59</v>
      </c>
      <c r="I9" s="388">
        <v>1.06</v>
      </c>
    </row>
    <row r="10" spans="1:9" ht="16.5" customHeight="1">
      <c r="A10" s="24"/>
      <c r="B10" s="386" t="s">
        <v>789</v>
      </c>
      <c r="C10" s="1054">
        <v>1.222</v>
      </c>
      <c r="D10" s="1055">
        <v>3.0295</v>
      </c>
      <c r="E10" s="1055">
        <v>4.9269</v>
      </c>
      <c r="F10" s="1055">
        <v>3.37</v>
      </c>
      <c r="G10" s="1055">
        <v>12.83</v>
      </c>
      <c r="H10" s="1055">
        <v>10.58</v>
      </c>
      <c r="I10" s="346">
        <v>0.9</v>
      </c>
    </row>
    <row r="11" spans="1:9" ht="16.5" customHeight="1">
      <c r="A11" s="24"/>
      <c r="B11" s="386" t="s">
        <v>790</v>
      </c>
      <c r="C11" s="1055">
        <v>2.483</v>
      </c>
      <c r="D11" s="1055">
        <v>2.01308</v>
      </c>
      <c r="E11" s="1055">
        <v>7.55</v>
      </c>
      <c r="F11" s="1055">
        <v>8.32</v>
      </c>
      <c r="G11" s="1055">
        <v>11.64</v>
      </c>
      <c r="H11" s="1055">
        <v>8.45</v>
      </c>
      <c r="I11" s="346">
        <v>0.72</v>
      </c>
    </row>
    <row r="12" spans="1:9" ht="16.5" customHeight="1">
      <c r="A12" s="24"/>
      <c r="B12" s="386" t="s">
        <v>791</v>
      </c>
      <c r="C12" s="1055">
        <v>2.837</v>
      </c>
      <c r="D12" s="1055">
        <v>1.3863</v>
      </c>
      <c r="E12" s="1055">
        <v>5.066</v>
      </c>
      <c r="F12" s="1055">
        <v>6.38</v>
      </c>
      <c r="G12" s="1055">
        <v>8.8509</v>
      </c>
      <c r="H12" s="1055">
        <v>10.18</v>
      </c>
      <c r="I12" s="346">
        <v>0.69</v>
      </c>
    </row>
    <row r="13" spans="1:9" ht="16.5" customHeight="1">
      <c r="A13" s="24"/>
      <c r="B13" s="386" t="s">
        <v>792</v>
      </c>
      <c r="C13" s="1055">
        <v>1.965</v>
      </c>
      <c r="D13" s="1055">
        <v>1.6876</v>
      </c>
      <c r="E13" s="1055">
        <v>2.69</v>
      </c>
      <c r="F13" s="1055">
        <v>5.06</v>
      </c>
      <c r="G13" s="1055">
        <v>7.81</v>
      </c>
      <c r="H13" s="1055">
        <v>9.54</v>
      </c>
      <c r="I13" s="346">
        <v>0.69</v>
      </c>
    </row>
    <row r="14" spans="1:9" ht="16.5" customHeight="1">
      <c r="A14" s="24"/>
      <c r="B14" s="386" t="s">
        <v>322</v>
      </c>
      <c r="C14" s="1055">
        <v>3.516</v>
      </c>
      <c r="D14" s="1055">
        <v>3.3494</v>
      </c>
      <c r="E14" s="1055">
        <v>6.48</v>
      </c>
      <c r="F14" s="1055">
        <v>7.07</v>
      </c>
      <c r="G14" s="1055">
        <v>7.13</v>
      </c>
      <c r="H14" s="1055">
        <v>10.43</v>
      </c>
      <c r="I14" s="346">
        <v>0.75</v>
      </c>
    </row>
    <row r="15" spans="1:9" ht="16.5" customHeight="1">
      <c r="A15" s="24"/>
      <c r="B15" s="386" t="s">
        <v>323</v>
      </c>
      <c r="C15" s="1055">
        <v>1.769</v>
      </c>
      <c r="D15" s="1055">
        <v>2.7218</v>
      </c>
      <c r="E15" s="1055">
        <v>4.64</v>
      </c>
      <c r="F15" s="1055">
        <v>5.02</v>
      </c>
      <c r="G15" s="1055">
        <v>5.52</v>
      </c>
      <c r="H15" s="1055">
        <v>10.23</v>
      </c>
      <c r="I15" s="346"/>
    </row>
    <row r="16" spans="1:9" ht="16.5" customHeight="1">
      <c r="A16" s="24"/>
      <c r="B16" s="389" t="s">
        <v>324</v>
      </c>
      <c r="C16" s="1056">
        <v>2.133</v>
      </c>
      <c r="D16" s="1056">
        <v>3.0342345624701954</v>
      </c>
      <c r="E16" s="1056">
        <v>3.61</v>
      </c>
      <c r="F16" s="1056">
        <v>3.66</v>
      </c>
      <c r="G16" s="1056">
        <v>6.57</v>
      </c>
      <c r="H16" s="1056">
        <v>8.22</v>
      </c>
      <c r="I16" s="352"/>
    </row>
    <row r="17" spans="1:9" ht="16.5" customHeight="1" thickBot="1">
      <c r="A17" s="24"/>
      <c r="B17" s="390" t="s">
        <v>1011</v>
      </c>
      <c r="C17" s="1057">
        <v>2.4746</v>
      </c>
      <c r="D17" s="1057">
        <v>2.2572540566778705</v>
      </c>
      <c r="E17" s="1057">
        <v>4.2</v>
      </c>
      <c r="F17" s="1057">
        <v>5.07</v>
      </c>
      <c r="G17" s="1057">
        <v>7.74</v>
      </c>
      <c r="H17" s="1057">
        <v>8.44</v>
      </c>
      <c r="I17" s="391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710" t="s">
        <v>566</v>
      </c>
      <c r="C1" s="1710"/>
      <c r="D1" s="1710"/>
      <c r="E1" s="1710"/>
      <c r="F1" s="1710"/>
      <c r="G1" s="1710"/>
    </row>
    <row r="2" spans="2:7" ht="15.75">
      <c r="B2" s="1789" t="s">
        <v>544</v>
      </c>
      <c r="C2" s="1789"/>
      <c r="D2" s="1789"/>
      <c r="E2" s="1789"/>
      <c r="F2" s="1789"/>
      <c r="G2" s="1789"/>
    </row>
    <row r="3" spans="2:7" ht="16.5" thickBot="1">
      <c r="B3" s="216"/>
      <c r="C3" s="216"/>
      <c r="D3" s="216"/>
      <c r="E3" s="216"/>
      <c r="F3" s="216"/>
      <c r="G3" s="216"/>
    </row>
    <row r="4" spans="2:7" ht="13.5" thickTop="1">
      <c r="B4" s="1792" t="s">
        <v>475</v>
      </c>
      <c r="C4" s="1790" t="s">
        <v>123</v>
      </c>
      <c r="D4" s="1790"/>
      <c r="E4" s="1790"/>
      <c r="F4" s="1790" t="s">
        <v>639</v>
      </c>
      <c r="G4" s="1791"/>
    </row>
    <row r="5" spans="2:7" ht="12.75">
      <c r="B5" s="1793"/>
      <c r="C5" s="415">
        <v>2010</v>
      </c>
      <c r="D5" s="415">
        <v>2011</v>
      </c>
      <c r="E5" s="415">
        <v>2012</v>
      </c>
      <c r="F5" s="1787" t="s">
        <v>484</v>
      </c>
      <c r="G5" s="1788" t="s">
        <v>478</v>
      </c>
    </row>
    <row r="6" spans="2:7" ht="12.75">
      <c r="B6" s="1794"/>
      <c r="C6" s="415">
        <v>1</v>
      </c>
      <c r="D6" s="415">
        <v>2</v>
      </c>
      <c r="E6" s="415">
        <v>3</v>
      </c>
      <c r="F6" s="1787"/>
      <c r="G6" s="1788"/>
    </row>
    <row r="7" spans="2:7" ht="15" customHeight="1">
      <c r="B7" s="451" t="s">
        <v>479</v>
      </c>
      <c r="C7" s="416">
        <v>457.81</v>
      </c>
      <c r="D7" s="417">
        <v>346.44</v>
      </c>
      <c r="E7" s="417">
        <v>390.63</v>
      </c>
      <c r="F7" s="418">
        <v>-24.326685742993817</v>
      </c>
      <c r="G7" s="452">
        <v>12.755455490128156</v>
      </c>
    </row>
    <row r="8" spans="2:7" ht="15" customHeight="1">
      <c r="B8" s="451" t="s">
        <v>480</v>
      </c>
      <c r="C8" s="419">
        <v>113.01</v>
      </c>
      <c r="D8" s="417">
        <v>85.36</v>
      </c>
      <c r="E8" s="417">
        <v>98.62</v>
      </c>
      <c r="F8" s="418">
        <v>-24.466861339704465</v>
      </c>
      <c r="G8" s="453">
        <v>15.534208059981253</v>
      </c>
    </row>
    <row r="9" spans="2:7" ht="15" customHeight="1">
      <c r="B9" s="271" t="s">
        <v>1018</v>
      </c>
      <c r="C9" s="417">
        <v>42.02</v>
      </c>
      <c r="D9" s="420">
        <v>29.16</v>
      </c>
      <c r="E9" s="420">
        <v>31.2</v>
      </c>
      <c r="F9" s="426">
        <v>-30.60447405997145</v>
      </c>
      <c r="G9" s="453">
        <v>6.995884773662539</v>
      </c>
    </row>
    <row r="10" spans="2:7" ht="15" customHeight="1">
      <c r="B10" s="271" t="s">
        <v>485</v>
      </c>
      <c r="C10" s="421">
        <v>427.43</v>
      </c>
      <c r="D10" s="417">
        <v>301.11</v>
      </c>
      <c r="E10" s="422">
        <v>367.36</v>
      </c>
      <c r="F10" s="418">
        <v>-29.55337716117259</v>
      </c>
      <c r="G10" s="453">
        <v>22.00192620636976</v>
      </c>
    </row>
    <row r="11" spans="2:7" ht="15" customHeight="1">
      <c r="B11" s="451" t="s">
        <v>1082</v>
      </c>
      <c r="C11" s="416">
        <v>356105.68</v>
      </c>
      <c r="D11" s="417">
        <v>308347.34</v>
      </c>
      <c r="E11" s="417">
        <v>368885.13</v>
      </c>
      <c r="F11" s="418">
        <v>-13.411282852887936</v>
      </c>
      <c r="G11" s="452">
        <v>19.63298596965356</v>
      </c>
    </row>
    <row r="12" spans="2:7" ht="15" customHeight="1">
      <c r="B12" s="454" t="s">
        <v>1081</v>
      </c>
      <c r="C12" s="1549">
        <v>75342</v>
      </c>
      <c r="D12" s="424">
        <v>99386</v>
      </c>
      <c r="E12" s="424">
        <v>108775</v>
      </c>
      <c r="F12" s="418">
        <v>31.913142735791467</v>
      </c>
      <c r="G12" s="452">
        <v>9.447004608294932</v>
      </c>
    </row>
    <row r="13" spans="2:7" ht="15" customHeight="1">
      <c r="B13" s="455" t="s">
        <v>481</v>
      </c>
      <c r="C13" s="425">
        <v>171</v>
      </c>
      <c r="D13" s="424">
        <v>205</v>
      </c>
      <c r="E13" s="424">
        <v>215</v>
      </c>
      <c r="F13" s="426">
        <v>19.88304093567251</v>
      </c>
      <c r="G13" s="453">
        <v>4.878048780487816</v>
      </c>
    </row>
    <row r="14" spans="2:7" ht="15" customHeight="1">
      <c r="B14" s="455" t="s">
        <v>943</v>
      </c>
      <c r="C14" s="425">
        <v>781604</v>
      </c>
      <c r="D14" s="424">
        <v>1025152</v>
      </c>
      <c r="E14" s="424">
        <v>1120551</v>
      </c>
      <c r="F14" s="426">
        <v>31.16002476957641</v>
      </c>
      <c r="G14" s="453">
        <v>9.305839524285176</v>
      </c>
    </row>
    <row r="15" spans="2:7" ht="15" customHeight="1">
      <c r="B15" s="271" t="s">
        <v>335</v>
      </c>
      <c r="C15" s="419">
        <v>16</v>
      </c>
      <c r="D15" s="424">
        <v>18</v>
      </c>
      <c r="E15" s="424">
        <v>18</v>
      </c>
      <c r="F15" s="418">
        <v>12.5</v>
      </c>
      <c r="G15" s="453">
        <v>0</v>
      </c>
    </row>
    <row r="16" spans="2:7" ht="15" customHeight="1">
      <c r="B16" s="455" t="s">
        <v>339</v>
      </c>
      <c r="C16" s="423">
        <v>118</v>
      </c>
      <c r="D16" s="424">
        <v>150</v>
      </c>
      <c r="E16" s="424">
        <v>137</v>
      </c>
      <c r="F16" s="426">
        <v>27.118644067796623</v>
      </c>
      <c r="G16" s="453">
        <v>-8.666666666666671</v>
      </c>
    </row>
    <row r="17" spans="2:7" ht="15" customHeight="1">
      <c r="B17" s="455" t="s">
        <v>340</v>
      </c>
      <c r="C17" s="419">
        <v>12200</v>
      </c>
      <c r="D17" s="424">
        <v>26702</v>
      </c>
      <c r="E17" s="424">
        <v>25060</v>
      </c>
      <c r="F17" s="418">
        <v>118.86885245901638</v>
      </c>
      <c r="G17" s="452">
        <v>-6.149352108456284</v>
      </c>
    </row>
    <row r="18" spans="2:7" ht="15" customHeight="1">
      <c r="B18" s="940" t="s">
        <v>681</v>
      </c>
      <c r="C18" s="941"/>
      <c r="D18" s="941"/>
      <c r="E18" s="941"/>
      <c r="F18" s="941"/>
      <c r="G18" s="942"/>
    </row>
    <row r="19" spans="2:7" ht="15" customHeight="1">
      <c r="B19" s="456" t="s">
        <v>482</v>
      </c>
      <c r="C19" s="419">
        <v>1385.77</v>
      </c>
      <c r="D19" s="417">
        <v>1990.7</v>
      </c>
      <c r="E19" s="417">
        <v>6151.11</v>
      </c>
      <c r="F19" s="418">
        <v>43.65298714793943</v>
      </c>
      <c r="G19" s="452">
        <v>208.99231426131507</v>
      </c>
    </row>
    <row r="20" spans="2:7" ht="15" customHeight="1">
      <c r="B20" s="455" t="s">
        <v>1063</v>
      </c>
      <c r="C20" s="419">
        <v>448.49</v>
      </c>
      <c r="D20" s="417">
        <v>618.54</v>
      </c>
      <c r="E20" s="417">
        <v>1869.31</v>
      </c>
      <c r="F20" s="418">
        <v>37.916118531070936</v>
      </c>
      <c r="G20" s="452">
        <v>202.21327642513018</v>
      </c>
    </row>
    <row r="21" spans="2:7" ht="27.75" customHeight="1">
      <c r="B21" s="456" t="s">
        <v>1085</v>
      </c>
      <c r="C21" s="416">
        <v>0.12594295041853867</v>
      </c>
      <c r="D21" s="420">
        <v>0.20059845497613177</v>
      </c>
      <c r="E21" s="420">
        <v>0.5067458262684646</v>
      </c>
      <c r="F21" s="426">
        <v>59.27723966247808</v>
      </c>
      <c r="G21" s="453">
        <v>152.6170135900398</v>
      </c>
    </row>
    <row r="22" spans="2:7" ht="15" customHeight="1">
      <c r="B22" s="456" t="s">
        <v>1084</v>
      </c>
      <c r="C22" s="427">
        <v>36.03316495863487</v>
      </c>
      <c r="D22" s="428">
        <v>25.831680041284134</v>
      </c>
      <c r="E22" s="428">
        <v>27.025680193238838</v>
      </c>
      <c r="F22" s="426">
        <v>-28.311376280883948</v>
      </c>
      <c r="G22" s="453">
        <v>4.622231887536756</v>
      </c>
    </row>
    <row r="23" spans="2:7" ht="15" customHeight="1">
      <c r="B23" s="457" t="s">
        <v>483</v>
      </c>
      <c r="C23" s="429">
        <v>97</v>
      </c>
      <c r="D23" s="428">
        <v>35.6</v>
      </c>
      <c r="E23" s="428">
        <v>25.7</v>
      </c>
      <c r="F23" s="430">
        <v>-63.298969072164944</v>
      </c>
      <c r="G23" s="458">
        <v>-27.808988764044955</v>
      </c>
    </row>
    <row r="24" spans="2:7" ht="15" customHeight="1" thickBot="1">
      <c r="B24" s="459" t="s">
        <v>1086</v>
      </c>
      <c r="C24" s="460">
        <v>988272</v>
      </c>
      <c r="D24" s="460">
        <v>1193679</v>
      </c>
      <c r="E24" s="460">
        <v>1364943</v>
      </c>
      <c r="F24" s="461">
        <v>20.784460148623054</v>
      </c>
      <c r="G24" s="462">
        <v>14.347575855820523</v>
      </c>
    </row>
    <row r="25" spans="2:7" ht="13.5" thickTop="1">
      <c r="B25" s="924" t="s">
        <v>502</v>
      </c>
      <c r="C25" s="10"/>
      <c r="D25" s="10"/>
      <c r="E25" s="10"/>
      <c r="F25" s="10"/>
      <c r="G25" s="10"/>
    </row>
    <row r="26" spans="2:7" ht="12.75">
      <c r="B26" s="924" t="s">
        <v>504</v>
      </c>
      <c r="C26" s="10"/>
      <c r="D26" s="10"/>
      <c r="E26" s="10"/>
      <c r="F26" s="10"/>
      <c r="G26" s="10"/>
    </row>
    <row r="27" spans="2:7" ht="12.75">
      <c r="B27" s="24" t="s">
        <v>944</v>
      </c>
      <c r="C27" s="10"/>
      <c r="D27" s="10"/>
      <c r="E27" s="29"/>
      <c r="F27" s="10"/>
      <c r="G27" s="10"/>
    </row>
    <row r="28" spans="2:7" ht="12.75">
      <c r="B28" s="1202" t="s">
        <v>255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7"/>
  <sheetViews>
    <sheetView workbookViewId="0" topLeftCell="A1">
      <selection activeCell="B1" sqref="B1:G1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3.7109375" style="10" customWidth="1"/>
    <col min="6" max="6" width="12.57421875" style="10" customWidth="1"/>
    <col min="7" max="7" width="14.8515625" style="10" customWidth="1"/>
    <col min="8" max="16384" width="9.140625" style="10" customWidth="1"/>
  </cols>
  <sheetData>
    <row r="1" spans="2:7" ht="15" customHeight="1">
      <c r="B1" s="1727" t="s">
        <v>556</v>
      </c>
      <c r="C1" s="1727"/>
      <c r="D1" s="1727"/>
      <c r="E1" s="1727"/>
      <c r="F1" s="1727"/>
      <c r="G1" s="1727"/>
    </row>
    <row r="2" spans="2:7" ht="15" customHeight="1">
      <c r="B2" s="1789" t="s">
        <v>1217</v>
      </c>
      <c r="C2" s="1789"/>
      <c r="D2" s="1789"/>
      <c r="E2" s="1789"/>
      <c r="F2" s="1789"/>
      <c r="G2" s="1789"/>
    </row>
    <row r="3" spans="2:7" ht="15" customHeight="1" thickBot="1">
      <c r="B3" s="1795" t="s">
        <v>773</v>
      </c>
      <c r="C3" s="1795"/>
      <c r="D3" s="1795"/>
      <c r="E3" s="1795"/>
      <c r="F3" s="1795"/>
      <c r="G3" s="1795"/>
    </row>
    <row r="4" spans="2:7" ht="15" customHeight="1" thickTop="1">
      <c r="B4" s="1802" t="s">
        <v>264</v>
      </c>
      <c r="C4" s="1796" t="s">
        <v>1580</v>
      </c>
      <c r="D4" s="1804"/>
      <c r="E4" s="1798" t="s">
        <v>678</v>
      </c>
      <c r="F4" s="187" t="s">
        <v>1218</v>
      </c>
      <c r="G4" s="1800" t="s">
        <v>1219</v>
      </c>
    </row>
    <row r="5" spans="2:7" ht="25.5" customHeight="1">
      <c r="B5" s="1803"/>
      <c r="C5" s="1797"/>
      <c r="D5" s="1805"/>
      <c r="E5" s="1799"/>
      <c r="F5" s="182" t="s">
        <v>1220</v>
      </c>
      <c r="G5" s="1801"/>
    </row>
    <row r="6" spans="2:7" ht="12.75">
      <c r="B6" s="210">
        <v>1</v>
      </c>
      <c r="C6" s="1659" t="s">
        <v>577</v>
      </c>
      <c r="D6" s="91"/>
      <c r="E6" s="1455" t="s">
        <v>870</v>
      </c>
      <c r="F6" s="1610">
        <v>100</v>
      </c>
      <c r="G6" s="1640" t="s">
        <v>578</v>
      </c>
    </row>
    <row r="7" spans="2:7" ht="12.75">
      <c r="B7" s="212">
        <v>2</v>
      </c>
      <c r="C7" s="1660" t="s">
        <v>579</v>
      </c>
      <c r="D7" s="42"/>
      <c r="E7" s="1456" t="s">
        <v>870</v>
      </c>
      <c r="F7" s="1611">
        <v>33</v>
      </c>
      <c r="G7" s="1458" t="s">
        <v>580</v>
      </c>
    </row>
    <row r="8" spans="2:7" ht="12.75">
      <c r="B8" s="212">
        <v>3</v>
      </c>
      <c r="C8" s="1660" t="s">
        <v>871</v>
      </c>
      <c r="D8" s="42"/>
      <c r="E8" s="1456" t="s">
        <v>870</v>
      </c>
      <c r="F8" s="1611">
        <v>67.85</v>
      </c>
      <c r="G8" s="1458" t="s">
        <v>872</v>
      </c>
    </row>
    <row r="9" spans="2:7" ht="12.75">
      <c r="B9" s="212">
        <v>4</v>
      </c>
      <c r="C9" s="1661" t="s">
        <v>748</v>
      </c>
      <c r="D9" s="42"/>
      <c r="E9" s="1456" t="s">
        <v>870</v>
      </c>
      <c r="F9" s="1611">
        <v>60</v>
      </c>
      <c r="G9" s="1458" t="s">
        <v>749</v>
      </c>
    </row>
    <row r="10" spans="2:7" ht="12.75">
      <c r="B10" s="212"/>
      <c r="C10" s="1662" t="s">
        <v>327</v>
      </c>
      <c r="D10" s="1664"/>
      <c r="E10" s="1641"/>
      <c r="F10" s="1642">
        <v>260.85</v>
      </c>
      <c r="G10" s="1609"/>
    </row>
    <row r="11" spans="2:7" ht="12.75">
      <c r="B11" s="212">
        <v>1</v>
      </c>
      <c r="C11" s="1660" t="s">
        <v>873</v>
      </c>
      <c r="D11" s="42"/>
      <c r="E11" s="1456" t="s">
        <v>874</v>
      </c>
      <c r="F11" s="1611">
        <v>23.5</v>
      </c>
      <c r="G11" s="1458" t="s">
        <v>875</v>
      </c>
    </row>
    <row r="12" spans="2:7" ht="12.75">
      <c r="B12" s="212">
        <v>2</v>
      </c>
      <c r="C12" s="1660" t="s">
        <v>878</v>
      </c>
      <c r="D12" s="42"/>
      <c r="E12" s="1456" t="s">
        <v>874</v>
      </c>
      <c r="F12" s="1611">
        <v>60</v>
      </c>
      <c r="G12" s="1458" t="s">
        <v>981</v>
      </c>
    </row>
    <row r="13" spans="2:7" ht="12.75">
      <c r="B13" s="212">
        <v>3</v>
      </c>
      <c r="C13" s="1660" t="s">
        <v>139</v>
      </c>
      <c r="D13" s="42"/>
      <c r="E13" s="1456" t="s">
        <v>874</v>
      </c>
      <c r="F13" s="1611">
        <v>30</v>
      </c>
      <c r="G13" s="1458" t="s">
        <v>140</v>
      </c>
    </row>
    <row r="14" spans="2:7" ht="12.75">
      <c r="B14" s="212">
        <v>4</v>
      </c>
      <c r="C14" s="1660" t="s">
        <v>1559</v>
      </c>
      <c r="D14" s="42"/>
      <c r="E14" s="1456" t="s">
        <v>874</v>
      </c>
      <c r="F14" s="1611">
        <v>60</v>
      </c>
      <c r="G14" s="1458" t="s">
        <v>1560</v>
      </c>
    </row>
    <row r="15" spans="2:7" ht="12.75">
      <c r="B15" s="212">
        <v>5</v>
      </c>
      <c r="C15" s="1660" t="s">
        <v>1561</v>
      </c>
      <c r="D15" s="42"/>
      <c r="E15" s="1456" t="s">
        <v>874</v>
      </c>
      <c r="F15" s="1611">
        <v>7.5</v>
      </c>
      <c r="G15" s="1458" t="s">
        <v>1562</v>
      </c>
    </row>
    <row r="16" spans="2:7" ht="12.75">
      <c r="B16" s="212">
        <v>6</v>
      </c>
      <c r="C16" s="1660" t="s">
        <v>1565</v>
      </c>
      <c r="D16" s="42"/>
      <c r="E16" s="1456" t="s">
        <v>874</v>
      </c>
      <c r="F16" s="1611">
        <v>600</v>
      </c>
      <c r="G16" s="1458" t="s">
        <v>1566</v>
      </c>
    </row>
    <row r="17" spans="2:7" ht="12.75">
      <c r="B17" s="212">
        <v>7</v>
      </c>
      <c r="C17" s="1660" t="s">
        <v>750</v>
      </c>
      <c r="D17" s="1665"/>
      <c r="E17" s="1456" t="s">
        <v>874</v>
      </c>
      <c r="F17" s="1611">
        <v>30</v>
      </c>
      <c r="G17" s="1458" t="s">
        <v>751</v>
      </c>
    </row>
    <row r="18" spans="2:7" ht="12.75">
      <c r="B18" s="212">
        <v>8</v>
      </c>
      <c r="C18" s="1660" t="s">
        <v>752</v>
      </c>
      <c r="D18" s="1665"/>
      <c r="E18" s="1456" t="s">
        <v>874</v>
      </c>
      <c r="F18" s="1611">
        <v>30</v>
      </c>
      <c r="G18" s="1458" t="s">
        <v>753</v>
      </c>
    </row>
    <row r="19" spans="2:7" ht="12.75">
      <c r="B19" s="212">
        <v>9</v>
      </c>
      <c r="C19" s="1660" t="s">
        <v>754</v>
      </c>
      <c r="D19" s="1665"/>
      <c r="E19" s="1456" t="s">
        <v>874</v>
      </c>
      <c r="F19" s="1611">
        <v>7.5</v>
      </c>
      <c r="G19" s="1458" t="s">
        <v>755</v>
      </c>
    </row>
    <row r="20" spans="2:7" ht="12.75">
      <c r="B20" s="212">
        <v>10</v>
      </c>
      <c r="C20" s="1660" t="s">
        <v>756</v>
      </c>
      <c r="D20" s="1665"/>
      <c r="E20" s="1456" t="s">
        <v>874</v>
      </c>
      <c r="F20" s="1611">
        <v>240</v>
      </c>
      <c r="G20" s="1458" t="s">
        <v>757</v>
      </c>
    </row>
    <row r="21" spans="2:7" ht="12.75">
      <c r="B21" s="212">
        <v>11</v>
      </c>
      <c r="C21" s="1660" t="s">
        <v>758</v>
      </c>
      <c r="D21" s="1665"/>
      <c r="E21" s="1456" t="s">
        <v>874</v>
      </c>
      <c r="F21" s="1611">
        <v>21</v>
      </c>
      <c r="G21" s="1458" t="s">
        <v>759</v>
      </c>
    </row>
    <row r="22" spans="2:7" ht="12.75">
      <c r="B22" s="212">
        <v>12</v>
      </c>
      <c r="C22" s="1660" t="s">
        <v>760</v>
      </c>
      <c r="D22" s="1665"/>
      <c r="E22" s="1456" t="s">
        <v>874</v>
      </c>
      <c r="F22" s="1611">
        <v>80</v>
      </c>
      <c r="G22" s="1458" t="s">
        <v>761</v>
      </c>
    </row>
    <row r="23" spans="2:7" ht="12.75">
      <c r="B23" s="212"/>
      <c r="C23" s="1662" t="s">
        <v>328</v>
      </c>
      <c r="D23" s="1664"/>
      <c r="E23" s="1641"/>
      <c r="F23" s="1642">
        <v>1189.5</v>
      </c>
      <c r="G23" s="1609"/>
    </row>
    <row r="24" spans="2:7" ht="12.75">
      <c r="B24" s="212">
        <v>1</v>
      </c>
      <c r="C24" s="1660" t="s">
        <v>876</v>
      </c>
      <c r="D24" s="1665"/>
      <c r="E24" s="1456" t="s">
        <v>877</v>
      </c>
      <c r="F24" s="1611">
        <v>400</v>
      </c>
      <c r="G24" s="1458" t="s">
        <v>875</v>
      </c>
    </row>
    <row r="25" spans="2:7" ht="12.75">
      <c r="B25" s="212">
        <v>2</v>
      </c>
      <c r="C25" s="1660" t="s">
        <v>1563</v>
      </c>
      <c r="D25" s="1665"/>
      <c r="E25" s="1456" t="s">
        <v>877</v>
      </c>
      <c r="F25" s="1611">
        <v>400</v>
      </c>
      <c r="G25" s="1458" t="s">
        <v>1564</v>
      </c>
    </row>
    <row r="26" spans="2:7" ht="12.75">
      <c r="B26" s="212"/>
      <c r="C26" s="1662" t="s">
        <v>328</v>
      </c>
      <c r="D26" s="1664"/>
      <c r="E26" s="1641"/>
      <c r="F26" s="1642">
        <v>800</v>
      </c>
      <c r="G26" s="1609"/>
    </row>
    <row r="27" spans="2:7" ht="13.5" thickBot="1">
      <c r="B27" s="1118"/>
      <c r="C27" s="1663" t="s">
        <v>1079</v>
      </c>
      <c r="D27" s="1666"/>
      <c r="E27" s="1637"/>
      <c r="F27" s="1638">
        <v>2250.35</v>
      </c>
      <c r="G27" s="1639"/>
    </row>
    <row r="28" spans="2:7" ht="15" customHeight="1" thickTop="1">
      <c r="B28" s="1449"/>
      <c r="C28" s="1450"/>
      <c r="D28" s="12"/>
      <c r="E28" s="1451"/>
      <c r="F28" s="1452"/>
      <c r="G28" s="1453"/>
    </row>
    <row r="29" spans="2:7" ht="16.5" thickBot="1">
      <c r="B29" s="1789" t="s">
        <v>1080</v>
      </c>
      <c r="C29" s="1789"/>
      <c r="D29" s="1789"/>
      <c r="E29" s="1789"/>
      <c r="F29" s="1789"/>
      <c r="G29" s="1789"/>
    </row>
    <row r="30" spans="2:7" ht="13.5" thickTop="1">
      <c r="B30" s="1810" t="s">
        <v>264</v>
      </c>
      <c r="C30" s="1806" t="s">
        <v>1064</v>
      </c>
      <c r="D30" s="1806" t="s">
        <v>678</v>
      </c>
      <c r="E30" s="1806" t="s">
        <v>1065</v>
      </c>
      <c r="F30" s="1806" t="s">
        <v>1066</v>
      </c>
      <c r="G30" s="1808" t="s">
        <v>1067</v>
      </c>
    </row>
    <row r="31" spans="2:7" ht="13.5" thickBot="1">
      <c r="B31" s="1811"/>
      <c r="C31" s="1807"/>
      <c r="D31" s="1807"/>
      <c r="E31" s="1807" t="s">
        <v>1068</v>
      </c>
      <c r="F31" s="1807"/>
      <c r="G31" s="1809"/>
    </row>
    <row r="32" spans="2:7" ht="13.5" thickTop="1">
      <c r="B32" s="1646">
        <v>1</v>
      </c>
      <c r="C32" s="1647" t="s">
        <v>581</v>
      </c>
      <c r="D32" s="1648" t="s">
        <v>1069</v>
      </c>
      <c r="E32" s="1649">
        <v>150</v>
      </c>
      <c r="F32" s="1649">
        <f aca="true" t="shared" si="0" ref="F32:F46">E32/10</f>
        <v>15</v>
      </c>
      <c r="G32" s="1650" t="s">
        <v>582</v>
      </c>
    </row>
    <row r="33" spans="2:7" ht="12.75">
      <c r="B33" s="1454">
        <v>2</v>
      </c>
      <c r="C33" s="40" t="s">
        <v>583</v>
      </c>
      <c r="D33" s="1094" t="s">
        <v>1069</v>
      </c>
      <c r="E33" s="1457">
        <v>80</v>
      </c>
      <c r="F33" s="1457">
        <f t="shared" si="0"/>
        <v>8</v>
      </c>
      <c r="G33" s="1458" t="s">
        <v>582</v>
      </c>
    </row>
    <row r="34" spans="2:7" ht="12.75">
      <c r="B34" s="1454">
        <v>3</v>
      </c>
      <c r="C34" s="40" t="s">
        <v>584</v>
      </c>
      <c r="D34" s="1094" t="s">
        <v>1069</v>
      </c>
      <c r="E34" s="1457">
        <v>90.36</v>
      </c>
      <c r="F34" s="1457">
        <f t="shared" si="0"/>
        <v>9.036</v>
      </c>
      <c r="G34" s="1458" t="s">
        <v>585</v>
      </c>
    </row>
    <row r="35" spans="2:7" ht="12.75">
      <c r="B35" s="1454">
        <v>4</v>
      </c>
      <c r="C35" s="40" t="s">
        <v>586</v>
      </c>
      <c r="D35" s="1094" t="s">
        <v>1069</v>
      </c>
      <c r="E35" s="1457">
        <v>66.09</v>
      </c>
      <c r="F35" s="1457">
        <f t="shared" si="0"/>
        <v>6.609</v>
      </c>
      <c r="G35" s="1458" t="s">
        <v>585</v>
      </c>
    </row>
    <row r="36" spans="2:7" ht="12.75">
      <c r="B36" s="1454">
        <v>5</v>
      </c>
      <c r="C36" s="40" t="s">
        <v>587</v>
      </c>
      <c r="D36" s="1094" t="s">
        <v>1069</v>
      </c>
      <c r="E36" s="1457">
        <v>300</v>
      </c>
      <c r="F36" s="1457">
        <f t="shared" si="0"/>
        <v>30</v>
      </c>
      <c r="G36" s="1458" t="s">
        <v>588</v>
      </c>
    </row>
    <row r="37" spans="2:7" ht="12.75">
      <c r="B37" s="1454">
        <v>6</v>
      </c>
      <c r="C37" s="40" t="s">
        <v>589</v>
      </c>
      <c r="D37" s="1448" t="s">
        <v>1069</v>
      </c>
      <c r="E37" s="1651">
        <v>618.02</v>
      </c>
      <c r="F37" s="1459">
        <f t="shared" si="0"/>
        <v>61.802</v>
      </c>
      <c r="G37" s="1458" t="s">
        <v>588</v>
      </c>
    </row>
    <row r="38" spans="2:7" ht="12.75">
      <c r="B38" s="1454">
        <v>7</v>
      </c>
      <c r="C38" s="40" t="s">
        <v>590</v>
      </c>
      <c r="D38" s="1094" t="s">
        <v>1069</v>
      </c>
      <c r="E38" s="1457">
        <v>142.07</v>
      </c>
      <c r="F38" s="1457">
        <f t="shared" si="0"/>
        <v>14.206999999999999</v>
      </c>
      <c r="G38" s="1458" t="s">
        <v>591</v>
      </c>
    </row>
    <row r="39" spans="2:7" ht="12.75">
      <c r="B39" s="1454">
        <v>8</v>
      </c>
      <c r="C39" s="40" t="s">
        <v>592</v>
      </c>
      <c r="D39" s="1094" t="s">
        <v>1069</v>
      </c>
      <c r="E39" s="1457">
        <v>297.53</v>
      </c>
      <c r="F39" s="1457">
        <f t="shared" si="0"/>
        <v>29.752999999999997</v>
      </c>
      <c r="G39" s="1458" t="s">
        <v>591</v>
      </c>
    </row>
    <row r="40" spans="2:7" ht="12.75">
      <c r="B40" s="1454">
        <v>9</v>
      </c>
      <c r="C40" s="40" t="s">
        <v>676</v>
      </c>
      <c r="D40" s="1094" t="s">
        <v>1069</v>
      </c>
      <c r="E40" s="1457">
        <v>158.86</v>
      </c>
      <c r="F40" s="1457">
        <f t="shared" si="0"/>
        <v>15.886000000000001</v>
      </c>
      <c r="G40" s="1458" t="s">
        <v>591</v>
      </c>
    </row>
    <row r="41" spans="2:7" ht="12.75">
      <c r="B41" s="1454">
        <v>10</v>
      </c>
      <c r="C41" s="40" t="s">
        <v>593</v>
      </c>
      <c r="D41" s="1094" t="s">
        <v>1069</v>
      </c>
      <c r="E41" s="1457">
        <v>514.5</v>
      </c>
      <c r="F41" s="1457">
        <f t="shared" si="0"/>
        <v>51.45</v>
      </c>
      <c r="G41" s="1458" t="s">
        <v>591</v>
      </c>
    </row>
    <row r="42" spans="2:7" ht="12.75">
      <c r="B42" s="1454">
        <v>11</v>
      </c>
      <c r="C42" s="40" t="s">
        <v>594</v>
      </c>
      <c r="D42" s="1094" t="s">
        <v>1069</v>
      </c>
      <c r="E42" s="1457">
        <v>55</v>
      </c>
      <c r="F42" s="1457">
        <f t="shared" si="0"/>
        <v>5.5</v>
      </c>
      <c r="G42" s="1458" t="s">
        <v>595</v>
      </c>
    </row>
    <row r="43" spans="2:7" ht="12.75">
      <c r="B43" s="1454">
        <v>12</v>
      </c>
      <c r="C43" s="40" t="s">
        <v>597</v>
      </c>
      <c r="D43" s="1094" t="s">
        <v>1069</v>
      </c>
      <c r="E43" s="1457">
        <v>143.68</v>
      </c>
      <c r="F43" s="1457">
        <f t="shared" si="0"/>
        <v>14.368</v>
      </c>
      <c r="G43" s="1458" t="s">
        <v>595</v>
      </c>
    </row>
    <row r="44" spans="2:7" ht="12.75">
      <c r="B44" s="1454">
        <v>13</v>
      </c>
      <c r="C44" s="40" t="s">
        <v>598</v>
      </c>
      <c r="D44" s="1094" t="s">
        <v>1069</v>
      </c>
      <c r="E44" s="1457">
        <v>2447.06</v>
      </c>
      <c r="F44" s="1457">
        <f t="shared" si="0"/>
        <v>244.706</v>
      </c>
      <c r="G44" s="1458" t="s">
        <v>595</v>
      </c>
    </row>
    <row r="45" spans="2:7" ht="12.75">
      <c r="B45" s="1454">
        <v>14</v>
      </c>
      <c r="C45" s="40" t="s">
        <v>599</v>
      </c>
      <c r="D45" s="1094" t="s">
        <v>1069</v>
      </c>
      <c r="E45" s="1457">
        <v>100</v>
      </c>
      <c r="F45" s="1457">
        <f t="shared" si="0"/>
        <v>10</v>
      </c>
      <c r="G45" s="1458" t="s">
        <v>595</v>
      </c>
    </row>
    <row r="46" spans="2:7" ht="12.75">
      <c r="B46" s="1454">
        <v>15</v>
      </c>
      <c r="C46" s="40" t="s">
        <v>600</v>
      </c>
      <c r="D46" s="1094" t="s">
        <v>1069</v>
      </c>
      <c r="E46" s="1457">
        <v>599.78</v>
      </c>
      <c r="F46" s="1457">
        <f t="shared" si="0"/>
        <v>59.977999999999994</v>
      </c>
      <c r="G46" s="1458" t="s">
        <v>595</v>
      </c>
    </row>
    <row r="47" spans="2:7" ht="12.75">
      <c r="B47" s="1454">
        <v>16</v>
      </c>
      <c r="C47" s="40" t="s">
        <v>879</v>
      </c>
      <c r="D47" s="1094" t="s">
        <v>1069</v>
      </c>
      <c r="E47" s="1457">
        <v>182.16</v>
      </c>
      <c r="F47" s="1457">
        <v>18.22</v>
      </c>
      <c r="G47" s="1458" t="s">
        <v>595</v>
      </c>
    </row>
    <row r="48" spans="2:7" ht="12.75">
      <c r="B48" s="1454">
        <v>17</v>
      </c>
      <c r="C48" s="40" t="s">
        <v>1074</v>
      </c>
      <c r="D48" s="1094" t="s">
        <v>1069</v>
      </c>
      <c r="E48" s="1457">
        <v>1018.4</v>
      </c>
      <c r="F48" s="1457">
        <v>101.84</v>
      </c>
      <c r="G48" s="1458" t="s">
        <v>880</v>
      </c>
    </row>
    <row r="49" spans="2:7" ht="12.75">
      <c r="B49" s="1454">
        <v>18</v>
      </c>
      <c r="C49" s="40" t="s">
        <v>881</v>
      </c>
      <c r="D49" s="1094" t="s">
        <v>1069</v>
      </c>
      <c r="E49" s="1457">
        <v>172.5</v>
      </c>
      <c r="F49" s="1457">
        <v>17.25</v>
      </c>
      <c r="G49" s="1458" t="s">
        <v>880</v>
      </c>
    </row>
    <row r="50" spans="2:7" ht="12.75">
      <c r="B50" s="1454">
        <v>19</v>
      </c>
      <c r="C50" s="40" t="s">
        <v>982</v>
      </c>
      <c r="D50" s="1094" t="s">
        <v>1069</v>
      </c>
      <c r="E50" s="1457">
        <v>208.96</v>
      </c>
      <c r="F50" s="1457">
        <v>20.9</v>
      </c>
      <c r="G50" s="1458" t="s">
        <v>880</v>
      </c>
    </row>
    <row r="51" spans="2:7" ht="12.75">
      <c r="B51" s="1454">
        <v>20</v>
      </c>
      <c r="C51" s="40" t="s">
        <v>141</v>
      </c>
      <c r="D51" s="1094" t="s">
        <v>1069</v>
      </c>
      <c r="E51" s="1457">
        <v>2984.93</v>
      </c>
      <c r="F51" s="1457">
        <f aca="true" t="shared" si="1" ref="F51:F70">E51/10</f>
        <v>298.493</v>
      </c>
      <c r="G51" s="1458" t="s">
        <v>142</v>
      </c>
    </row>
    <row r="52" spans="2:7" ht="12.75">
      <c r="B52" s="1454">
        <v>21</v>
      </c>
      <c r="C52" s="40" t="s">
        <v>143</v>
      </c>
      <c r="D52" s="1094" t="s">
        <v>1069</v>
      </c>
      <c r="E52" s="1457">
        <v>514.19</v>
      </c>
      <c r="F52" s="1457">
        <f t="shared" si="1"/>
        <v>51.419000000000004</v>
      </c>
      <c r="G52" s="1458" t="s">
        <v>142</v>
      </c>
    </row>
    <row r="53" spans="2:7" ht="12.75">
      <c r="B53" s="1454">
        <v>22</v>
      </c>
      <c r="C53" s="40" t="s">
        <v>144</v>
      </c>
      <c r="D53" s="1094" t="s">
        <v>1069</v>
      </c>
      <c r="E53" s="1457">
        <v>119.21</v>
      </c>
      <c r="F53" s="1457">
        <f t="shared" si="1"/>
        <v>11.921</v>
      </c>
      <c r="G53" s="1458" t="s">
        <v>142</v>
      </c>
    </row>
    <row r="54" spans="2:7" ht="12.75">
      <c r="B54" s="1454">
        <v>23</v>
      </c>
      <c r="C54" s="40" t="s">
        <v>145</v>
      </c>
      <c r="D54" s="1094" t="s">
        <v>1069</v>
      </c>
      <c r="E54" s="1457">
        <v>1184.47</v>
      </c>
      <c r="F54" s="1457">
        <f t="shared" si="1"/>
        <v>118.447</v>
      </c>
      <c r="G54" s="1458" t="s">
        <v>146</v>
      </c>
    </row>
    <row r="55" spans="2:7" ht="12.75">
      <c r="B55" s="1454">
        <v>24</v>
      </c>
      <c r="C55" s="40" t="s">
        <v>147</v>
      </c>
      <c r="D55" s="1094" t="s">
        <v>1069</v>
      </c>
      <c r="E55" s="1457">
        <v>91.8</v>
      </c>
      <c r="F55" s="1457">
        <f t="shared" si="1"/>
        <v>9.18</v>
      </c>
      <c r="G55" s="1458" t="s">
        <v>146</v>
      </c>
    </row>
    <row r="56" spans="2:7" ht="12.75">
      <c r="B56" s="1454">
        <v>25</v>
      </c>
      <c r="C56" s="40" t="s">
        <v>148</v>
      </c>
      <c r="D56" s="1094" t="s">
        <v>1069</v>
      </c>
      <c r="E56" s="1457">
        <v>6038.26</v>
      </c>
      <c r="F56" s="1457">
        <f t="shared" si="1"/>
        <v>603.826</v>
      </c>
      <c r="G56" s="1458" t="s">
        <v>146</v>
      </c>
    </row>
    <row r="57" spans="2:7" ht="12.75">
      <c r="B57" s="1454">
        <v>26</v>
      </c>
      <c r="C57" s="40" t="s">
        <v>1071</v>
      </c>
      <c r="D57" s="1094" t="s">
        <v>1069</v>
      </c>
      <c r="E57" s="1457">
        <v>1120.28</v>
      </c>
      <c r="F57" s="1457">
        <f t="shared" si="1"/>
        <v>112.02799999999999</v>
      </c>
      <c r="G57" s="1458" t="s">
        <v>1567</v>
      </c>
    </row>
    <row r="58" spans="2:7" ht="12.75">
      <c r="B58" s="1454">
        <v>27</v>
      </c>
      <c r="C58" s="40" t="s">
        <v>1568</v>
      </c>
      <c r="D58" s="1094" t="s">
        <v>1069</v>
      </c>
      <c r="E58" s="1457">
        <v>375</v>
      </c>
      <c r="F58" s="1457">
        <f t="shared" si="1"/>
        <v>37.5</v>
      </c>
      <c r="G58" s="1458" t="s">
        <v>1567</v>
      </c>
    </row>
    <row r="59" spans="2:7" ht="12.75">
      <c r="B59" s="1454">
        <v>28</v>
      </c>
      <c r="C59" s="40" t="s">
        <v>1569</v>
      </c>
      <c r="D59" s="1094" t="s">
        <v>1069</v>
      </c>
      <c r="E59" s="1457">
        <v>594.16</v>
      </c>
      <c r="F59" s="1457">
        <f t="shared" si="1"/>
        <v>59.416</v>
      </c>
      <c r="G59" s="1458" t="s">
        <v>1567</v>
      </c>
    </row>
    <row r="60" spans="2:7" ht="12.75">
      <c r="B60" s="1454">
        <v>29</v>
      </c>
      <c r="C60" s="40" t="s">
        <v>762</v>
      </c>
      <c r="D60" s="1094" t="s">
        <v>1069</v>
      </c>
      <c r="E60" s="1457">
        <v>363.17</v>
      </c>
      <c r="F60" s="1457">
        <f t="shared" si="1"/>
        <v>36.317</v>
      </c>
      <c r="G60" s="1458" t="s">
        <v>1567</v>
      </c>
    </row>
    <row r="61" spans="2:7" ht="12.75">
      <c r="B61" s="1454">
        <v>30</v>
      </c>
      <c r="C61" s="40" t="s">
        <v>763</v>
      </c>
      <c r="D61" s="1094" t="s">
        <v>1069</v>
      </c>
      <c r="E61" s="1457">
        <v>720</v>
      </c>
      <c r="F61" s="1457">
        <f t="shared" si="1"/>
        <v>72</v>
      </c>
      <c r="G61" s="1458" t="s">
        <v>764</v>
      </c>
    </row>
    <row r="62" spans="2:7" ht="12.75">
      <c r="B62" s="1454">
        <v>31</v>
      </c>
      <c r="C62" s="40" t="s">
        <v>610</v>
      </c>
      <c r="D62" s="1094" t="s">
        <v>1069</v>
      </c>
      <c r="E62" s="1457">
        <v>3834.08</v>
      </c>
      <c r="F62" s="1457">
        <f t="shared" si="1"/>
        <v>383.408</v>
      </c>
      <c r="G62" s="1458" t="s">
        <v>764</v>
      </c>
    </row>
    <row r="63" spans="2:7" ht="12.75">
      <c r="B63" s="1454">
        <v>32</v>
      </c>
      <c r="C63" s="40" t="s">
        <v>876</v>
      </c>
      <c r="D63" s="1094" t="s">
        <v>1069</v>
      </c>
      <c r="E63" s="1457">
        <v>2323.84</v>
      </c>
      <c r="F63" s="1457">
        <f t="shared" si="1"/>
        <v>232.38400000000001</v>
      </c>
      <c r="G63" s="1458" t="s">
        <v>764</v>
      </c>
    </row>
    <row r="64" spans="2:7" ht="12.75">
      <c r="B64" s="1454">
        <v>33</v>
      </c>
      <c r="C64" s="40" t="s">
        <v>624</v>
      </c>
      <c r="D64" s="1094" t="s">
        <v>1069</v>
      </c>
      <c r="E64" s="1457">
        <v>129.89</v>
      </c>
      <c r="F64" s="1457">
        <f t="shared" si="1"/>
        <v>12.988999999999999</v>
      </c>
      <c r="G64" s="1458" t="s">
        <v>764</v>
      </c>
    </row>
    <row r="65" spans="2:7" ht="12.75">
      <c r="B65" s="1454">
        <v>34</v>
      </c>
      <c r="C65" s="40" t="s">
        <v>765</v>
      </c>
      <c r="D65" s="1094" t="s">
        <v>1069</v>
      </c>
      <c r="E65" s="1457">
        <v>233.89</v>
      </c>
      <c r="F65" s="1457">
        <f t="shared" si="1"/>
        <v>23.389</v>
      </c>
      <c r="G65" s="1458" t="s">
        <v>764</v>
      </c>
    </row>
    <row r="66" spans="2:7" ht="12.75">
      <c r="B66" s="1454">
        <v>35</v>
      </c>
      <c r="C66" s="40" t="s">
        <v>766</v>
      </c>
      <c r="D66" s="1094" t="s">
        <v>1069</v>
      </c>
      <c r="E66" s="1457">
        <v>300.29</v>
      </c>
      <c r="F66" s="1457">
        <f t="shared" si="1"/>
        <v>30.029000000000003</v>
      </c>
      <c r="G66" s="1458" t="s">
        <v>764</v>
      </c>
    </row>
    <row r="67" spans="2:7" ht="12.75">
      <c r="B67" s="1454">
        <v>36</v>
      </c>
      <c r="C67" s="40" t="s">
        <v>767</v>
      </c>
      <c r="D67" s="1094" t="s">
        <v>1069</v>
      </c>
      <c r="E67" s="1457">
        <v>790.89</v>
      </c>
      <c r="F67" s="1457">
        <f t="shared" si="1"/>
        <v>79.089</v>
      </c>
      <c r="G67" s="1458" t="s">
        <v>764</v>
      </c>
    </row>
    <row r="68" spans="2:7" ht="12.75">
      <c r="B68" s="1454">
        <v>37</v>
      </c>
      <c r="C68" s="40" t="s">
        <v>768</v>
      </c>
      <c r="D68" s="1094" t="s">
        <v>1069</v>
      </c>
      <c r="E68" s="1457">
        <v>1300</v>
      </c>
      <c r="F68" s="1457">
        <f t="shared" si="1"/>
        <v>130</v>
      </c>
      <c r="G68" s="1458" t="s">
        <v>764</v>
      </c>
    </row>
    <row r="69" spans="2:7" ht="12.75">
      <c r="B69" s="1454">
        <v>38</v>
      </c>
      <c r="C69" s="40" t="s">
        <v>769</v>
      </c>
      <c r="D69" s="1094" t="s">
        <v>1069</v>
      </c>
      <c r="E69" s="1457">
        <v>236.92</v>
      </c>
      <c r="F69" s="1457">
        <f t="shared" si="1"/>
        <v>23.692</v>
      </c>
      <c r="G69" s="1458" t="s">
        <v>764</v>
      </c>
    </row>
    <row r="70" spans="2:7" ht="12.75">
      <c r="B70" s="1454">
        <v>39</v>
      </c>
      <c r="C70" s="40" t="s">
        <v>770</v>
      </c>
      <c r="D70" s="1094" t="s">
        <v>1069</v>
      </c>
      <c r="E70" s="1457">
        <v>84.97</v>
      </c>
      <c r="F70" s="1457">
        <f t="shared" si="1"/>
        <v>8.497</v>
      </c>
      <c r="G70" s="1458" t="s">
        <v>764</v>
      </c>
    </row>
    <row r="71" spans="2:7" ht="12.75">
      <c r="B71" s="1460"/>
      <c r="C71" s="1643" t="s">
        <v>327</v>
      </c>
      <c r="D71" s="1644"/>
      <c r="E71" s="440">
        <f>SUM(E32:E70)</f>
        <v>30685.209999999995</v>
      </c>
      <c r="F71" s="1645">
        <f>SUM(F32:F70)</f>
        <v>3068.529</v>
      </c>
      <c r="G71" s="1658"/>
    </row>
    <row r="72" spans="2:7" ht="12.75">
      <c r="B72" s="1460">
        <v>1</v>
      </c>
      <c r="C72" s="1462" t="s">
        <v>601</v>
      </c>
      <c r="D72" s="1094" t="s">
        <v>714</v>
      </c>
      <c r="E72" s="1457">
        <v>2000</v>
      </c>
      <c r="F72" s="1463">
        <v>200</v>
      </c>
      <c r="G72" s="1458" t="s">
        <v>602</v>
      </c>
    </row>
    <row r="73" spans="2:7" ht="12.75">
      <c r="B73" s="1460">
        <v>2</v>
      </c>
      <c r="C73" s="1462" t="s">
        <v>603</v>
      </c>
      <c r="D73" s="1094" t="s">
        <v>714</v>
      </c>
      <c r="E73" s="1457">
        <v>250</v>
      </c>
      <c r="F73" s="1463">
        <v>25</v>
      </c>
      <c r="G73" s="1458" t="s">
        <v>602</v>
      </c>
    </row>
    <row r="74" spans="2:7" ht="12.75">
      <c r="B74" s="1460">
        <v>3</v>
      </c>
      <c r="C74" s="1462" t="s">
        <v>604</v>
      </c>
      <c r="D74" s="1094" t="s">
        <v>714</v>
      </c>
      <c r="E74" s="1457">
        <v>3200</v>
      </c>
      <c r="F74" s="1463">
        <v>320</v>
      </c>
      <c r="G74" s="1458" t="s">
        <v>602</v>
      </c>
    </row>
    <row r="75" spans="2:7" ht="12.75">
      <c r="B75" s="1460">
        <v>4</v>
      </c>
      <c r="C75" s="1462" t="s">
        <v>608</v>
      </c>
      <c r="D75" s="1094" t="s">
        <v>714</v>
      </c>
      <c r="E75" s="1457">
        <v>2000</v>
      </c>
      <c r="F75" s="1463">
        <v>200</v>
      </c>
      <c r="G75" s="1458" t="s">
        <v>602</v>
      </c>
    </row>
    <row r="76" spans="2:7" ht="12.75">
      <c r="B76" s="1460">
        <v>5</v>
      </c>
      <c r="C76" s="1462" t="s">
        <v>609</v>
      </c>
      <c r="D76" s="1093" t="s">
        <v>714</v>
      </c>
      <c r="E76" s="1457">
        <v>2000</v>
      </c>
      <c r="F76" s="1463">
        <v>200</v>
      </c>
      <c r="G76" s="1652" t="s">
        <v>602</v>
      </c>
    </row>
    <row r="77" spans="2:7" ht="12.75">
      <c r="B77" s="1460">
        <v>6</v>
      </c>
      <c r="C77" s="1462" t="s">
        <v>610</v>
      </c>
      <c r="D77" s="1093" t="s">
        <v>714</v>
      </c>
      <c r="E77" s="1653">
        <v>2304</v>
      </c>
      <c r="F77" s="1653">
        <v>360</v>
      </c>
      <c r="G77" s="1654" t="s">
        <v>595</v>
      </c>
    </row>
    <row r="78" spans="2:7" ht="12.75">
      <c r="B78" s="1460">
        <v>7</v>
      </c>
      <c r="C78" s="1462" t="s">
        <v>1570</v>
      </c>
      <c r="D78" s="1093" t="s">
        <v>714</v>
      </c>
      <c r="E78" s="1653">
        <v>944.86</v>
      </c>
      <c r="F78" s="1653">
        <v>94.49</v>
      </c>
      <c r="G78" s="1654" t="s">
        <v>771</v>
      </c>
    </row>
    <row r="79" spans="2:7" ht="12.75">
      <c r="B79" s="1460"/>
      <c r="C79" s="1643" t="s">
        <v>327</v>
      </c>
      <c r="D79" s="1644"/>
      <c r="E79" s="440">
        <f>SUM(E72:E78)</f>
        <v>12698.86</v>
      </c>
      <c r="F79" s="1645">
        <f>SUM(F72:F78)</f>
        <v>1399.49</v>
      </c>
      <c r="G79" s="1658"/>
    </row>
    <row r="80" spans="2:7" ht="12.75">
      <c r="B80" s="1460">
        <v>1</v>
      </c>
      <c r="C80" s="1462" t="s">
        <v>611</v>
      </c>
      <c r="D80" s="1462" t="s">
        <v>1070</v>
      </c>
      <c r="E80" s="1457">
        <v>50000</v>
      </c>
      <c r="F80" s="1463">
        <v>5000</v>
      </c>
      <c r="G80" s="1458" t="s">
        <v>612</v>
      </c>
    </row>
    <row r="81" spans="2:7" ht="12.75">
      <c r="B81" s="1460">
        <v>2</v>
      </c>
      <c r="C81" s="1462" t="s">
        <v>1572</v>
      </c>
      <c r="D81" s="1462" t="s">
        <v>1070</v>
      </c>
      <c r="E81" s="1457">
        <v>35000</v>
      </c>
      <c r="F81" s="1463">
        <v>3500</v>
      </c>
      <c r="G81" s="1458" t="s">
        <v>1571</v>
      </c>
    </row>
    <row r="82" spans="2:7" ht="12.75">
      <c r="B82" s="1460">
        <v>3</v>
      </c>
      <c r="C82" s="1462" t="s">
        <v>876</v>
      </c>
      <c r="D82" s="1462" t="s">
        <v>772</v>
      </c>
      <c r="E82" s="1457">
        <v>400</v>
      </c>
      <c r="F82" s="1463">
        <v>400</v>
      </c>
      <c r="G82" s="1458"/>
    </row>
    <row r="83" spans="2:7" ht="12.75">
      <c r="B83" s="1460"/>
      <c r="C83" s="1643" t="s">
        <v>327</v>
      </c>
      <c r="D83" s="1644"/>
      <c r="E83" s="440">
        <f>SUM(E80:E82)</f>
        <v>85400</v>
      </c>
      <c r="F83" s="1645">
        <f>SUM(F80:F82)</f>
        <v>8900</v>
      </c>
      <c r="G83" s="1658"/>
    </row>
    <row r="84" spans="2:7" ht="12.75">
      <c r="B84" s="1454">
        <v>1</v>
      </c>
      <c r="C84" s="40" t="s">
        <v>1071</v>
      </c>
      <c r="D84" s="1462" t="s">
        <v>613</v>
      </c>
      <c r="E84" s="1457">
        <v>400</v>
      </c>
      <c r="F84" s="1457">
        <v>40</v>
      </c>
      <c r="G84" s="1458" t="s">
        <v>582</v>
      </c>
    </row>
    <row r="85" spans="2:7" ht="12.75">
      <c r="B85" s="212"/>
      <c r="C85" s="1608" t="s">
        <v>327</v>
      </c>
      <c r="D85" s="1644"/>
      <c r="E85" s="440">
        <f>SUM(E84:E84)</f>
        <v>400</v>
      </c>
      <c r="F85" s="1645">
        <f>SUM(F84:F84)</f>
        <v>40</v>
      </c>
      <c r="G85" s="1658"/>
    </row>
    <row r="86" spans="2:7" ht="12.75">
      <c r="B86" s="1454">
        <v>1</v>
      </c>
      <c r="C86" s="1462" t="s">
        <v>1072</v>
      </c>
      <c r="D86" s="1094" t="s">
        <v>1073</v>
      </c>
      <c r="E86" s="1457">
        <v>5000</v>
      </c>
      <c r="F86" s="1457">
        <v>500</v>
      </c>
      <c r="G86" s="1458" t="s">
        <v>582</v>
      </c>
    </row>
    <row r="87" spans="2:7" ht="12.75">
      <c r="B87" s="1454">
        <v>2</v>
      </c>
      <c r="C87" s="1462" t="s">
        <v>1074</v>
      </c>
      <c r="D87" s="1094" t="s">
        <v>1073</v>
      </c>
      <c r="E87" s="1463">
        <v>1065.18</v>
      </c>
      <c r="F87" s="1463">
        <v>106.52</v>
      </c>
      <c r="G87" s="1458" t="s">
        <v>580</v>
      </c>
    </row>
    <row r="88" spans="2:7" ht="12.75">
      <c r="B88" s="1454">
        <v>3</v>
      </c>
      <c r="C88" s="1462" t="s">
        <v>614</v>
      </c>
      <c r="D88" s="1094" t="s">
        <v>1073</v>
      </c>
      <c r="E88" s="1463">
        <v>446.85</v>
      </c>
      <c r="F88" s="1463">
        <v>44.68</v>
      </c>
      <c r="G88" s="1458" t="s">
        <v>580</v>
      </c>
    </row>
    <row r="89" spans="2:7" ht="12.75">
      <c r="B89" s="1454">
        <v>4</v>
      </c>
      <c r="C89" s="40" t="s">
        <v>584</v>
      </c>
      <c r="D89" s="1094" t="s">
        <v>1075</v>
      </c>
      <c r="E89" s="1457">
        <v>15</v>
      </c>
      <c r="F89" s="1457">
        <f>E89/10</f>
        <v>1.5</v>
      </c>
      <c r="G89" s="1458" t="s">
        <v>585</v>
      </c>
    </row>
    <row r="90" spans="2:7" ht="12.75">
      <c r="B90" s="1454">
        <v>5</v>
      </c>
      <c r="C90" s="1462" t="s">
        <v>614</v>
      </c>
      <c r="D90" s="1094" t="s">
        <v>1075</v>
      </c>
      <c r="E90" s="1463">
        <v>28.55</v>
      </c>
      <c r="F90" s="1457">
        <f aca="true" t="shared" si="2" ref="F90:F111">E90/10</f>
        <v>2.855</v>
      </c>
      <c r="G90" s="1458" t="s">
        <v>585</v>
      </c>
    </row>
    <row r="91" spans="2:7" ht="12.75">
      <c r="B91" s="1454">
        <v>6</v>
      </c>
      <c r="C91" s="1462" t="s">
        <v>615</v>
      </c>
      <c r="D91" s="1094" t="s">
        <v>1073</v>
      </c>
      <c r="E91" s="1463">
        <v>600</v>
      </c>
      <c r="F91" s="1457">
        <f t="shared" si="2"/>
        <v>60</v>
      </c>
      <c r="G91" s="1458" t="s">
        <v>585</v>
      </c>
    </row>
    <row r="92" spans="2:7" ht="12.75">
      <c r="B92" s="1454">
        <v>7</v>
      </c>
      <c r="C92" s="1462" t="s">
        <v>1076</v>
      </c>
      <c r="D92" s="1094" t="s">
        <v>1073</v>
      </c>
      <c r="E92" s="1463">
        <v>793.14</v>
      </c>
      <c r="F92" s="1457">
        <f t="shared" si="2"/>
        <v>79.314</v>
      </c>
      <c r="G92" s="1458" t="s">
        <v>585</v>
      </c>
    </row>
    <row r="93" spans="2:7" ht="12.75">
      <c r="B93" s="1454">
        <v>8</v>
      </c>
      <c r="C93" s="1462" t="s">
        <v>616</v>
      </c>
      <c r="D93" s="1094" t="s">
        <v>1073</v>
      </c>
      <c r="E93" s="1463">
        <v>3483.5</v>
      </c>
      <c r="F93" s="1457">
        <f t="shared" si="2"/>
        <v>348.35</v>
      </c>
      <c r="G93" s="1458" t="s">
        <v>585</v>
      </c>
    </row>
    <row r="94" spans="2:7" ht="12.75">
      <c r="B94" s="1454">
        <v>9</v>
      </c>
      <c r="C94" s="1462" t="s">
        <v>1077</v>
      </c>
      <c r="D94" s="1094" t="s">
        <v>1073</v>
      </c>
      <c r="E94" s="1463">
        <v>375</v>
      </c>
      <c r="F94" s="1457">
        <f t="shared" si="2"/>
        <v>37.5</v>
      </c>
      <c r="G94" s="1458" t="s">
        <v>585</v>
      </c>
    </row>
    <row r="95" spans="2:7" ht="12.75">
      <c r="B95" s="1454">
        <v>10</v>
      </c>
      <c r="C95" s="1462" t="s">
        <v>617</v>
      </c>
      <c r="D95" s="1094" t="s">
        <v>1075</v>
      </c>
      <c r="E95" s="1463">
        <v>37.5</v>
      </c>
      <c r="F95" s="1457">
        <f t="shared" si="2"/>
        <v>3.75</v>
      </c>
      <c r="G95" s="1458" t="s">
        <v>585</v>
      </c>
    </row>
    <row r="96" spans="2:7" ht="12.75">
      <c r="B96" s="1454">
        <v>11</v>
      </c>
      <c r="C96" s="1462" t="s">
        <v>583</v>
      </c>
      <c r="D96" s="1094" t="s">
        <v>1073</v>
      </c>
      <c r="E96" s="1463">
        <v>268.53</v>
      </c>
      <c r="F96" s="1457">
        <f t="shared" si="2"/>
        <v>26.852999999999998</v>
      </c>
      <c r="G96" s="1458" t="s">
        <v>585</v>
      </c>
    </row>
    <row r="97" spans="2:7" ht="12.75">
      <c r="B97" s="1454">
        <v>12</v>
      </c>
      <c r="C97" s="1462" t="s">
        <v>1078</v>
      </c>
      <c r="D97" s="1094" t="s">
        <v>1073</v>
      </c>
      <c r="E97" s="1463">
        <v>3900</v>
      </c>
      <c r="F97" s="1457">
        <f t="shared" si="2"/>
        <v>390</v>
      </c>
      <c r="G97" s="1458" t="s">
        <v>585</v>
      </c>
    </row>
    <row r="98" spans="2:7" ht="12.75">
      <c r="B98" s="1454">
        <v>13</v>
      </c>
      <c r="C98" s="1462" t="s">
        <v>618</v>
      </c>
      <c r="D98" s="1094" t="s">
        <v>1073</v>
      </c>
      <c r="E98" s="1463">
        <v>419.58</v>
      </c>
      <c r="F98" s="1457">
        <f t="shared" si="2"/>
        <v>41.958</v>
      </c>
      <c r="G98" s="1458" t="s">
        <v>588</v>
      </c>
    </row>
    <row r="99" spans="2:7" ht="12.75">
      <c r="B99" s="1454">
        <v>14</v>
      </c>
      <c r="C99" s="1462" t="s">
        <v>619</v>
      </c>
      <c r="D99" s="1094" t="s">
        <v>1075</v>
      </c>
      <c r="E99" s="1463">
        <v>330.19</v>
      </c>
      <c r="F99" s="1457">
        <f t="shared" si="2"/>
        <v>33.019</v>
      </c>
      <c r="G99" s="1458" t="s">
        <v>588</v>
      </c>
    </row>
    <row r="100" spans="2:7" ht="12.75">
      <c r="B100" s="1454">
        <v>15</v>
      </c>
      <c r="C100" s="1462" t="s">
        <v>620</v>
      </c>
      <c r="D100" s="1094" t="s">
        <v>1073</v>
      </c>
      <c r="E100" s="1463">
        <v>215.05</v>
      </c>
      <c r="F100" s="1457">
        <f t="shared" si="2"/>
        <v>21.505000000000003</v>
      </c>
      <c r="G100" s="1458" t="s">
        <v>588</v>
      </c>
    </row>
    <row r="101" spans="2:7" ht="12.75">
      <c r="B101" s="1454">
        <v>16</v>
      </c>
      <c r="C101" s="1462" t="s">
        <v>621</v>
      </c>
      <c r="D101" s="1094" t="s">
        <v>1073</v>
      </c>
      <c r="E101" s="1463">
        <v>293.46</v>
      </c>
      <c r="F101" s="1457">
        <f t="shared" si="2"/>
        <v>29.345999999999997</v>
      </c>
      <c r="G101" s="1458" t="s">
        <v>588</v>
      </c>
    </row>
    <row r="102" spans="2:7" ht="12.75">
      <c r="B102" s="1454">
        <v>17</v>
      </c>
      <c r="C102" s="1462" t="s">
        <v>614</v>
      </c>
      <c r="D102" s="1094" t="s">
        <v>1075</v>
      </c>
      <c r="E102" s="1463">
        <v>24.6</v>
      </c>
      <c r="F102" s="1457">
        <f t="shared" si="2"/>
        <v>2.46</v>
      </c>
      <c r="G102" s="1458" t="s">
        <v>591</v>
      </c>
    </row>
    <row r="103" spans="2:7" ht="12.75">
      <c r="B103" s="1454">
        <v>18</v>
      </c>
      <c r="C103" s="1462" t="s">
        <v>622</v>
      </c>
      <c r="D103" s="1094" t="s">
        <v>1073</v>
      </c>
      <c r="E103" s="1463">
        <v>484.84</v>
      </c>
      <c r="F103" s="1457">
        <f t="shared" si="2"/>
        <v>48.483999999999995</v>
      </c>
      <c r="G103" s="1458" t="s">
        <v>591</v>
      </c>
    </row>
    <row r="104" spans="2:7" ht="12.75">
      <c r="B104" s="1454">
        <v>19</v>
      </c>
      <c r="C104" s="1462" t="s">
        <v>623</v>
      </c>
      <c r="D104" s="1094" t="s">
        <v>1075</v>
      </c>
      <c r="E104" s="1463">
        <v>51.87</v>
      </c>
      <c r="F104" s="1457">
        <f t="shared" si="2"/>
        <v>5.186999999999999</v>
      </c>
      <c r="G104" s="1458" t="s">
        <v>591</v>
      </c>
    </row>
    <row r="105" spans="2:7" ht="12.75">
      <c r="B105" s="1454">
        <v>20</v>
      </c>
      <c r="C105" s="1462" t="s">
        <v>621</v>
      </c>
      <c r="D105" s="1094" t="s">
        <v>1075</v>
      </c>
      <c r="E105" s="1463">
        <v>12.54</v>
      </c>
      <c r="F105" s="1457">
        <f t="shared" si="2"/>
        <v>1.254</v>
      </c>
      <c r="G105" s="1458" t="s">
        <v>595</v>
      </c>
    </row>
    <row r="106" spans="2:7" ht="12.75">
      <c r="B106" s="1454">
        <v>21</v>
      </c>
      <c r="C106" s="1462" t="s">
        <v>597</v>
      </c>
      <c r="D106" s="1094" t="s">
        <v>1073</v>
      </c>
      <c r="E106" s="1463">
        <v>798.65</v>
      </c>
      <c r="F106" s="1457">
        <f t="shared" si="2"/>
        <v>79.865</v>
      </c>
      <c r="G106" s="1458" t="s">
        <v>595</v>
      </c>
    </row>
    <row r="107" spans="2:7" ht="12.75">
      <c r="B107" s="1454">
        <v>22</v>
      </c>
      <c r="C107" s="1462" t="s">
        <v>624</v>
      </c>
      <c r="D107" s="1094" t="s">
        <v>1073</v>
      </c>
      <c r="E107" s="1463">
        <v>156</v>
      </c>
      <c r="F107" s="1457">
        <f t="shared" si="2"/>
        <v>15.6</v>
      </c>
      <c r="G107" s="1458" t="s">
        <v>595</v>
      </c>
    </row>
    <row r="108" spans="2:7" ht="12.75">
      <c r="B108" s="1454">
        <v>23</v>
      </c>
      <c r="C108" s="1462" t="s">
        <v>625</v>
      </c>
      <c r="D108" s="1094" t="s">
        <v>1073</v>
      </c>
      <c r="E108" s="1463">
        <v>636.84</v>
      </c>
      <c r="F108" s="1457">
        <f t="shared" si="2"/>
        <v>63.684000000000005</v>
      </c>
      <c r="G108" s="1458" t="s">
        <v>595</v>
      </c>
    </row>
    <row r="109" spans="2:7" ht="12.75">
      <c r="B109" s="1454">
        <v>24</v>
      </c>
      <c r="C109" s="1462" t="s">
        <v>626</v>
      </c>
      <c r="D109" s="1094" t="s">
        <v>1073</v>
      </c>
      <c r="E109" s="1463">
        <v>176.6</v>
      </c>
      <c r="F109" s="1457">
        <f t="shared" si="2"/>
        <v>17.66</v>
      </c>
      <c r="G109" s="1458" t="s">
        <v>595</v>
      </c>
    </row>
    <row r="110" spans="2:7" ht="12.75">
      <c r="B110" s="1454">
        <v>25</v>
      </c>
      <c r="C110" s="1462" t="s">
        <v>627</v>
      </c>
      <c r="D110" s="1094" t="s">
        <v>1075</v>
      </c>
      <c r="E110" s="1463">
        <v>30.43</v>
      </c>
      <c r="F110" s="1457">
        <f t="shared" si="2"/>
        <v>3.043</v>
      </c>
      <c r="G110" s="1458" t="s">
        <v>595</v>
      </c>
    </row>
    <row r="111" spans="2:7" ht="12.75">
      <c r="B111" s="1454">
        <v>26</v>
      </c>
      <c r="C111" s="1462" t="s">
        <v>879</v>
      </c>
      <c r="D111" s="1094" t="s">
        <v>1073</v>
      </c>
      <c r="E111" s="1463">
        <v>287.65</v>
      </c>
      <c r="F111" s="1457">
        <f t="shared" si="2"/>
        <v>28.764999999999997</v>
      </c>
      <c r="G111" s="1458" t="s">
        <v>595</v>
      </c>
    </row>
    <row r="112" spans="2:7" ht="12.75">
      <c r="B112" s="1454">
        <v>27</v>
      </c>
      <c r="C112" s="1462" t="s">
        <v>983</v>
      </c>
      <c r="D112" s="1094" t="s">
        <v>1073</v>
      </c>
      <c r="E112" s="1463">
        <v>18.5</v>
      </c>
      <c r="F112" s="1457">
        <f>E112/10</f>
        <v>1.85</v>
      </c>
      <c r="G112" s="1458" t="s">
        <v>880</v>
      </c>
    </row>
    <row r="113" spans="2:7" ht="12.75">
      <c r="B113" s="1454">
        <v>28</v>
      </c>
      <c r="C113" s="1462" t="s">
        <v>149</v>
      </c>
      <c r="D113" s="1094" t="s">
        <v>1073</v>
      </c>
      <c r="E113" s="1463">
        <v>600</v>
      </c>
      <c r="F113" s="1457">
        <f>E113/10</f>
        <v>60</v>
      </c>
      <c r="G113" s="1458" t="s">
        <v>142</v>
      </c>
    </row>
    <row r="114" spans="2:7" ht="12.75">
      <c r="B114" s="1454">
        <v>29</v>
      </c>
      <c r="C114" s="1462" t="s">
        <v>577</v>
      </c>
      <c r="D114" s="1094" t="s">
        <v>1073</v>
      </c>
      <c r="E114" s="1463">
        <v>1000</v>
      </c>
      <c r="F114" s="1457">
        <v>100</v>
      </c>
      <c r="G114" s="1458" t="s">
        <v>142</v>
      </c>
    </row>
    <row r="115" spans="2:7" ht="12.75">
      <c r="B115" s="1454">
        <v>30</v>
      </c>
      <c r="C115" s="1462" t="s">
        <v>1569</v>
      </c>
      <c r="D115" s="1094" t="s">
        <v>1075</v>
      </c>
      <c r="E115" s="1463">
        <v>1.42</v>
      </c>
      <c r="F115" s="1457">
        <v>0.14</v>
      </c>
      <c r="G115" s="1458" t="s">
        <v>1567</v>
      </c>
    </row>
    <row r="116" spans="2:7" ht="12.75">
      <c r="B116" s="212"/>
      <c r="C116" s="1643" t="s">
        <v>327</v>
      </c>
      <c r="D116" s="1644"/>
      <c r="E116" s="440">
        <f>SUM(E86:E115)</f>
        <v>21551.469999999998</v>
      </c>
      <c r="F116" s="1645">
        <f>SUM(F86:F115)</f>
        <v>2155.142</v>
      </c>
      <c r="G116" s="1658"/>
    </row>
    <row r="117" spans="2:7" ht="13.5" thickBot="1">
      <c r="B117" s="1118"/>
      <c r="C117" s="1655" t="s">
        <v>1079</v>
      </c>
      <c r="D117" s="1181"/>
      <c r="E117" s="1656">
        <f>E116+E85+E83+E71+E79</f>
        <v>150735.53999999998</v>
      </c>
      <c r="F117" s="1656">
        <f>F116+F85+F83+F71+F79</f>
        <v>15563.161</v>
      </c>
      <c r="G117" s="1657"/>
    </row>
    <row r="118" ht="13.5" thickTop="1"/>
  </sheetData>
  <mergeCells count="15">
    <mergeCell ref="F30:F31"/>
    <mergeCell ref="G30:G31"/>
    <mergeCell ref="B30:B31"/>
    <mergeCell ref="C30:C31"/>
    <mergeCell ref="D30:D31"/>
    <mergeCell ref="E30:E31"/>
    <mergeCell ref="B29:G29"/>
    <mergeCell ref="B1:G1"/>
    <mergeCell ref="B2:G2"/>
    <mergeCell ref="B3:G3"/>
    <mergeCell ref="C4:C5"/>
    <mergeCell ref="E4:E5"/>
    <mergeCell ref="G4:G5"/>
    <mergeCell ref="B4:B5"/>
    <mergeCell ref="D4:D5"/>
  </mergeCells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762" t="s">
        <v>1518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</row>
    <row r="2" spans="1:12" ht="15" customHeight="1">
      <c r="A2" s="1823" t="s">
        <v>207</v>
      </c>
      <c r="B2" s="1823"/>
      <c r="C2" s="1823"/>
      <c r="D2" s="1823"/>
      <c r="E2" s="1823"/>
      <c r="F2" s="1823"/>
      <c r="G2" s="1823"/>
      <c r="H2" s="1823"/>
      <c r="I2" s="1823"/>
      <c r="J2" s="1823"/>
      <c r="K2" s="1823"/>
      <c r="L2" s="1823"/>
    </row>
    <row r="3" spans="1:12" ht="15" customHeight="1" thickBot="1">
      <c r="A3" s="1818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</row>
    <row r="4" spans="1:12" ht="15" customHeight="1" thickTop="1">
      <c r="A4" s="710"/>
      <c r="B4" s="1819" t="s">
        <v>486</v>
      </c>
      <c r="C4" s="1820"/>
      <c r="D4" s="1821"/>
      <c r="E4" s="1820" t="s">
        <v>545</v>
      </c>
      <c r="F4" s="1820"/>
      <c r="G4" s="1820"/>
      <c r="H4" s="1820"/>
      <c r="I4" s="1820"/>
      <c r="J4" s="1820"/>
      <c r="K4" s="1820"/>
      <c r="L4" s="1822"/>
    </row>
    <row r="5" spans="1:12" ht="15" customHeight="1">
      <c r="A5" s="781"/>
      <c r="B5" s="1813" t="s">
        <v>774</v>
      </c>
      <c r="C5" s="1814"/>
      <c r="D5" s="1815"/>
      <c r="E5" s="1814" t="s">
        <v>774</v>
      </c>
      <c r="F5" s="1814"/>
      <c r="G5" s="1814"/>
      <c r="H5" s="1814"/>
      <c r="I5" s="1814"/>
      <c r="J5" s="1815"/>
      <c r="K5" s="783"/>
      <c r="L5" s="784"/>
    </row>
    <row r="6" spans="1:12" ht="15" customHeight="1">
      <c r="A6" s="785" t="s">
        <v>325</v>
      </c>
      <c r="B6" s="786"/>
      <c r="C6" s="786"/>
      <c r="D6" s="786"/>
      <c r="E6" s="1816">
        <v>2010</v>
      </c>
      <c r="F6" s="1817"/>
      <c r="G6" s="1813">
        <v>2011</v>
      </c>
      <c r="H6" s="1815"/>
      <c r="I6" s="1787">
        <v>2012</v>
      </c>
      <c r="J6" s="1787"/>
      <c r="K6" s="1787" t="s">
        <v>326</v>
      </c>
      <c r="L6" s="1788"/>
    </row>
    <row r="7" spans="1:12" ht="15" customHeight="1">
      <c r="A7" s="785"/>
      <c r="B7" s="709">
        <v>2010</v>
      </c>
      <c r="C7" s="789">
        <v>2011</v>
      </c>
      <c r="D7" s="67">
        <v>2012</v>
      </c>
      <c r="E7" s="787">
        <v>1</v>
      </c>
      <c r="F7" s="788">
        <v>2</v>
      </c>
      <c r="G7" s="782">
        <v>3</v>
      </c>
      <c r="H7" s="711">
        <v>4</v>
      </c>
      <c r="I7" s="415">
        <v>5</v>
      </c>
      <c r="J7" s="415">
        <v>6</v>
      </c>
      <c r="K7" s="790" t="s">
        <v>34</v>
      </c>
      <c r="L7" s="791" t="s">
        <v>35</v>
      </c>
    </row>
    <row r="8" spans="1:12" ht="15" customHeight="1">
      <c r="A8" s="785"/>
      <c r="B8" s="709"/>
      <c r="C8" s="789"/>
      <c r="D8" s="67"/>
      <c r="E8" s="708" t="s">
        <v>327</v>
      </c>
      <c r="F8" s="743" t="s">
        <v>329</v>
      </c>
      <c r="G8" s="743" t="s">
        <v>327</v>
      </c>
      <c r="H8" s="743" t="s">
        <v>329</v>
      </c>
      <c r="I8" s="743" t="s">
        <v>327</v>
      </c>
      <c r="J8" s="743" t="s">
        <v>329</v>
      </c>
      <c r="K8" s="789"/>
      <c r="L8" s="806"/>
    </row>
    <row r="9" spans="1:12" ht="16.5" customHeight="1">
      <c r="A9" s="807" t="s">
        <v>328</v>
      </c>
      <c r="B9" s="945">
        <v>171</v>
      </c>
      <c r="C9" s="808">
        <v>205</v>
      </c>
      <c r="D9" s="808">
        <v>215</v>
      </c>
      <c r="E9" s="1162">
        <v>356105.67</v>
      </c>
      <c r="F9" s="809">
        <v>100</v>
      </c>
      <c r="G9" s="247">
        <v>308347.33</v>
      </c>
      <c r="H9" s="809">
        <v>100</v>
      </c>
      <c r="I9" s="247">
        <v>368885.12</v>
      </c>
      <c r="J9" s="809">
        <v>100</v>
      </c>
      <c r="K9" s="809">
        <v>-13.411283229497613</v>
      </c>
      <c r="L9" s="810">
        <v>19.632986606370153</v>
      </c>
    </row>
    <row r="10" spans="1:12" ht="16.5" customHeight="1">
      <c r="A10" s="792" t="s">
        <v>334</v>
      </c>
      <c r="B10" s="946">
        <v>139</v>
      </c>
      <c r="C10" s="736">
        <v>173</v>
      </c>
      <c r="D10" s="736">
        <v>183</v>
      </c>
      <c r="E10" s="1163">
        <v>255865.81</v>
      </c>
      <c r="F10" s="794">
        <v>71.85109127860838</v>
      </c>
      <c r="G10" s="793">
        <v>214655.59</v>
      </c>
      <c r="H10" s="794">
        <v>69.6148690504309</v>
      </c>
      <c r="I10" s="793">
        <v>260921.43</v>
      </c>
      <c r="J10" s="794">
        <v>70.73243561572775</v>
      </c>
      <c r="K10" s="794">
        <v>-16.106184722374593</v>
      </c>
      <c r="L10" s="795">
        <v>21.553522086240577</v>
      </c>
    </row>
    <row r="11" spans="1:12" ht="16.5" customHeight="1">
      <c r="A11" s="796" t="s">
        <v>487</v>
      </c>
      <c r="B11" s="419">
        <v>23</v>
      </c>
      <c r="C11" s="736">
        <v>24</v>
      </c>
      <c r="D11" s="736">
        <v>25</v>
      </c>
      <c r="E11" s="416">
        <v>191708.85</v>
      </c>
      <c r="F11" s="794">
        <v>53.83482099568928</v>
      </c>
      <c r="G11" s="943">
        <v>151860.18</v>
      </c>
      <c r="H11" s="794">
        <v>49.249714599442136</v>
      </c>
      <c r="I11" s="943">
        <v>197563.95</v>
      </c>
      <c r="J11" s="794">
        <v>53.55703965505577</v>
      </c>
      <c r="K11" s="794">
        <v>-20.786035699447368</v>
      </c>
      <c r="L11" s="795">
        <v>30.095954054578385</v>
      </c>
    </row>
    <row r="12" spans="1:12" ht="16.5" customHeight="1">
      <c r="A12" s="796" t="s">
        <v>488</v>
      </c>
      <c r="B12" s="419">
        <v>36</v>
      </c>
      <c r="C12" s="736">
        <v>57</v>
      </c>
      <c r="D12" s="736">
        <v>64</v>
      </c>
      <c r="E12" s="416">
        <v>24085.84</v>
      </c>
      <c r="F12" s="794">
        <v>6.763677758907909</v>
      </c>
      <c r="G12" s="943">
        <v>26076.66</v>
      </c>
      <c r="H12" s="794">
        <v>8.456911237078007</v>
      </c>
      <c r="I12" s="943">
        <v>25937.16</v>
      </c>
      <c r="J12" s="794">
        <v>7.031229668466976</v>
      </c>
      <c r="K12" s="794">
        <v>8.265520322313861</v>
      </c>
      <c r="L12" s="795">
        <v>-0.5349611491655679</v>
      </c>
    </row>
    <row r="13" spans="1:12" ht="16.5" customHeight="1">
      <c r="A13" s="796" t="s">
        <v>489</v>
      </c>
      <c r="B13" s="419">
        <v>62</v>
      </c>
      <c r="C13" s="736">
        <v>71</v>
      </c>
      <c r="D13" s="736">
        <v>73</v>
      </c>
      <c r="E13" s="416">
        <v>31025.75</v>
      </c>
      <c r="F13" s="794">
        <v>8.712512215826273</v>
      </c>
      <c r="G13" s="943">
        <v>27291.3</v>
      </c>
      <c r="H13" s="794">
        <v>8.850830652563134</v>
      </c>
      <c r="I13" s="943">
        <v>25279.58</v>
      </c>
      <c r="J13" s="794">
        <v>6.85296820863905</v>
      </c>
      <c r="K13" s="794">
        <v>-12.036614747427535</v>
      </c>
      <c r="L13" s="795">
        <v>-7.371286820342007</v>
      </c>
    </row>
    <row r="14" spans="1:12" ht="16.5" customHeight="1">
      <c r="A14" s="796" t="s">
        <v>490</v>
      </c>
      <c r="B14" s="419">
        <v>18</v>
      </c>
      <c r="C14" s="736">
        <v>21</v>
      </c>
      <c r="D14" s="736">
        <v>21</v>
      </c>
      <c r="E14" s="416">
        <v>9045.37</v>
      </c>
      <c r="F14" s="794">
        <v>2.540080308184927</v>
      </c>
      <c r="G14" s="943">
        <v>9427.45</v>
      </c>
      <c r="H14" s="794">
        <v>3.057412561347621</v>
      </c>
      <c r="I14" s="943">
        <v>12140.74</v>
      </c>
      <c r="J14" s="794">
        <v>3.291198083565963</v>
      </c>
      <c r="K14" s="794">
        <v>4.224039480972024</v>
      </c>
      <c r="L14" s="795">
        <v>28.780741345750954</v>
      </c>
    </row>
    <row r="15" spans="1:12" ht="16.5" customHeight="1">
      <c r="A15" s="797" t="s">
        <v>330</v>
      </c>
      <c r="B15" s="419">
        <v>18</v>
      </c>
      <c r="C15" s="736">
        <v>18</v>
      </c>
      <c r="D15" s="736">
        <v>18</v>
      </c>
      <c r="E15" s="416">
        <v>7682.68</v>
      </c>
      <c r="F15" s="794">
        <v>2.1574158030115047</v>
      </c>
      <c r="G15" s="943">
        <v>9046.66</v>
      </c>
      <c r="H15" s="794">
        <v>2.9339187078415763</v>
      </c>
      <c r="I15" s="943">
        <v>11839.36</v>
      </c>
      <c r="J15" s="794">
        <v>3.209497851255156</v>
      </c>
      <c r="K15" s="794">
        <v>17.753960857409126</v>
      </c>
      <c r="L15" s="795">
        <v>30.869956425907475</v>
      </c>
    </row>
    <row r="16" spans="1:12" ht="16.5" customHeight="1">
      <c r="A16" s="797" t="s">
        <v>331</v>
      </c>
      <c r="B16" s="419">
        <v>4</v>
      </c>
      <c r="C16" s="736">
        <v>4</v>
      </c>
      <c r="D16" s="736">
        <v>4</v>
      </c>
      <c r="E16" s="416">
        <v>4826.01</v>
      </c>
      <c r="F16" s="794">
        <v>1.355218522636834</v>
      </c>
      <c r="G16" s="943">
        <v>5615.24</v>
      </c>
      <c r="H16" s="794">
        <v>1.8210762519007382</v>
      </c>
      <c r="I16" s="943">
        <v>5774.86</v>
      </c>
      <c r="J16" s="794">
        <v>1.5654900907903255</v>
      </c>
      <c r="K16" s="794">
        <v>16.35367518923499</v>
      </c>
      <c r="L16" s="795">
        <v>2.8426211524351572</v>
      </c>
    </row>
    <row r="17" spans="1:12" ht="16.5" customHeight="1">
      <c r="A17" s="797" t="s">
        <v>332</v>
      </c>
      <c r="B17" s="419">
        <v>4</v>
      </c>
      <c r="C17" s="736">
        <v>4</v>
      </c>
      <c r="D17" s="736">
        <v>4</v>
      </c>
      <c r="E17" s="416">
        <v>1615.8</v>
      </c>
      <c r="F17" s="794">
        <v>0.4537417222253158</v>
      </c>
      <c r="G17" s="943">
        <v>1497.06</v>
      </c>
      <c r="H17" s="794">
        <v>0.48551093340098</v>
      </c>
      <c r="I17" s="943">
        <v>1100.68</v>
      </c>
      <c r="J17" s="794">
        <v>0.2983801569442542</v>
      </c>
      <c r="K17" s="794">
        <v>-7.3486817675455</v>
      </c>
      <c r="L17" s="795">
        <v>-26.477228701588444</v>
      </c>
    </row>
    <row r="18" spans="1:12" ht="16.5" customHeight="1">
      <c r="A18" s="798" t="s">
        <v>494</v>
      </c>
      <c r="B18" s="429">
        <v>4</v>
      </c>
      <c r="C18" s="736">
        <v>4</v>
      </c>
      <c r="D18" s="736">
        <v>4</v>
      </c>
      <c r="E18" s="416">
        <v>14996.21</v>
      </c>
      <c r="F18" s="794">
        <v>4.211168555670567</v>
      </c>
      <c r="G18" s="943">
        <v>16314.36</v>
      </c>
      <c r="H18" s="799">
        <v>5.29090360535958</v>
      </c>
      <c r="I18" s="943">
        <v>18280.37</v>
      </c>
      <c r="J18" s="800">
        <v>4.955572618380487</v>
      </c>
      <c r="K18" s="1164">
        <v>8.789887578261457</v>
      </c>
      <c r="L18" s="801">
        <v>12.050794514771042</v>
      </c>
    </row>
    <row r="19" spans="1:12" ht="16.5" customHeight="1" thickBot="1">
      <c r="A19" s="802" t="s">
        <v>333</v>
      </c>
      <c r="B19" s="443">
        <v>2</v>
      </c>
      <c r="C19" s="803">
        <v>2</v>
      </c>
      <c r="D19" s="803">
        <v>2</v>
      </c>
      <c r="E19" s="466">
        <v>71119.16</v>
      </c>
      <c r="F19" s="804">
        <v>19.971364117847376</v>
      </c>
      <c r="G19" s="944">
        <v>61218.42</v>
      </c>
      <c r="H19" s="804">
        <v>19.85372145106624</v>
      </c>
      <c r="I19" s="944">
        <v>70968.42</v>
      </c>
      <c r="J19" s="804">
        <v>19.238623666902047</v>
      </c>
      <c r="K19" s="804">
        <v>-13.921339903339685</v>
      </c>
      <c r="L19" s="805">
        <v>15.926578961038189</v>
      </c>
    </row>
    <row r="20" spans="1:12" ht="15" customHeight="1" thickTop="1">
      <c r="A20" s="1812" t="s">
        <v>255</v>
      </c>
      <c r="B20" s="1812"/>
      <c r="C20" s="1812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685" t="s">
        <v>1519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</row>
    <row r="2" spans="1:14" ht="15" customHeight="1" thickBot="1">
      <c r="A2" s="1823" t="s">
        <v>549</v>
      </c>
      <c r="B2" s="1823"/>
      <c r="C2" s="1823"/>
      <c r="D2" s="1823"/>
      <c r="E2" s="1823"/>
      <c r="F2" s="1823"/>
      <c r="G2" s="1823"/>
      <c r="H2" s="1823"/>
      <c r="I2" s="1823"/>
      <c r="J2" s="1823"/>
      <c r="K2" s="1823"/>
      <c r="L2" s="1823"/>
      <c r="M2" s="1823"/>
      <c r="N2" s="1823"/>
    </row>
    <row r="3" spans="1:14" ht="15" customHeight="1" thickTop="1">
      <c r="A3" s="1129"/>
      <c r="B3" s="1120"/>
      <c r="C3" s="1120"/>
      <c r="D3" s="1120"/>
      <c r="E3" s="1121"/>
      <c r="F3" s="1819" t="s">
        <v>229</v>
      </c>
      <c r="G3" s="1820"/>
      <c r="H3" s="1820"/>
      <c r="I3" s="1820"/>
      <c r="J3" s="1820"/>
      <c r="K3" s="1820"/>
      <c r="L3" s="1821"/>
      <c r="M3" s="1827" t="s">
        <v>208</v>
      </c>
      <c r="N3" s="1828"/>
    </row>
    <row r="4" spans="1:14" ht="15" customHeight="1">
      <c r="A4" s="1833" t="s">
        <v>342</v>
      </c>
      <c r="B4" s="1834"/>
      <c r="C4" s="1834"/>
      <c r="D4" s="1834"/>
      <c r="E4" s="1835"/>
      <c r="F4" s="1831" t="s">
        <v>774</v>
      </c>
      <c r="G4" s="1837"/>
      <c r="H4" s="1837"/>
      <c r="I4" s="1837"/>
      <c r="J4" s="1837"/>
      <c r="K4" s="1837"/>
      <c r="L4" s="1838"/>
      <c r="M4" s="1829"/>
      <c r="N4" s="1830"/>
    </row>
    <row r="5" spans="1:14" ht="15" customHeight="1">
      <c r="A5" s="1833"/>
      <c r="B5" s="1834"/>
      <c r="C5" s="1834"/>
      <c r="D5" s="1834"/>
      <c r="E5" s="1835"/>
      <c r="F5" s="415">
        <v>2010</v>
      </c>
      <c r="G5" s="1787">
        <v>2011</v>
      </c>
      <c r="H5" s="1787"/>
      <c r="I5" s="1787"/>
      <c r="J5" s="1787">
        <v>2012</v>
      </c>
      <c r="K5" s="1787"/>
      <c r="L5" s="1787"/>
      <c r="M5" s="1829"/>
      <c r="N5" s="1830"/>
    </row>
    <row r="6" spans="1:14" ht="15" customHeight="1">
      <c r="A6" s="1833"/>
      <c r="B6" s="1834"/>
      <c r="C6" s="1834"/>
      <c r="D6" s="1834"/>
      <c r="E6" s="1835"/>
      <c r="F6" s="432" t="s">
        <v>343</v>
      </c>
      <c r="G6" s="415" t="s">
        <v>344</v>
      </c>
      <c r="H6" s="432" t="s">
        <v>345</v>
      </c>
      <c r="I6" s="432" t="s">
        <v>343</v>
      </c>
      <c r="J6" s="415" t="s">
        <v>344</v>
      </c>
      <c r="K6" s="432" t="s">
        <v>345</v>
      </c>
      <c r="L6" s="432" t="s">
        <v>343</v>
      </c>
      <c r="M6" s="1831"/>
      <c r="N6" s="1832"/>
    </row>
    <row r="7" spans="1:14" ht="15" customHeight="1">
      <c r="A7" s="1836"/>
      <c r="B7" s="1837"/>
      <c r="C7" s="1837"/>
      <c r="D7" s="1837"/>
      <c r="E7" s="1838"/>
      <c r="F7" s="415">
        <v>1</v>
      </c>
      <c r="G7" s="432">
        <v>2</v>
      </c>
      <c r="H7" s="432">
        <v>3</v>
      </c>
      <c r="I7" s="415">
        <v>4</v>
      </c>
      <c r="J7" s="432">
        <v>5</v>
      </c>
      <c r="K7" s="432">
        <v>6</v>
      </c>
      <c r="L7" s="415">
        <v>7</v>
      </c>
      <c r="M7" s="432" t="s">
        <v>346</v>
      </c>
      <c r="N7" s="463" t="s">
        <v>491</v>
      </c>
    </row>
    <row r="8" spans="1:14" ht="15" customHeight="1">
      <c r="A8" s="1824" t="s">
        <v>347</v>
      </c>
      <c r="B8" s="1825"/>
      <c r="C8" s="1825"/>
      <c r="D8" s="1825"/>
      <c r="E8" s="1826"/>
      <c r="F8" s="1216">
        <v>427.43</v>
      </c>
      <c r="G8" s="416">
        <v>312.91</v>
      </c>
      <c r="H8" s="1119">
        <v>287.08</v>
      </c>
      <c r="I8" s="433">
        <v>301.11</v>
      </c>
      <c r="J8" s="416">
        <v>427.7</v>
      </c>
      <c r="K8" s="1119">
        <v>298.64</v>
      </c>
      <c r="L8" s="433">
        <v>367.36</v>
      </c>
      <c r="M8" s="433">
        <v>-29.55337716117259</v>
      </c>
      <c r="N8" s="464">
        <v>22.00192620636976</v>
      </c>
    </row>
    <row r="9" spans="1:14" ht="15" customHeight="1">
      <c r="A9" s="1824" t="s">
        <v>348</v>
      </c>
      <c r="B9" s="1825"/>
      <c r="C9" s="1825"/>
      <c r="D9" s="1825"/>
      <c r="E9" s="1826"/>
      <c r="F9" s="434">
        <v>455.52</v>
      </c>
      <c r="G9" s="417">
        <v>314.56</v>
      </c>
      <c r="H9" s="417">
        <v>299.97</v>
      </c>
      <c r="I9" s="420">
        <v>301.29</v>
      </c>
      <c r="J9" s="417">
        <v>278.59</v>
      </c>
      <c r="K9" s="417">
        <v>240.26</v>
      </c>
      <c r="L9" s="420">
        <v>272.9</v>
      </c>
      <c r="M9" s="433">
        <v>-33.85800842992623</v>
      </c>
      <c r="N9" s="464">
        <v>-9.422815227853576</v>
      </c>
    </row>
    <row r="10" spans="1:14" ht="15" customHeight="1">
      <c r="A10" s="1824" t="s">
        <v>492</v>
      </c>
      <c r="B10" s="1825"/>
      <c r="C10" s="1825"/>
      <c r="D10" s="1825"/>
      <c r="E10" s="1826"/>
      <c r="F10" s="434">
        <v>555.58</v>
      </c>
      <c r="G10" s="433">
        <v>452.65</v>
      </c>
      <c r="H10" s="433">
        <v>424.84</v>
      </c>
      <c r="I10" s="433">
        <v>424.84</v>
      </c>
      <c r="J10" s="433">
        <v>481.64</v>
      </c>
      <c r="K10" s="433">
        <v>398.36</v>
      </c>
      <c r="L10" s="433">
        <v>479.95</v>
      </c>
      <c r="M10" s="433">
        <v>-23.532164584758277</v>
      </c>
      <c r="N10" s="464">
        <v>12.97194237830712</v>
      </c>
    </row>
    <row r="11" spans="1:14" ht="15" customHeight="1">
      <c r="A11" s="1824" t="s">
        <v>493</v>
      </c>
      <c r="B11" s="1825"/>
      <c r="C11" s="1825"/>
      <c r="D11" s="1825"/>
      <c r="E11" s="1826"/>
      <c r="F11" s="434">
        <v>424.23</v>
      </c>
      <c r="G11" s="433">
        <v>312.85</v>
      </c>
      <c r="H11" s="433">
        <v>303.52</v>
      </c>
      <c r="I11" s="433">
        <v>303.52</v>
      </c>
      <c r="J11" s="433">
        <v>273.26</v>
      </c>
      <c r="K11" s="433">
        <v>255.9</v>
      </c>
      <c r="L11" s="433">
        <v>271.85</v>
      </c>
      <c r="M11" s="433">
        <v>-28.45390472149542</v>
      </c>
      <c r="N11" s="464">
        <v>-10.434238270954125</v>
      </c>
    </row>
    <row r="12" spans="1:14" ht="15" customHeight="1">
      <c r="A12" s="1824" t="s">
        <v>330</v>
      </c>
      <c r="B12" s="1825"/>
      <c r="C12" s="1825"/>
      <c r="D12" s="1825"/>
      <c r="E12" s="1826"/>
      <c r="F12" s="434">
        <v>433</v>
      </c>
      <c r="G12" s="433">
        <v>509.88</v>
      </c>
      <c r="H12" s="433">
        <v>499.16</v>
      </c>
      <c r="I12" s="433">
        <v>509.88</v>
      </c>
      <c r="J12" s="433">
        <v>667.28</v>
      </c>
      <c r="K12" s="433">
        <v>656.15</v>
      </c>
      <c r="L12" s="433">
        <v>667.28</v>
      </c>
      <c r="M12" s="433">
        <v>17.755196304849875</v>
      </c>
      <c r="N12" s="464">
        <v>30.870008629481447</v>
      </c>
    </row>
    <row r="13" spans="1:14" ht="15" customHeight="1">
      <c r="A13" s="1824" t="s">
        <v>331</v>
      </c>
      <c r="B13" s="1825"/>
      <c r="C13" s="1825"/>
      <c r="D13" s="1825"/>
      <c r="E13" s="1826"/>
      <c r="F13" s="434">
        <v>365.46</v>
      </c>
      <c r="G13" s="433">
        <v>434.83</v>
      </c>
      <c r="H13" s="433">
        <v>425.23</v>
      </c>
      <c r="I13" s="433">
        <v>425.23</v>
      </c>
      <c r="J13" s="433">
        <v>437.69</v>
      </c>
      <c r="K13" s="433">
        <v>436.94</v>
      </c>
      <c r="L13" s="433">
        <v>437.31</v>
      </c>
      <c r="M13" s="433">
        <v>16.35473102391508</v>
      </c>
      <c r="N13" s="464">
        <v>2.8408155586388517</v>
      </c>
    </row>
    <row r="14" spans="1:14" ht="15" customHeight="1">
      <c r="A14" s="1824" t="s">
        <v>332</v>
      </c>
      <c r="B14" s="1825"/>
      <c r="C14" s="1825"/>
      <c r="D14" s="1825"/>
      <c r="E14" s="1826"/>
      <c r="F14" s="434">
        <v>281.78</v>
      </c>
      <c r="G14" s="433">
        <v>271.1</v>
      </c>
      <c r="H14" s="433">
        <v>261.08</v>
      </c>
      <c r="I14" s="433">
        <v>261.08</v>
      </c>
      <c r="J14" s="433">
        <v>202.02</v>
      </c>
      <c r="K14" s="433">
        <v>189.18</v>
      </c>
      <c r="L14" s="433">
        <v>189.18</v>
      </c>
      <c r="M14" s="433">
        <v>-7.346156576052238</v>
      </c>
      <c r="N14" s="464">
        <v>-27.539451509115978</v>
      </c>
    </row>
    <row r="15" spans="1:14" ht="15" customHeight="1">
      <c r="A15" s="1824" t="s">
        <v>494</v>
      </c>
      <c r="B15" s="1825"/>
      <c r="C15" s="1825"/>
      <c r="D15" s="1825"/>
      <c r="E15" s="1826"/>
      <c r="F15" s="434">
        <v>661.92</v>
      </c>
      <c r="G15" s="433">
        <v>729.46</v>
      </c>
      <c r="H15" s="433">
        <v>715.01</v>
      </c>
      <c r="I15" s="433">
        <v>720.03</v>
      </c>
      <c r="J15" s="433">
        <v>688.06</v>
      </c>
      <c r="K15" s="433">
        <v>531.27</v>
      </c>
      <c r="L15" s="433">
        <v>635.72</v>
      </c>
      <c r="M15" s="433">
        <v>8.779006526468464</v>
      </c>
      <c r="N15" s="464">
        <v>-11.709234337458156</v>
      </c>
    </row>
    <row r="16" spans="1:14" ht="15" customHeight="1">
      <c r="A16" s="1824" t="s">
        <v>333</v>
      </c>
      <c r="B16" s="1825"/>
      <c r="C16" s="1825"/>
      <c r="D16" s="1825"/>
      <c r="E16" s="1826"/>
      <c r="F16" s="434">
        <v>556.92</v>
      </c>
      <c r="G16" s="433">
        <v>556.92</v>
      </c>
      <c r="H16" s="433">
        <v>468.82</v>
      </c>
      <c r="I16" s="433">
        <v>479.39</v>
      </c>
      <c r="J16" s="433">
        <v>612.12</v>
      </c>
      <c r="K16" s="433">
        <v>505.23</v>
      </c>
      <c r="L16" s="433">
        <v>555.74</v>
      </c>
      <c r="M16" s="433">
        <v>-13.921209509444793</v>
      </c>
      <c r="N16" s="464">
        <v>15.926489914266057</v>
      </c>
    </row>
    <row r="17" spans="1:14" ht="15" customHeight="1">
      <c r="A17" s="1845" t="s">
        <v>495</v>
      </c>
      <c r="B17" s="1846"/>
      <c r="C17" s="1846"/>
      <c r="D17" s="1846"/>
      <c r="E17" s="1847"/>
      <c r="F17" s="435">
        <v>457.81</v>
      </c>
      <c r="G17" s="436">
        <v>367.54</v>
      </c>
      <c r="H17" s="436">
        <v>338.86</v>
      </c>
      <c r="I17" s="436">
        <v>346.44</v>
      </c>
      <c r="J17" s="436">
        <v>432.83</v>
      </c>
      <c r="K17" s="436">
        <v>336.3</v>
      </c>
      <c r="L17" s="436">
        <v>390.63</v>
      </c>
      <c r="M17" s="436">
        <v>-24.326685742993817</v>
      </c>
      <c r="N17" s="465">
        <v>12.755455490128156</v>
      </c>
    </row>
    <row r="18" spans="1:14" ht="15" customHeight="1">
      <c r="A18" s="1845" t="s">
        <v>496</v>
      </c>
      <c r="B18" s="1846"/>
      <c r="C18" s="1846"/>
      <c r="D18" s="1846"/>
      <c r="E18" s="1847"/>
      <c r="F18" s="437">
        <v>113.01</v>
      </c>
      <c r="G18" s="436">
        <v>91.13</v>
      </c>
      <c r="H18" s="436">
        <v>83.27</v>
      </c>
      <c r="I18" s="436">
        <v>85.36</v>
      </c>
      <c r="J18" s="436">
        <v>110.34</v>
      </c>
      <c r="K18" s="436">
        <v>84.19</v>
      </c>
      <c r="L18" s="436">
        <v>98.62</v>
      </c>
      <c r="M18" s="436">
        <v>-24.466861339704465</v>
      </c>
      <c r="N18" s="465">
        <v>15.534208059981253</v>
      </c>
    </row>
    <row r="19" spans="1:14" ht="15" customHeight="1" thickBot="1">
      <c r="A19" s="1842" t="s">
        <v>818</v>
      </c>
      <c r="B19" s="1843"/>
      <c r="C19" s="1843"/>
      <c r="D19" s="1843"/>
      <c r="E19" s="1844"/>
      <c r="F19" s="1122">
        <v>42.02</v>
      </c>
      <c r="G19" s="1123">
        <v>30.46</v>
      </c>
      <c r="H19" s="1123">
        <v>28.6</v>
      </c>
      <c r="I19" s="1123">
        <v>29.16</v>
      </c>
      <c r="J19" s="1123">
        <v>34.54</v>
      </c>
      <c r="K19" s="1123">
        <v>27.02</v>
      </c>
      <c r="L19" s="1123">
        <v>31.2</v>
      </c>
      <c r="M19" s="1123">
        <v>-30.60447405997145</v>
      </c>
      <c r="N19" s="1124">
        <v>6.995884773662539</v>
      </c>
    </row>
    <row r="20" spans="1:14" ht="15" customHeight="1" thickTop="1">
      <c r="A20" s="1125"/>
      <c r="B20" s="1125"/>
      <c r="C20" s="1125"/>
      <c r="D20" s="1125"/>
      <c r="E20" s="1125"/>
      <c r="F20" s="1126"/>
      <c r="G20" s="1126"/>
      <c r="H20" s="1126"/>
      <c r="I20" s="1126"/>
      <c r="J20" s="1126"/>
      <c r="K20" s="1126"/>
      <c r="L20" s="1126"/>
      <c r="M20" s="1127"/>
      <c r="N20" s="1128"/>
    </row>
    <row r="21" spans="1:14" ht="15" customHeight="1">
      <c r="A21" s="13"/>
      <c r="B21" s="13"/>
      <c r="C21" s="13"/>
      <c r="D21" s="13"/>
      <c r="E21" s="13"/>
      <c r="F21" s="1119"/>
      <c r="G21" s="1119"/>
      <c r="H21" s="1119"/>
      <c r="I21" s="1119"/>
      <c r="J21" s="1119"/>
      <c r="K21" s="1119"/>
      <c r="L21" s="1119"/>
      <c r="M21" s="378"/>
      <c r="N21" s="438"/>
    </row>
    <row r="22" spans="1:14" ht="15" customHeight="1" thickBot="1">
      <c r="A22" s="1840" t="s">
        <v>869</v>
      </c>
      <c r="B22" s="1840"/>
      <c r="C22" s="1840"/>
      <c r="D22" s="1840"/>
      <c r="E22" s="1840"/>
      <c r="F22" s="1840"/>
      <c r="G22" s="1840"/>
      <c r="H22" s="1840"/>
      <c r="I22" s="1840"/>
      <c r="J22" s="1840"/>
      <c r="K22" s="1840"/>
      <c r="L22" s="1840"/>
      <c r="M22" s="1840"/>
      <c r="N22" s="1840"/>
    </row>
    <row r="23" spans="1:14" ht="15" customHeight="1" thickTop="1">
      <c r="A23" s="1810" t="s">
        <v>475</v>
      </c>
      <c r="B23" s="1790" t="s">
        <v>774</v>
      </c>
      <c r="C23" s="1790"/>
      <c r="D23" s="1790"/>
      <c r="E23" s="1790"/>
      <c r="F23" s="1790"/>
      <c r="G23" s="1790"/>
      <c r="H23" s="1790"/>
      <c r="I23" s="1790"/>
      <c r="J23" s="1790"/>
      <c r="K23" s="1790" t="s">
        <v>639</v>
      </c>
      <c r="L23" s="1790"/>
      <c r="M23" s="1790"/>
      <c r="N23" s="1791"/>
    </row>
    <row r="24" spans="1:14" ht="15" customHeight="1">
      <c r="A24" s="1811"/>
      <c r="B24" s="1787">
        <v>2010</v>
      </c>
      <c r="C24" s="1787"/>
      <c r="D24" s="1787"/>
      <c r="E24" s="1787">
        <v>2011</v>
      </c>
      <c r="F24" s="1787"/>
      <c r="G24" s="1787"/>
      <c r="H24" s="1787">
        <v>2012</v>
      </c>
      <c r="I24" s="1787"/>
      <c r="J24" s="1787"/>
      <c r="K24" s="1799" t="s">
        <v>499</v>
      </c>
      <c r="L24" s="1799"/>
      <c r="M24" s="1799" t="s">
        <v>500</v>
      </c>
      <c r="N24" s="1801"/>
    </row>
    <row r="25" spans="1:14" ht="30.75" customHeight="1">
      <c r="A25" s="1811"/>
      <c r="B25" s="432" t="s">
        <v>349</v>
      </c>
      <c r="C25" s="432" t="s">
        <v>547</v>
      </c>
      <c r="D25" s="432" t="s">
        <v>350</v>
      </c>
      <c r="E25" s="432" t="s">
        <v>349</v>
      </c>
      <c r="F25" s="432" t="s">
        <v>546</v>
      </c>
      <c r="G25" s="432" t="s">
        <v>350</v>
      </c>
      <c r="H25" s="432" t="s">
        <v>349</v>
      </c>
      <c r="I25" s="432" t="s">
        <v>547</v>
      </c>
      <c r="J25" s="432" t="s">
        <v>350</v>
      </c>
      <c r="K25" s="1799"/>
      <c r="L25" s="1799"/>
      <c r="M25" s="1799"/>
      <c r="N25" s="1801"/>
    </row>
    <row r="26" spans="1:14" ht="15" customHeight="1">
      <c r="A26" s="1841"/>
      <c r="B26" s="432">
        <v>1</v>
      </c>
      <c r="C26" s="432">
        <v>2</v>
      </c>
      <c r="D26" s="432">
        <v>3</v>
      </c>
      <c r="E26" s="432">
        <v>4</v>
      </c>
      <c r="F26" s="432">
        <v>5</v>
      </c>
      <c r="G26" s="432">
        <v>6</v>
      </c>
      <c r="H26" s="432">
        <v>7</v>
      </c>
      <c r="I26" s="432">
        <v>8</v>
      </c>
      <c r="J26" s="432">
        <v>9</v>
      </c>
      <c r="K26" s="432" t="s">
        <v>346</v>
      </c>
      <c r="L26" s="439" t="s">
        <v>1648</v>
      </c>
      <c r="M26" s="432" t="s">
        <v>501</v>
      </c>
      <c r="N26" s="463" t="s">
        <v>269</v>
      </c>
    </row>
    <row r="27" spans="1:14" ht="15" customHeight="1">
      <c r="A27" s="467" t="s">
        <v>327</v>
      </c>
      <c r="B27" s="440">
        <v>1385.77</v>
      </c>
      <c r="C27" s="440">
        <v>448.5</v>
      </c>
      <c r="D27" s="436">
        <v>100</v>
      </c>
      <c r="E27" s="440">
        <v>1990.7</v>
      </c>
      <c r="F27" s="440">
        <v>618.54</v>
      </c>
      <c r="G27" s="436">
        <v>100</v>
      </c>
      <c r="H27" s="440">
        <v>6151.11</v>
      </c>
      <c r="I27" s="440">
        <v>1869.31</v>
      </c>
      <c r="J27" s="436">
        <v>100</v>
      </c>
      <c r="K27" s="440">
        <v>43.65298714793943</v>
      </c>
      <c r="L27" s="436">
        <v>208.99231426131513</v>
      </c>
      <c r="M27" s="436">
        <v>37.91304347826093</v>
      </c>
      <c r="N27" s="465">
        <v>202.21327642513006</v>
      </c>
    </row>
    <row r="28" spans="1:14" ht="15" customHeight="1">
      <c r="A28" s="468" t="s">
        <v>347</v>
      </c>
      <c r="B28" s="441">
        <v>447.47</v>
      </c>
      <c r="C28" s="441">
        <v>256.81</v>
      </c>
      <c r="D28" s="433">
        <v>57.25975473801563</v>
      </c>
      <c r="E28" s="441">
        <v>346.49</v>
      </c>
      <c r="F28" s="441">
        <v>117.55</v>
      </c>
      <c r="G28" s="433">
        <v>19.004429786270894</v>
      </c>
      <c r="H28" s="441">
        <v>3351.01</v>
      </c>
      <c r="I28" s="441">
        <v>1386.33</v>
      </c>
      <c r="J28" s="433">
        <v>74.16265894902398</v>
      </c>
      <c r="K28" s="1116">
        <v>-22.5668759916866</v>
      </c>
      <c r="L28" s="433">
        <v>867.1303645126844</v>
      </c>
      <c r="M28" s="433">
        <v>-54.22686032475371</v>
      </c>
      <c r="N28" s="464">
        <v>1079.353466609953</v>
      </c>
    </row>
    <row r="29" spans="1:14" ht="15" customHeight="1">
      <c r="A29" s="468" t="s">
        <v>348</v>
      </c>
      <c r="B29" s="441">
        <v>216.06</v>
      </c>
      <c r="C29" s="441">
        <v>46.15</v>
      </c>
      <c r="D29" s="433">
        <v>10.289855072463771</v>
      </c>
      <c r="E29" s="441">
        <v>434.47</v>
      </c>
      <c r="F29" s="441">
        <v>54.57</v>
      </c>
      <c r="G29" s="433">
        <v>8.82238820448152</v>
      </c>
      <c r="H29" s="441">
        <v>401.44</v>
      </c>
      <c r="I29" s="441">
        <v>55.75</v>
      </c>
      <c r="J29" s="433">
        <v>2.9823838742637663</v>
      </c>
      <c r="K29" s="1116">
        <v>101.08766083495325</v>
      </c>
      <c r="L29" s="433">
        <v>-7.602366101226792</v>
      </c>
      <c r="M29" s="433">
        <v>18.244853737811496</v>
      </c>
      <c r="N29" s="464">
        <v>2.1623602712112984</v>
      </c>
    </row>
    <row r="30" spans="1:14" ht="15" customHeight="1">
      <c r="A30" s="468" t="s">
        <v>492</v>
      </c>
      <c r="B30" s="441">
        <v>19.83</v>
      </c>
      <c r="C30" s="441">
        <v>6.38</v>
      </c>
      <c r="D30" s="433">
        <v>1.4225195094760317</v>
      </c>
      <c r="E30" s="441">
        <v>54.3</v>
      </c>
      <c r="F30" s="441">
        <v>14.47</v>
      </c>
      <c r="G30" s="433">
        <v>2.3393798299220747</v>
      </c>
      <c r="H30" s="441">
        <v>190.07</v>
      </c>
      <c r="I30" s="441">
        <v>65.12</v>
      </c>
      <c r="J30" s="433">
        <v>3.483638347839578</v>
      </c>
      <c r="K30" s="1116">
        <v>173.82753403933435</v>
      </c>
      <c r="L30" s="433">
        <v>250.03683241252304</v>
      </c>
      <c r="M30" s="433">
        <v>126.80250783699063</v>
      </c>
      <c r="N30" s="464">
        <v>350.0345542501728</v>
      </c>
    </row>
    <row r="31" spans="1:14" ht="15" customHeight="1">
      <c r="A31" s="468" t="s">
        <v>493</v>
      </c>
      <c r="B31" s="441">
        <v>202.33</v>
      </c>
      <c r="C31" s="441">
        <v>39.7</v>
      </c>
      <c r="D31" s="433">
        <v>8.851727982162767</v>
      </c>
      <c r="E31" s="441">
        <v>462.82</v>
      </c>
      <c r="F31" s="441">
        <v>75.2</v>
      </c>
      <c r="G31" s="433">
        <v>12.157661590196268</v>
      </c>
      <c r="H31" s="441">
        <v>131.49</v>
      </c>
      <c r="I31" s="441">
        <v>20.25</v>
      </c>
      <c r="J31" s="433">
        <v>1.0832874162123993</v>
      </c>
      <c r="K31" s="1116">
        <v>128.74511935946222</v>
      </c>
      <c r="L31" s="433">
        <v>-71.58938680264465</v>
      </c>
      <c r="M31" s="433">
        <v>89.4206549118388</v>
      </c>
      <c r="N31" s="464">
        <v>-73.0718085106383</v>
      </c>
    </row>
    <row r="32" spans="1:14" ht="15" customHeight="1">
      <c r="A32" s="468" t="s">
        <v>330</v>
      </c>
      <c r="B32" s="420">
        <v>0</v>
      </c>
      <c r="C32" s="441">
        <v>0</v>
      </c>
      <c r="D32" s="433">
        <v>0</v>
      </c>
      <c r="E32" s="420">
        <v>428.88</v>
      </c>
      <c r="F32" s="441">
        <v>311.99</v>
      </c>
      <c r="G32" s="433">
        <v>50.43974520645391</v>
      </c>
      <c r="H32" s="420">
        <v>5.75</v>
      </c>
      <c r="I32" s="441">
        <v>0.7</v>
      </c>
      <c r="J32" s="433">
        <v>0.03744697241228047</v>
      </c>
      <c r="K32" s="1552" t="s">
        <v>567</v>
      </c>
      <c r="L32" s="1117">
        <v>-98.65929863831374</v>
      </c>
      <c r="M32" s="1117" t="s">
        <v>567</v>
      </c>
      <c r="N32" s="1218">
        <v>-99.77563383441777</v>
      </c>
    </row>
    <row r="33" spans="1:14" ht="15" customHeight="1">
      <c r="A33" s="468" t="s">
        <v>331</v>
      </c>
      <c r="B33" s="441">
        <v>0.04</v>
      </c>
      <c r="C33" s="441">
        <v>0.01</v>
      </c>
      <c r="D33" s="433">
        <v>0.002229654403567448</v>
      </c>
      <c r="E33" s="441">
        <v>1.76</v>
      </c>
      <c r="F33" s="441">
        <v>0.32</v>
      </c>
      <c r="G33" s="433">
        <v>0.051734730171047946</v>
      </c>
      <c r="H33" s="441">
        <v>0.36</v>
      </c>
      <c r="I33" s="441">
        <v>0.03</v>
      </c>
      <c r="J33" s="433">
        <v>0.0016048702462405915</v>
      </c>
      <c r="K33" s="1486">
        <v>4300</v>
      </c>
      <c r="L33" s="433">
        <v>-79.54545454545455</v>
      </c>
      <c r="M33" s="1117">
        <v>3100</v>
      </c>
      <c r="N33" s="464">
        <v>-90.625</v>
      </c>
    </row>
    <row r="34" spans="1:14" ht="15" customHeight="1">
      <c r="A34" s="468" t="s">
        <v>332</v>
      </c>
      <c r="B34" s="441">
        <v>2.51</v>
      </c>
      <c r="C34" s="441">
        <v>7.7</v>
      </c>
      <c r="D34" s="433">
        <v>1.716833890746935</v>
      </c>
      <c r="E34" s="441">
        <v>0.16</v>
      </c>
      <c r="F34" s="441">
        <v>0.48</v>
      </c>
      <c r="G34" s="433">
        <v>0.07760209525657191</v>
      </c>
      <c r="H34" s="441">
        <v>2.54</v>
      </c>
      <c r="I34" s="441">
        <v>5.29</v>
      </c>
      <c r="J34" s="433">
        <v>0.282992120087091</v>
      </c>
      <c r="K34" s="1116">
        <v>-93.62549800796813</v>
      </c>
      <c r="L34" s="1117">
        <v>1487.5</v>
      </c>
      <c r="M34" s="433">
        <v>-93.76623376623377</v>
      </c>
      <c r="N34" s="1218">
        <v>1002.0833333333335</v>
      </c>
    </row>
    <row r="35" spans="1:14" ht="15" customHeight="1">
      <c r="A35" s="468" t="s">
        <v>1088</v>
      </c>
      <c r="B35" s="441">
        <v>137.18</v>
      </c>
      <c r="C35" s="441">
        <v>27.59</v>
      </c>
      <c r="D35" s="433">
        <v>6.151616499442588</v>
      </c>
      <c r="E35" s="441">
        <v>176.37</v>
      </c>
      <c r="F35" s="441">
        <v>30.95</v>
      </c>
      <c r="G35" s="433">
        <v>5.003718433731043</v>
      </c>
      <c r="H35" s="441">
        <v>646.56</v>
      </c>
      <c r="I35" s="441">
        <v>141.18</v>
      </c>
      <c r="J35" s="433">
        <v>7.552519378808225</v>
      </c>
      <c r="K35" s="1116">
        <v>28.568304417553577</v>
      </c>
      <c r="L35" s="433">
        <v>266.592957986052</v>
      </c>
      <c r="M35" s="433">
        <v>12.178325480246471</v>
      </c>
      <c r="N35" s="464">
        <v>356.15508885298874</v>
      </c>
    </row>
    <row r="36" spans="1:14" ht="15" customHeight="1">
      <c r="A36" s="468" t="s">
        <v>333</v>
      </c>
      <c r="B36" s="441">
        <v>29.85</v>
      </c>
      <c r="C36" s="441">
        <v>13.32</v>
      </c>
      <c r="D36" s="433">
        <v>2.9698996655518406</v>
      </c>
      <c r="E36" s="441">
        <v>8.89</v>
      </c>
      <c r="F36" s="441">
        <v>3.64</v>
      </c>
      <c r="G36" s="433">
        <v>0.5884825556956704</v>
      </c>
      <c r="H36" s="441">
        <v>93.6</v>
      </c>
      <c r="I36" s="441">
        <v>45.49</v>
      </c>
      <c r="J36" s="433">
        <v>2.433518250049484</v>
      </c>
      <c r="K36" s="1116">
        <v>-70.21775544388609</v>
      </c>
      <c r="L36" s="433">
        <v>952.8683914510684</v>
      </c>
      <c r="M36" s="433">
        <v>-72.67267267267268</v>
      </c>
      <c r="N36" s="464">
        <v>1149.7252747252746</v>
      </c>
    </row>
    <row r="37" spans="1:14" ht="15" customHeight="1">
      <c r="A37" s="468" t="s">
        <v>1089</v>
      </c>
      <c r="B37" s="441">
        <v>0</v>
      </c>
      <c r="C37" s="441">
        <v>0</v>
      </c>
      <c r="D37" s="433">
        <v>0</v>
      </c>
      <c r="E37" s="441">
        <v>0.5</v>
      </c>
      <c r="F37" s="441">
        <v>0.02</v>
      </c>
      <c r="G37" s="433">
        <v>0.0032334206356904966</v>
      </c>
      <c r="H37" s="441">
        <v>3.2</v>
      </c>
      <c r="I37" s="441">
        <v>0.09</v>
      </c>
      <c r="J37" s="433">
        <v>0.004814610738721775</v>
      </c>
      <c r="K37" s="1486" t="s">
        <v>567</v>
      </c>
      <c r="L37" s="1117">
        <v>540</v>
      </c>
      <c r="M37" s="1117" t="s">
        <v>567</v>
      </c>
      <c r="N37" s="1218">
        <v>350</v>
      </c>
    </row>
    <row r="38" spans="1:14" ht="15" customHeight="1">
      <c r="A38" s="468" t="s">
        <v>1090</v>
      </c>
      <c r="B38" s="441">
        <v>0.31</v>
      </c>
      <c r="C38" s="441">
        <v>0.25</v>
      </c>
      <c r="D38" s="433">
        <v>0.0557413600891862</v>
      </c>
      <c r="E38" s="441">
        <v>0</v>
      </c>
      <c r="F38" s="441">
        <v>0</v>
      </c>
      <c r="G38" s="433">
        <v>0</v>
      </c>
      <c r="H38" s="441">
        <v>0</v>
      </c>
      <c r="I38" s="441">
        <v>0</v>
      </c>
      <c r="J38" s="433">
        <v>0</v>
      </c>
      <c r="K38" s="433">
        <v>-100</v>
      </c>
      <c r="L38" s="1117" t="s">
        <v>567</v>
      </c>
      <c r="M38" s="433">
        <v>-100</v>
      </c>
      <c r="N38" s="1218" t="s">
        <v>567</v>
      </c>
    </row>
    <row r="39" spans="1:14" ht="15" customHeight="1" thickBot="1">
      <c r="A39" s="469" t="s">
        <v>1091</v>
      </c>
      <c r="B39" s="470">
        <v>330.19</v>
      </c>
      <c r="C39" s="470">
        <v>50.59</v>
      </c>
      <c r="D39" s="471">
        <v>11.279821627647719</v>
      </c>
      <c r="E39" s="470">
        <v>76.06</v>
      </c>
      <c r="F39" s="470">
        <v>9.35</v>
      </c>
      <c r="G39" s="471">
        <v>1.5116241471853071</v>
      </c>
      <c r="H39" s="470">
        <v>1325.09</v>
      </c>
      <c r="I39" s="470">
        <v>149.08</v>
      </c>
      <c r="J39" s="471">
        <v>7.975135210318247</v>
      </c>
      <c r="K39" s="471">
        <v>-76.96477785517429</v>
      </c>
      <c r="L39" s="471">
        <v>1642.1640809886928</v>
      </c>
      <c r="M39" s="471">
        <v>-81.51808657837518</v>
      </c>
      <c r="N39" s="1479">
        <v>1494.4385026737968</v>
      </c>
    </row>
    <row r="40" spans="1:14" ht="15" customHeight="1" thickTop="1">
      <c r="A40" s="24" t="s">
        <v>502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551</v>
      </c>
      <c r="B41" s="431"/>
      <c r="C41" s="431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1322</v>
      </c>
      <c r="B42" s="431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839" t="s">
        <v>255</v>
      </c>
      <c r="B43" s="1839"/>
      <c r="C43" s="1839"/>
    </row>
  </sheetData>
  <mergeCells count="31">
    <mergeCell ref="F3:L3"/>
    <mergeCell ref="F4:L4"/>
    <mergeCell ref="A9:E9"/>
    <mergeCell ref="A18:E18"/>
    <mergeCell ref="A11:E11"/>
    <mergeCell ref="A10:E10"/>
    <mergeCell ref="A19:E19"/>
    <mergeCell ref="A8:E8"/>
    <mergeCell ref="A12:E12"/>
    <mergeCell ref="A13:E13"/>
    <mergeCell ref="A17:E1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850" t="s">
        <v>1520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L1" s="1850"/>
    </row>
    <row r="2" spans="1:12" ht="15.75">
      <c r="A2" s="1851" t="s">
        <v>1516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</row>
    <row r="3" spans="1:12" ht="14.25" customHeight="1">
      <c r="A3" s="1850" t="s">
        <v>1501</v>
      </c>
      <c r="B3" s="1850"/>
      <c r="C3" s="1850"/>
      <c r="D3" s="1850"/>
      <c r="E3" s="1850"/>
      <c r="F3" s="1850"/>
      <c r="G3" s="1850"/>
      <c r="H3" s="1850"/>
      <c r="I3" s="1850"/>
      <c r="J3" s="1850"/>
      <c r="K3" s="1850"/>
      <c r="L3" s="1850"/>
    </row>
    <row r="4" spans="1:12" ht="13.5" thickBot="1">
      <c r="A4" s="1850" t="s">
        <v>1342</v>
      </c>
      <c r="B4" s="1850"/>
      <c r="C4" s="1850"/>
      <c r="D4" s="1850"/>
      <c r="E4" s="1850"/>
      <c r="F4" s="1850"/>
      <c r="G4" s="1850"/>
      <c r="H4" s="1850"/>
      <c r="I4" s="1850"/>
      <c r="J4" s="1850"/>
      <c r="K4" s="1850"/>
      <c r="L4" s="1850"/>
    </row>
    <row r="5" spans="1:12" ht="13.5" thickTop="1">
      <c r="A5" s="913" t="s">
        <v>387</v>
      </c>
      <c r="B5" s="1848" t="s">
        <v>388</v>
      </c>
      <c r="C5" s="914" t="s">
        <v>635</v>
      </c>
      <c r="D5" s="1852" t="s">
        <v>503</v>
      </c>
      <c r="E5" s="1853"/>
      <c r="F5" s="1852" t="s">
        <v>1341</v>
      </c>
      <c r="G5" s="1854"/>
      <c r="H5" s="1853"/>
      <c r="I5" s="1852" t="s">
        <v>721</v>
      </c>
      <c r="J5" s="1854"/>
      <c r="K5" s="1854"/>
      <c r="L5" s="1855"/>
    </row>
    <row r="6" spans="1:12" ht="24">
      <c r="A6" s="1058"/>
      <c r="B6" s="1849"/>
      <c r="C6" s="1059" t="s">
        <v>1500</v>
      </c>
      <c r="D6" s="1059" t="s">
        <v>134</v>
      </c>
      <c r="E6" s="1059" t="s">
        <v>1500</v>
      </c>
      <c r="F6" s="1059" t="s">
        <v>184</v>
      </c>
      <c r="G6" s="1059" t="s">
        <v>134</v>
      </c>
      <c r="H6" s="1059" t="s">
        <v>1500</v>
      </c>
      <c r="I6" s="1061" t="s">
        <v>1337</v>
      </c>
      <c r="J6" s="1061" t="s">
        <v>1338</v>
      </c>
      <c r="K6" s="1061" t="s">
        <v>1339</v>
      </c>
      <c r="L6" s="1062" t="s">
        <v>1340</v>
      </c>
    </row>
    <row r="7" spans="1:12" ht="12.75">
      <c r="A7" s="1063">
        <v>1</v>
      </c>
      <c r="B7" s="1060">
        <v>2</v>
      </c>
      <c r="C7" s="1060">
        <v>3</v>
      </c>
      <c r="D7" s="1060">
        <v>4</v>
      </c>
      <c r="E7" s="1060">
        <v>5</v>
      </c>
      <c r="F7" s="1060">
        <v>6</v>
      </c>
      <c r="G7" s="1060">
        <v>7</v>
      </c>
      <c r="H7" s="1060">
        <v>8</v>
      </c>
      <c r="I7" s="1060">
        <v>9</v>
      </c>
      <c r="J7" s="1060">
        <v>10</v>
      </c>
      <c r="K7" s="1060">
        <v>11</v>
      </c>
      <c r="L7" s="1064">
        <v>12</v>
      </c>
    </row>
    <row r="8" spans="1:12" ht="12.75">
      <c r="A8" s="1063"/>
      <c r="B8" s="1065"/>
      <c r="C8" s="1065"/>
      <c r="D8" s="1065"/>
      <c r="E8" s="1065"/>
      <c r="F8" s="1065"/>
      <c r="G8" s="1065"/>
      <c r="H8" s="1065"/>
      <c r="I8" s="1065"/>
      <c r="J8" s="1065"/>
      <c r="K8" s="1065"/>
      <c r="L8" s="1066"/>
    </row>
    <row r="9" spans="1:12" ht="12.75">
      <c r="A9" s="915" t="s">
        <v>389</v>
      </c>
      <c r="B9" s="911" t="s">
        <v>390</v>
      </c>
      <c r="C9" s="911" t="s">
        <v>1380</v>
      </c>
      <c r="D9" s="911" t="s">
        <v>65</v>
      </c>
      <c r="E9" s="911" t="s">
        <v>1343</v>
      </c>
      <c r="F9" s="911" t="s">
        <v>150</v>
      </c>
      <c r="G9" s="911" t="s">
        <v>66</v>
      </c>
      <c r="H9" s="911" t="s">
        <v>1381</v>
      </c>
      <c r="I9" s="911" t="s">
        <v>391</v>
      </c>
      <c r="J9" s="911" t="s">
        <v>408</v>
      </c>
      <c r="K9" s="911" t="s">
        <v>1382</v>
      </c>
      <c r="L9" s="916" t="s">
        <v>1383</v>
      </c>
    </row>
    <row r="10" spans="1:12" ht="12.75">
      <c r="A10" s="917" t="s">
        <v>392</v>
      </c>
      <c r="B10" s="911" t="s">
        <v>393</v>
      </c>
      <c r="C10" s="911" t="s">
        <v>178</v>
      </c>
      <c r="D10" s="911" t="s">
        <v>68</v>
      </c>
      <c r="E10" s="911" t="s">
        <v>1384</v>
      </c>
      <c r="F10" s="911" t="s">
        <v>151</v>
      </c>
      <c r="G10" s="911" t="s">
        <v>69</v>
      </c>
      <c r="H10" s="911" t="s">
        <v>1385</v>
      </c>
      <c r="I10" s="911" t="s">
        <v>1386</v>
      </c>
      <c r="J10" s="911" t="s">
        <v>408</v>
      </c>
      <c r="K10" s="911" t="s">
        <v>1387</v>
      </c>
      <c r="L10" s="916" t="s">
        <v>75</v>
      </c>
    </row>
    <row r="11" spans="1:12" ht="12.75">
      <c r="A11" s="918" t="s">
        <v>394</v>
      </c>
      <c r="B11" s="912" t="s">
        <v>395</v>
      </c>
      <c r="C11" s="912" t="s">
        <v>1388</v>
      </c>
      <c r="D11" s="912" t="s">
        <v>885</v>
      </c>
      <c r="E11" s="912" t="s">
        <v>1389</v>
      </c>
      <c r="F11" s="912" t="s">
        <v>152</v>
      </c>
      <c r="G11" s="912" t="s">
        <v>152</v>
      </c>
      <c r="H11" s="912" t="s">
        <v>1390</v>
      </c>
      <c r="I11" s="912" t="s">
        <v>1391</v>
      </c>
      <c r="J11" s="912" t="s">
        <v>435</v>
      </c>
      <c r="K11" s="912" t="s">
        <v>1392</v>
      </c>
      <c r="L11" s="919" t="s">
        <v>883</v>
      </c>
    </row>
    <row r="12" spans="1:12" ht="12.75">
      <c r="A12" s="918" t="s">
        <v>397</v>
      </c>
      <c r="B12" s="912" t="s">
        <v>398</v>
      </c>
      <c r="C12" s="912" t="s">
        <v>1393</v>
      </c>
      <c r="D12" s="912" t="s">
        <v>1554</v>
      </c>
      <c r="E12" s="912" t="s">
        <v>1394</v>
      </c>
      <c r="F12" s="912" t="s">
        <v>153</v>
      </c>
      <c r="G12" s="912" t="s">
        <v>71</v>
      </c>
      <c r="H12" s="912" t="s">
        <v>1395</v>
      </c>
      <c r="I12" s="912" t="s">
        <v>1396</v>
      </c>
      <c r="J12" s="912" t="s">
        <v>88</v>
      </c>
      <c r="K12" s="912" t="s">
        <v>883</v>
      </c>
      <c r="L12" s="919" t="s">
        <v>1383</v>
      </c>
    </row>
    <row r="13" spans="1:12" ht="12.75">
      <c r="A13" s="918" t="s">
        <v>399</v>
      </c>
      <c r="B13" s="912" t="s">
        <v>400</v>
      </c>
      <c r="C13" s="912" t="s">
        <v>1397</v>
      </c>
      <c r="D13" s="912" t="s">
        <v>72</v>
      </c>
      <c r="E13" s="912" t="s">
        <v>1398</v>
      </c>
      <c r="F13" s="912" t="s">
        <v>154</v>
      </c>
      <c r="G13" s="912" t="s">
        <v>73</v>
      </c>
      <c r="H13" s="912" t="s">
        <v>1399</v>
      </c>
      <c r="I13" s="912" t="s">
        <v>1400</v>
      </c>
      <c r="J13" s="912" t="s">
        <v>1401</v>
      </c>
      <c r="K13" s="912" t="s">
        <v>1402</v>
      </c>
      <c r="L13" s="919" t="s">
        <v>1403</v>
      </c>
    </row>
    <row r="14" spans="1:12" ht="12.75">
      <c r="A14" s="918" t="s">
        <v>401</v>
      </c>
      <c r="B14" s="912" t="s">
        <v>402</v>
      </c>
      <c r="C14" s="912" t="s">
        <v>1404</v>
      </c>
      <c r="D14" s="912" t="s">
        <v>162</v>
      </c>
      <c r="E14" s="912" t="s">
        <v>1405</v>
      </c>
      <c r="F14" s="912" t="s">
        <v>155</v>
      </c>
      <c r="G14" s="912" t="s">
        <v>74</v>
      </c>
      <c r="H14" s="912" t="s">
        <v>1406</v>
      </c>
      <c r="I14" s="912" t="s">
        <v>1407</v>
      </c>
      <c r="J14" s="912" t="s">
        <v>1408</v>
      </c>
      <c r="K14" s="912" t="s">
        <v>1409</v>
      </c>
      <c r="L14" s="919" t="s">
        <v>70</v>
      </c>
    </row>
    <row r="15" spans="1:12" ht="12.75">
      <c r="A15" s="918" t="s">
        <v>403</v>
      </c>
      <c r="B15" s="912" t="s">
        <v>404</v>
      </c>
      <c r="C15" s="912" t="s">
        <v>1410</v>
      </c>
      <c r="D15" s="912" t="s">
        <v>76</v>
      </c>
      <c r="E15" s="912" t="s">
        <v>1411</v>
      </c>
      <c r="F15" s="912" t="s">
        <v>157</v>
      </c>
      <c r="G15" s="912" t="s">
        <v>77</v>
      </c>
      <c r="H15" s="912" t="s">
        <v>1412</v>
      </c>
      <c r="I15" s="912" t="s">
        <v>1413</v>
      </c>
      <c r="J15" s="912" t="s">
        <v>1414</v>
      </c>
      <c r="K15" s="912" t="s">
        <v>1415</v>
      </c>
      <c r="L15" s="919" t="s">
        <v>713</v>
      </c>
    </row>
    <row r="16" spans="1:12" ht="12.75">
      <c r="A16" s="918" t="s">
        <v>406</v>
      </c>
      <c r="B16" s="912" t="s">
        <v>407</v>
      </c>
      <c r="C16" s="912" t="s">
        <v>396</v>
      </c>
      <c r="D16" s="912" t="s">
        <v>78</v>
      </c>
      <c r="E16" s="912" t="s">
        <v>1416</v>
      </c>
      <c r="F16" s="912" t="s">
        <v>158</v>
      </c>
      <c r="G16" s="912" t="s">
        <v>79</v>
      </c>
      <c r="H16" s="912" t="s">
        <v>1417</v>
      </c>
      <c r="I16" s="912" t="s">
        <v>989</v>
      </c>
      <c r="J16" s="912" t="s">
        <v>1418</v>
      </c>
      <c r="K16" s="912" t="s">
        <v>131</v>
      </c>
      <c r="L16" s="919" t="s">
        <v>1419</v>
      </c>
    </row>
    <row r="17" spans="1:12" ht="12.75">
      <c r="A17" s="918" t="s">
        <v>409</v>
      </c>
      <c r="B17" s="912" t="s">
        <v>410</v>
      </c>
      <c r="C17" s="912" t="s">
        <v>462</v>
      </c>
      <c r="D17" s="912" t="s">
        <v>81</v>
      </c>
      <c r="E17" s="912" t="s">
        <v>1420</v>
      </c>
      <c r="F17" s="912" t="s">
        <v>159</v>
      </c>
      <c r="G17" s="912" t="s">
        <v>82</v>
      </c>
      <c r="H17" s="912" t="s">
        <v>1421</v>
      </c>
      <c r="I17" s="912" t="s">
        <v>1422</v>
      </c>
      <c r="J17" s="912" t="s">
        <v>889</v>
      </c>
      <c r="K17" s="912" t="s">
        <v>1423</v>
      </c>
      <c r="L17" s="919" t="s">
        <v>1424</v>
      </c>
    </row>
    <row r="18" spans="1:12" ht="12.75">
      <c r="A18" s="918" t="s">
        <v>411</v>
      </c>
      <c r="B18" s="912" t="s">
        <v>412</v>
      </c>
      <c r="C18" s="912" t="s">
        <v>1425</v>
      </c>
      <c r="D18" s="912" t="s">
        <v>85</v>
      </c>
      <c r="E18" s="912" t="s">
        <v>1426</v>
      </c>
      <c r="F18" s="912" t="s">
        <v>160</v>
      </c>
      <c r="G18" s="912" t="s">
        <v>86</v>
      </c>
      <c r="H18" s="912" t="s">
        <v>1427</v>
      </c>
      <c r="I18" s="912" t="s">
        <v>1428</v>
      </c>
      <c r="J18" s="912" t="s">
        <v>1429</v>
      </c>
      <c r="K18" s="912" t="s">
        <v>391</v>
      </c>
      <c r="L18" s="919" t="s">
        <v>70</v>
      </c>
    </row>
    <row r="19" spans="1:12" ht="12.75">
      <c r="A19" s="918" t="s">
        <v>413</v>
      </c>
      <c r="B19" s="912" t="s">
        <v>414</v>
      </c>
      <c r="C19" s="912" t="s">
        <v>1430</v>
      </c>
      <c r="D19" s="912" t="s">
        <v>87</v>
      </c>
      <c r="E19" s="912" t="s">
        <v>1431</v>
      </c>
      <c r="F19" s="912" t="s">
        <v>162</v>
      </c>
      <c r="G19" s="912" t="s">
        <v>153</v>
      </c>
      <c r="H19" s="912" t="s">
        <v>1432</v>
      </c>
      <c r="I19" s="912" t="s">
        <v>1433</v>
      </c>
      <c r="J19" s="912" t="s">
        <v>435</v>
      </c>
      <c r="K19" s="912" t="s">
        <v>1434</v>
      </c>
      <c r="L19" s="919" t="s">
        <v>301</v>
      </c>
    </row>
    <row r="20" spans="1:12" ht="12.75">
      <c r="A20" s="918" t="s">
        <v>418</v>
      </c>
      <c r="B20" s="912" t="s">
        <v>419</v>
      </c>
      <c r="C20" s="912" t="s">
        <v>1435</v>
      </c>
      <c r="D20" s="912" t="s">
        <v>89</v>
      </c>
      <c r="E20" s="912" t="s">
        <v>1436</v>
      </c>
      <c r="F20" s="912" t="s">
        <v>163</v>
      </c>
      <c r="G20" s="912" t="s">
        <v>161</v>
      </c>
      <c r="H20" s="912" t="s">
        <v>1437</v>
      </c>
      <c r="I20" s="912" t="s">
        <v>1438</v>
      </c>
      <c r="J20" s="912" t="s">
        <v>435</v>
      </c>
      <c r="K20" s="912" t="s">
        <v>988</v>
      </c>
      <c r="L20" s="919" t="s">
        <v>435</v>
      </c>
    </row>
    <row r="21" spans="1:12" ht="12.75">
      <c r="A21" s="918" t="s">
        <v>421</v>
      </c>
      <c r="B21" s="912" t="s">
        <v>422</v>
      </c>
      <c r="C21" s="912" t="s">
        <v>1439</v>
      </c>
      <c r="D21" s="912" t="s">
        <v>887</v>
      </c>
      <c r="E21" s="912" t="s">
        <v>887</v>
      </c>
      <c r="F21" s="912" t="s">
        <v>888</v>
      </c>
      <c r="G21" s="912" t="s">
        <v>888</v>
      </c>
      <c r="H21" s="912" t="s">
        <v>888</v>
      </c>
      <c r="I21" s="912" t="s">
        <v>104</v>
      </c>
      <c r="J21" s="912" t="s">
        <v>405</v>
      </c>
      <c r="K21" s="912" t="s">
        <v>1555</v>
      </c>
      <c r="L21" s="919" t="s">
        <v>405</v>
      </c>
    </row>
    <row r="22" spans="1:12" ht="12.75">
      <c r="A22" s="918" t="s">
        <v>423</v>
      </c>
      <c r="B22" s="912" t="s">
        <v>424</v>
      </c>
      <c r="C22" s="912" t="s">
        <v>1440</v>
      </c>
      <c r="D22" s="912" t="s">
        <v>890</v>
      </c>
      <c r="E22" s="912" t="s">
        <v>890</v>
      </c>
      <c r="F22" s="912" t="s">
        <v>891</v>
      </c>
      <c r="G22" s="912" t="s">
        <v>891</v>
      </c>
      <c r="H22" s="912" t="s">
        <v>891</v>
      </c>
      <c r="I22" s="912" t="s">
        <v>1441</v>
      </c>
      <c r="J22" s="912" t="s">
        <v>405</v>
      </c>
      <c r="K22" s="912" t="s">
        <v>892</v>
      </c>
      <c r="L22" s="919" t="s">
        <v>405</v>
      </c>
    </row>
    <row r="23" spans="1:12" ht="12.75">
      <c r="A23" s="918" t="s">
        <v>425</v>
      </c>
      <c r="B23" s="912" t="s">
        <v>426</v>
      </c>
      <c r="C23" s="912" t="s">
        <v>1442</v>
      </c>
      <c r="D23" s="912" t="s">
        <v>92</v>
      </c>
      <c r="E23" s="912" t="s">
        <v>1443</v>
      </c>
      <c r="F23" s="912" t="s">
        <v>164</v>
      </c>
      <c r="G23" s="912" t="s">
        <v>93</v>
      </c>
      <c r="H23" s="912" t="s">
        <v>1444</v>
      </c>
      <c r="I23" s="912" t="s">
        <v>1391</v>
      </c>
      <c r="J23" s="912" t="s">
        <v>170</v>
      </c>
      <c r="K23" s="912" t="s">
        <v>1445</v>
      </c>
      <c r="L23" s="919" t="s">
        <v>883</v>
      </c>
    </row>
    <row r="24" spans="1:12" ht="12.75">
      <c r="A24" s="917" t="s">
        <v>427</v>
      </c>
      <c r="B24" s="911" t="s">
        <v>428</v>
      </c>
      <c r="C24" s="911" t="s">
        <v>1446</v>
      </c>
      <c r="D24" s="911" t="s">
        <v>94</v>
      </c>
      <c r="E24" s="911" t="s">
        <v>1447</v>
      </c>
      <c r="F24" s="911" t="s">
        <v>165</v>
      </c>
      <c r="G24" s="911" t="s">
        <v>173</v>
      </c>
      <c r="H24" s="911" t="s">
        <v>1448</v>
      </c>
      <c r="I24" s="911" t="s">
        <v>1449</v>
      </c>
      <c r="J24" s="911" t="s">
        <v>408</v>
      </c>
      <c r="K24" s="911" t="s">
        <v>95</v>
      </c>
      <c r="L24" s="916" t="s">
        <v>408</v>
      </c>
    </row>
    <row r="25" spans="1:12" ht="12.75">
      <c r="A25" s="918" t="s">
        <v>429</v>
      </c>
      <c r="B25" s="912" t="s">
        <v>430</v>
      </c>
      <c r="C25" s="912" t="s">
        <v>1450</v>
      </c>
      <c r="D25" s="912" t="s">
        <v>96</v>
      </c>
      <c r="E25" s="912" t="s">
        <v>96</v>
      </c>
      <c r="F25" s="912" t="s">
        <v>893</v>
      </c>
      <c r="G25" s="912" t="s">
        <v>992</v>
      </c>
      <c r="H25" s="912" t="s">
        <v>992</v>
      </c>
      <c r="I25" s="912" t="s">
        <v>1451</v>
      </c>
      <c r="J25" s="912" t="s">
        <v>405</v>
      </c>
      <c r="K25" s="912" t="s">
        <v>97</v>
      </c>
      <c r="L25" s="919" t="s">
        <v>405</v>
      </c>
    </row>
    <row r="26" spans="1:12" ht="12.75">
      <c r="A26" s="918" t="s">
        <v>433</v>
      </c>
      <c r="B26" s="912" t="s">
        <v>434</v>
      </c>
      <c r="C26" s="912" t="s">
        <v>1452</v>
      </c>
      <c r="D26" s="912" t="s">
        <v>98</v>
      </c>
      <c r="E26" s="912" t="s">
        <v>1453</v>
      </c>
      <c r="F26" s="912" t="s">
        <v>166</v>
      </c>
      <c r="G26" s="912" t="s">
        <v>99</v>
      </c>
      <c r="H26" s="912" t="s">
        <v>1454</v>
      </c>
      <c r="I26" s="912" t="s">
        <v>84</v>
      </c>
      <c r="J26" s="912" t="s">
        <v>435</v>
      </c>
      <c r="K26" s="912" t="s">
        <v>176</v>
      </c>
      <c r="L26" s="919" t="s">
        <v>408</v>
      </c>
    </row>
    <row r="27" spans="1:12" ht="12.75">
      <c r="A27" s="918" t="s">
        <v>436</v>
      </c>
      <c r="B27" s="912" t="s">
        <v>437</v>
      </c>
      <c r="C27" s="912" t="s">
        <v>1455</v>
      </c>
      <c r="D27" s="912" t="s">
        <v>100</v>
      </c>
      <c r="E27" s="912" t="s">
        <v>994</v>
      </c>
      <c r="F27" s="912" t="s">
        <v>167</v>
      </c>
      <c r="G27" s="912" t="s">
        <v>101</v>
      </c>
      <c r="H27" s="912" t="s">
        <v>1456</v>
      </c>
      <c r="I27" s="912" t="s">
        <v>83</v>
      </c>
      <c r="J27" s="912" t="s">
        <v>301</v>
      </c>
      <c r="K27" s="912" t="s">
        <v>1457</v>
      </c>
      <c r="L27" s="919" t="s">
        <v>713</v>
      </c>
    </row>
    <row r="28" spans="1:12" ht="12.75">
      <c r="A28" s="918" t="s">
        <v>438</v>
      </c>
      <c r="B28" s="912" t="s">
        <v>439</v>
      </c>
      <c r="C28" s="912" t="s">
        <v>1458</v>
      </c>
      <c r="D28" s="912" t="s">
        <v>102</v>
      </c>
      <c r="E28" s="912" t="s">
        <v>102</v>
      </c>
      <c r="F28" s="912" t="s">
        <v>894</v>
      </c>
      <c r="G28" s="912" t="s">
        <v>103</v>
      </c>
      <c r="H28" s="912" t="s">
        <v>103</v>
      </c>
      <c r="I28" s="912" t="s">
        <v>91</v>
      </c>
      <c r="J28" s="912" t="s">
        <v>405</v>
      </c>
      <c r="K28" s="912" t="s">
        <v>156</v>
      </c>
      <c r="L28" s="919" t="s">
        <v>405</v>
      </c>
    </row>
    <row r="29" spans="1:12" ht="12.75">
      <c r="A29" s="918" t="s">
        <v>440</v>
      </c>
      <c r="B29" s="912" t="s">
        <v>441</v>
      </c>
      <c r="C29" s="912" t="s">
        <v>1459</v>
      </c>
      <c r="D29" s="912" t="s">
        <v>168</v>
      </c>
      <c r="E29" s="912" t="s">
        <v>168</v>
      </c>
      <c r="F29" s="912" t="s">
        <v>169</v>
      </c>
      <c r="G29" s="912" t="s">
        <v>105</v>
      </c>
      <c r="H29" s="912" t="s">
        <v>1460</v>
      </c>
      <c r="I29" s="912" t="s">
        <v>95</v>
      </c>
      <c r="J29" s="912" t="s">
        <v>405</v>
      </c>
      <c r="K29" s="912" t="s">
        <v>1461</v>
      </c>
      <c r="L29" s="919" t="s">
        <v>408</v>
      </c>
    </row>
    <row r="30" spans="1:12" ht="12.75">
      <c r="A30" s="918" t="s">
        <v>442</v>
      </c>
      <c r="B30" s="912" t="s">
        <v>443</v>
      </c>
      <c r="C30" s="912" t="s">
        <v>444</v>
      </c>
      <c r="D30" s="912" t="s">
        <v>106</v>
      </c>
      <c r="E30" s="912" t="s">
        <v>106</v>
      </c>
      <c r="F30" s="912" t="s">
        <v>895</v>
      </c>
      <c r="G30" s="912" t="s">
        <v>107</v>
      </c>
      <c r="H30" s="912" t="s">
        <v>107</v>
      </c>
      <c r="I30" s="912" t="s">
        <v>108</v>
      </c>
      <c r="J30" s="912" t="s">
        <v>405</v>
      </c>
      <c r="K30" s="912" t="s">
        <v>109</v>
      </c>
      <c r="L30" s="919" t="s">
        <v>405</v>
      </c>
    </row>
    <row r="31" spans="1:12" ht="12.75">
      <c r="A31" s="918" t="s">
        <v>445</v>
      </c>
      <c r="B31" s="912" t="s">
        <v>446</v>
      </c>
      <c r="C31" s="912" t="s">
        <v>990</v>
      </c>
      <c r="D31" s="912" t="s">
        <v>110</v>
      </c>
      <c r="E31" s="912" t="s">
        <v>1462</v>
      </c>
      <c r="F31" s="912" t="s">
        <v>171</v>
      </c>
      <c r="G31" s="912" t="s">
        <v>111</v>
      </c>
      <c r="H31" s="912" t="s">
        <v>94</v>
      </c>
      <c r="I31" s="912" t="s">
        <v>1463</v>
      </c>
      <c r="J31" s="912" t="s">
        <v>435</v>
      </c>
      <c r="K31" s="912" t="s">
        <v>112</v>
      </c>
      <c r="L31" s="919" t="s">
        <v>435</v>
      </c>
    </row>
    <row r="32" spans="1:12" ht="12.75">
      <c r="A32" s="918" t="s">
        <v>447</v>
      </c>
      <c r="B32" s="912" t="s">
        <v>448</v>
      </c>
      <c r="C32" s="912" t="s">
        <v>552</v>
      </c>
      <c r="D32" s="912" t="s">
        <v>396</v>
      </c>
      <c r="E32" s="912" t="s">
        <v>396</v>
      </c>
      <c r="F32" s="912" t="s">
        <v>302</v>
      </c>
      <c r="G32" s="912" t="s">
        <v>302</v>
      </c>
      <c r="H32" s="912" t="s">
        <v>302</v>
      </c>
      <c r="I32" s="912" t="s">
        <v>991</v>
      </c>
      <c r="J32" s="912" t="s">
        <v>405</v>
      </c>
      <c r="K32" s="912" t="s">
        <v>1333</v>
      </c>
      <c r="L32" s="919" t="s">
        <v>405</v>
      </c>
    </row>
    <row r="33" spans="1:12" ht="13.5" thickBot="1">
      <c r="A33" s="920" t="s">
        <v>449</v>
      </c>
      <c r="B33" s="921" t="s">
        <v>450</v>
      </c>
      <c r="C33" s="921" t="s">
        <v>1464</v>
      </c>
      <c r="D33" s="921" t="s">
        <v>113</v>
      </c>
      <c r="E33" s="921" t="s">
        <v>1465</v>
      </c>
      <c r="F33" s="921" t="s">
        <v>173</v>
      </c>
      <c r="G33" s="921" t="s">
        <v>114</v>
      </c>
      <c r="H33" s="921" t="s">
        <v>121</v>
      </c>
      <c r="I33" s="921" t="s">
        <v>119</v>
      </c>
      <c r="J33" s="921" t="s">
        <v>1298</v>
      </c>
      <c r="K33" s="921" t="s">
        <v>1466</v>
      </c>
      <c r="L33" s="922" t="s">
        <v>1556</v>
      </c>
    </row>
    <row r="34" spans="1:12" ht="14.25" thickBot="1" thickTop="1">
      <c r="A34" s="1850" t="s">
        <v>1334</v>
      </c>
      <c r="B34" s="1850"/>
      <c r="C34" s="1850"/>
      <c r="D34" s="1850"/>
      <c r="E34" s="1850"/>
      <c r="F34" s="1850"/>
      <c r="G34" s="1850"/>
      <c r="H34" s="1850"/>
      <c r="I34" s="1850"/>
      <c r="J34" s="1850"/>
      <c r="K34" s="1850"/>
      <c r="L34" s="1850"/>
    </row>
    <row r="35" spans="1:12" ht="13.5" thickTop="1">
      <c r="A35" s="1022" t="s">
        <v>389</v>
      </c>
      <c r="B35" s="1023" t="s">
        <v>390</v>
      </c>
      <c r="C35" s="1023" t="s">
        <v>1467</v>
      </c>
      <c r="D35" s="1023" t="s">
        <v>116</v>
      </c>
      <c r="E35" s="1023" t="s">
        <v>1468</v>
      </c>
      <c r="F35" s="1023" t="s">
        <v>896</v>
      </c>
      <c r="G35" s="1023" t="s">
        <v>117</v>
      </c>
      <c r="H35" s="1023" t="s">
        <v>1469</v>
      </c>
      <c r="I35" s="1023" t="s">
        <v>182</v>
      </c>
      <c r="J35" s="1023" t="s">
        <v>301</v>
      </c>
      <c r="K35" s="1023" t="s">
        <v>156</v>
      </c>
      <c r="L35" s="1024" t="s">
        <v>70</v>
      </c>
    </row>
    <row r="36" spans="1:12" ht="12.75">
      <c r="A36" s="923" t="s">
        <v>392</v>
      </c>
      <c r="B36" s="911" t="s">
        <v>300</v>
      </c>
      <c r="C36" s="911" t="s">
        <v>1470</v>
      </c>
      <c r="D36" s="911" t="s">
        <v>993</v>
      </c>
      <c r="E36" s="911" t="s">
        <v>1471</v>
      </c>
      <c r="F36" s="911" t="s">
        <v>174</v>
      </c>
      <c r="G36" s="911" t="s">
        <v>118</v>
      </c>
      <c r="H36" s="911" t="s">
        <v>1472</v>
      </c>
      <c r="I36" s="911" t="s">
        <v>1473</v>
      </c>
      <c r="J36" s="911" t="s">
        <v>1298</v>
      </c>
      <c r="K36" s="911" t="s">
        <v>1474</v>
      </c>
      <c r="L36" s="916" t="s">
        <v>80</v>
      </c>
    </row>
    <row r="37" spans="1:12" ht="13.5" thickBot="1">
      <c r="A37" s="1025" t="s">
        <v>427</v>
      </c>
      <c r="B37" s="1026" t="s">
        <v>303</v>
      </c>
      <c r="C37" s="1026" t="s">
        <v>1475</v>
      </c>
      <c r="D37" s="1026" t="s">
        <v>120</v>
      </c>
      <c r="E37" s="1026" t="s">
        <v>120</v>
      </c>
      <c r="F37" s="1026" t="s">
        <v>175</v>
      </c>
      <c r="G37" s="1026" t="s">
        <v>177</v>
      </c>
      <c r="H37" s="1026" t="s">
        <v>1476</v>
      </c>
      <c r="I37" s="1026" t="s">
        <v>1477</v>
      </c>
      <c r="J37" s="1026" t="s">
        <v>405</v>
      </c>
      <c r="K37" s="1026" t="s">
        <v>172</v>
      </c>
      <c r="L37" s="1027" t="s">
        <v>408</v>
      </c>
    </row>
    <row r="38" spans="1:12" ht="14.25" thickBot="1" thickTop="1">
      <c r="A38" s="1850" t="s">
        <v>1335</v>
      </c>
      <c r="B38" s="1850"/>
      <c r="C38" s="1850"/>
      <c r="D38" s="1850"/>
      <c r="E38" s="1850"/>
      <c r="F38" s="1850"/>
      <c r="G38" s="1850"/>
      <c r="H38" s="1850"/>
      <c r="I38" s="1850"/>
      <c r="J38" s="1850"/>
      <c r="K38" s="1850"/>
      <c r="L38" s="1850"/>
    </row>
    <row r="39" spans="1:12" ht="13.5" thickTop="1">
      <c r="A39" s="1022" t="s">
        <v>389</v>
      </c>
      <c r="B39" s="1023" t="s">
        <v>390</v>
      </c>
      <c r="C39" s="1023" t="s">
        <v>887</v>
      </c>
      <c r="D39" s="1023" t="s">
        <v>121</v>
      </c>
      <c r="E39" s="1023" t="s">
        <v>1478</v>
      </c>
      <c r="F39" s="1023" t="s">
        <v>178</v>
      </c>
      <c r="G39" s="1023" t="s">
        <v>122</v>
      </c>
      <c r="H39" s="1023" t="s">
        <v>1479</v>
      </c>
      <c r="I39" s="1023" t="s">
        <v>1387</v>
      </c>
      <c r="J39" s="1023" t="s">
        <v>986</v>
      </c>
      <c r="K39" s="1023" t="s">
        <v>892</v>
      </c>
      <c r="L39" s="1024" t="s">
        <v>90</v>
      </c>
    </row>
    <row r="40" spans="1:12" ht="12.75">
      <c r="A40" s="923" t="s">
        <v>392</v>
      </c>
      <c r="B40" s="911" t="s">
        <v>1296</v>
      </c>
      <c r="C40" s="911" t="s">
        <v>1480</v>
      </c>
      <c r="D40" s="911" t="s">
        <v>125</v>
      </c>
      <c r="E40" s="911" t="s">
        <v>1389</v>
      </c>
      <c r="F40" s="911" t="s">
        <v>179</v>
      </c>
      <c r="G40" s="911" t="s">
        <v>126</v>
      </c>
      <c r="H40" s="911" t="s">
        <v>1481</v>
      </c>
      <c r="I40" s="911" t="s">
        <v>1445</v>
      </c>
      <c r="J40" s="911" t="s">
        <v>1482</v>
      </c>
      <c r="K40" s="911" t="s">
        <v>1483</v>
      </c>
      <c r="L40" s="916" t="s">
        <v>91</v>
      </c>
    </row>
    <row r="41" spans="1:12" ht="13.5" thickBot="1">
      <c r="A41" s="1025" t="s">
        <v>427</v>
      </c>
      <c r="B41" s="1026" t="s">
        <v>1297</v>
      </c>
      <c r="C41" s="1026" t="s">
        <v>1484</v>
      </c>
      <c r="D41" s="1026" t="s">
        <v>127</v>
      </c>
      <c r="E41" s="1026" t="s">
        <v>1485</v>
      </c>
      <c r="F41" s="1026" t="s">
        <v>180</v>
      </c>
      <c r="G41" s="1026" t="s">
        <v>886</v>
      </c>
      <c r="H41" s="1026" t="s">
        <v>1486</v>
      </c>
      <c r="I41" s="1026" t="s">
        <v>1487</v>
      </c>
      <c r="J41" s="1026" t="s">
        <v>408</v>
      </c>
      <c r="K41" s="1026" t="s">
        <v>1488</v>
      </c>
      <c r="L41" s="1027" t="s">
        <v>408</v>
      </c>
    </row>
    <row r="42" spans="1:12" ht="14.25" thickBot="1" thickTop="1">
      <c r="A42" s="1850" t="s">
        <v>1336</v>
      </c>
      <c r="B42" s="1850"/>
      <c r="C42" s="1850"/>
      <c r="D42" s="1850"/>
      <c r="E42" s="1850"/>
      <c r="F42" s="1850"/>
      <c r="G42" s="1850"/>
      <c r="H42" s="1850"/>
      <c r="I42" s="1850"/>
      <c r="J42" s="1850"/>
      <c r="K42" s="1850"/>
      <c r="L42" s="1850"/>
    </row>
    <row r="43" spans="1:12" ht="13.5" thickTop="1">
      <c r="A43" s="1022" t="s">
        <v>389</v>
      </c>
      <c r="B43" s="1023" t="s">
        <v>390</v>
      </c>
      <c r="C43" s="1023" t="s">
        <v>1489</v>
      </c>
      <c r="D43" s="1023" t="s">
        <v>128</v>
      </c>
      <c r="E43" s="1023" t="s">
        <v>1490</v>
      </c>
      <c r="F43" s="1023" t="s">
        <v>181</v>
      </c>
      <c r="G43" s="1023" t="s">
        <v>129</v>
      </c>
      <c r="H43" s="1023" t="s">
        <v>1491</v>
      </c>
      <c r="I43" s="1023" t="s">
        <v>115</v>
      </c>
      <c r="J43" s="1023" t="s">
        <v>301</v>
      </c>
      <c r="K43" s="1023" t="s">
        <v>1492</v>
      </c>
      <c r="L43" s="1024" t="s">
        <v>1383</v>
      </c>
    </row>
    <row r="44" spans="1:12" ht="12.75">
      <c r="A44" s="923" t="s">
        <v>392</v>
      </c>
      <c r="B44" s="911" t="s">
        <v>1762</v>
      </c>
      <c r="C44" s="911" t="s">
        <v>1493</v>
      </c>
      <c r="D44" s="911" t="s">
        <v>993</v>
      </c>
      <c r="E44" s="911" t="s">
        <v>987</v>
      </c>
      <c r="F44" s="911" t="s">
        <v>183</v>
      </c>
      <c r="G44" s="911" t="s">
        <v>130</v>
      </c>
      <c r="H44" s="911" t="s">
        <v>1494</v>
      </c>
      <c r="I44" s="911" t="s">
        <v>1413</v>
      </c>
      <c r="J44" s="911" t="s">
        <v>1298</v>
      </c>
      <c r="K44" s="911" t="s">
        <v>1438</v>
      </c>
      <c r="L44" s="916" t="s">
        <v>91</v>
      </c>
    </row>
    <row r="45" spans="1:12" ht="13.5" thickBot="1">
      <c r="A45" s="1025" t="s">
        <v>427</v>
      </c>
      <c r="B45" s="1026" t="s">
        <v>1764</v>
      </c>
      <c r="C45" s="1026" t="s">
        <v>1495</v>
      </c>
      <c r="D45" s="1026" t="s">
        <v>132</v>
      </c>
      <c r="E45" s="1026" t="s">
        <v>1496</v>
      </c>
      <c r="F45" s="1026" t="s">
        <v>994</v>
      </c>
      <c r="G45" s="1026" t="s">
        <v>133</v>
      </c>
      <c r="H45" s="1026" t="s">
        <v>1497</v>
      </c>
      <c r="I45" s="1026" t="s">
        <v>1498</v>
      </c>
      <c r="J45" s="1026" t="s">
        <v>435</v>
      </c>
      <c r="K45" s="1026" t="s">
        <v>1499</v>
      </c>
      <c r="L45" s="1027" t="s">
        <v>713</v>
      </c>
    </row>
    <row r="46" ht="13.5" thickTop="1"/>
  </sheetData>
  <mergeCells count="11">
    <mergeCell ref="A1:L1"/>
    <mergeCell ref="A2:L2"/>
    <mergeCell ref="A4:L4"/>
    <mergeCell ref="D5:E5"/>
    <mergeCell ref="F5:H5"/>
    <mergeCell ref="I5:L5"/>
    <mergeCell ref="A3:L3"/>
    <mergeCell ref="B5:B6"/>
    <mergeCell ref="A34:L34"/>
    <mergeCell ref="A38:L38"/>
    <mergeCell ref="A42:L4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I1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856" t="s">
        <v>1521</v>
      </c>
      <c r="B1" s="1856"/>
      <c r="C1" s="1856"/>
      <c r="D1" s="1856"/>
      <c r="E1" s="1856"/>
      <c r="F1" s="1856"/>
      <c r="G1" s="1856"/>
      <c r="H1" s="1856"/>
      <c r="I1" s="1856"/>
    </row>
    <row r="2" spans="1:9" ht="18" customHeight="1">
      <c r="A2" s="1857" t="s">
        <v>1517</v>
      </c>
      <c r="B2" s="1857"/>
      <c r="C2" s="1857"/>
      <c r="D2" s="1857"/>
      <c r="E2" s="1857"/>
      <c r="F2" s="1857"/>
      <c r="G2" s="1857"/>
      <c r="H2" s="1857"/>
      <c r="I2" s="1857"/>
    </row>
    <row r="3" spans="1:9" ht="15.75" customHeight="1">
      <c r="A3" s="1858" t="s">
        <v>1624</v>
      </c>
      <c r="B3" s="1858"/>
      <c r="C3" s="1858"/>
      <c r="D3" s="1858"/>
      <c r="E3" s="1858"/>
      <c r="F3" s="1858"/>
      <c r="G3" s="1858"/>
      <c r="H3" s="1858"/>
      <c r="I3" s="1858"/>
    </row>
    <row r="4" spans="1:10" ht="15.75" customHeight="1">
      <c r="A4" s="1859" t="s">
        <v>1712</v>
      </c>
      <c r="B4" s="1859"/>
      <c r="C4" s="1859"/>
      <c r="D4" s="1859"/>
      <c r="E4" s="1859"/>
      <c r="F4" s="1859"/>
      <c r="G4" s="1859"/>
      <c r="H4" s="1859"/>
      <c r="I4" s="1859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860" t="s">
        <v>506</v>
      </c>
      <c r="B6" s="1862" t="s">
        <v>635</v>
      </c>
      <c r="C6" s="1862"/>
      <c r="D6" s="1862" t="s">
        <v>503</v>
      </c>
      <c r="E6" s="1862"/>
      <c r="F6" s="908" t="s">
        <v>228</v>
      </c>
      <c r="G6" s="909"/>
      <c r="H6" s="1862" t="s">
        <v>29</v>
      </c>
      <c r="I6" s="1863"/>
      <c r="J6" s="9"/>
      <c r="K6" s="9"/>
      <c r="L6" s="9"/>
      <c r="M6" s="9"/>
    </row>
    <row r="7" spans="1:13" ht="24.75" customHeight="1">
      <c r="A7" s="1861"/>
      <c r="B7" s="900" t="s">
        <v>505</v>
      </c>
      <c r="C7" s="900" t="s">
        <v>639</v>
      </c>
      <c r="D7" s="899" t="s">
        <v>505</v>
      </c>
      <c r="E7" s="899" t="s">
        <v>639</v>
      </c>
      <c r="F7" s="910" t="s">
        <v>229</v>
      </c>
      <c r="G7" s="910" t="s">
        <v>230</v>
      </c>
      <c r="H7" s="899" t="s">
        <v>505</v>
      </c>
      <c r="I7" s="907" t="s">
        <v>639</v>
      </c>
      <c r="J7" s="9"/>
      <c r="K7" s="9"/>
      <c r="L7" s="9"/>
      <c r="M7" s="9"/>
    </row>
    <row r="8" spans="1:13" ht="24.75" customHeight="1">
      <c r="A8" s="1030" t="s">
        <v>784</v>
      </c>
      <c r="B8" s="1165">
        <v>135.97965135546164</v>
      </c>
      <c r="C8" s="1166">
        <v>10.133220548953716</v>
      </c>
      <c r="D8" s="1165">
        <v>148.9</v>
      </c>
      <c r="E8" s="1166">
        <v>9.501678020017536</v>
      </c>
      <c r="F8" s="1167">
        <v>160.3</v>
      </c>
      <c r="G8" s="1167">
        <v>7.656145063801205</v>
      </c>
      <c r="H8" s="1166">
        <v>160.3</v>
      </c>
      <c r="I8" s="1168">
        <v>7.656145063801205</v>
      </c>
      <c r="J8" s="9"/>
      <c r="K8" s="9"/>
      <c r="L8" s="9"/>
      <c r="M8" s="9"/>
    </row>
    <row r="9" spans="1:13" ht="24.75" customHeight="1">
      <c r="A9" s="1030" t="s">
        <v>785</v>
      </c>
      <c r="B9" s="1165">
        <v>137.41763944191783</v>
      </c>
      <c r="C9" s="1166">
        <v>9.183722336527083</v>
      </c>
      <c r="D9" s="1165">
        <v>149.2</v>
      </c>
      <c r="E9" s="1166">
        <v>8.574125276735089</v>
      </c>
      <c r="F9" s="1167"/>
      <c r="G9" s="1167"/>
      <c r="H9" s="1169">
        <v>161.9</v>
      </c>
      <c r="I9" s="1170">
        <v>8.5</v>
      </c>
      <c r="J9" s="9"/>
      <c r="K9" s="9"/>
      <c r="L9" s="9"/>
      <c r="M9" s="9"/>
    </row>
    <row r="10" spans="1:9" ht="24.75" customHeight="1">
      <c r="A10" s="1030" t="s">
        <v>786</v>
      </c>
      <c r="B10" s="1165">
        <v>138.10812722269046</v>
      </c>
      <c r="C10" s="1166">
        <v>8.60974810988347</v>
      </c>
      <c r="D10" s="1165">
        <v>150.23</v>
      </c>
      <c r="E10" s="1166">
        <v>8.9</v>
      </c>
      <c r="F10" s="1171"/>
      <c r="G10" s="1171"/>
      <c r="H10" s="1165" t="s">
        <v>462</v>
      </c>
      <c r="I10" s="1172" t="s">
        <v>1333</v>
      </c>
    </row>
    <row r="11" spans="1:9" ht="24.75" customHeight="1">
      <c r="A11" s="1030" t="s">
        <v>787</v>
      </c>
      <c r="B11" s="1165">
        <v>139.04356382786864</v>
      </c>
      <c r="C11" s="1166">
        <v>9.14727571966256</v>
      </c>
      <c r="D11" s="1165">
        <v>150.7</v>
      </c>
      <c r="E11" s="1166">
        <v>8.383297904073885</v>
      </c>
      <c r="F11" s="1171"/>
      <c r="G11" s="1171"/>
      <c r="H11" s="1165">
        <v>163.4</v>
      </c>
      <c r="I11" s="1172">
        <v>8.5</v>
      </c>
    </row>
    <row r="12" spans="1:9" ht="24.75" customHeight="1">
      <c r="A12" s="1030" t="s">
        <v>788</v>
      </c>
      <c r="B12" s="1165">
        <v>138.48734874586486</v>
      </c>
      <c r="C12" s="1166">
        <v>10.32308143688276</v>
      </c>
      <c r="D12" s="1165">
        <v>151.6</v>
      </c>
      <c r="E12" s="1166">
        <v>9.6</v>
      </c>
      <c r="F12" s="1171"/>
      <c r="G12" s="1171"/>
      <c r="H12" s="1165">
        <v>163</v>
      </c>
      <c r="I12" s="1172">
        <v>7.5</v>
      </c>
    </row>
    <row r="13" spans="1:9" ht="24.75" customHeight="1">
      <c r="A13" s="1030" t="s">
        <v>789</v>
      </c>
      <c r="B13" s="1173">
        <v>138.06062109187468</v>
      </c>
      <c r="C13" s="1166">
        <v>10.717988176422594</v>
      </c>
      <c r="D13" s="1173">
        <v>153.6</v>
      </c>
      <c r="E13" s="1166">
        <v>11.255475156659173</v>
      </c>
      <c r="F13" s="1171"/>
      <c r="G13" s="1171"/>
      <c r="H13" s="1165" t="s">
        <v>882</v>
      </c>
      <c r="I13" s="1172" t="s">
        <v>884</v>
      </c>
    </row>
    <row r="14" spans="1:9" ht="24.75" customHeight="1">
      <c r="A14" s="1030" t="s">
        <v>790</v>
      </c>
      <c r="B14" s="1165">
        <v>138.95819404704378</v>
      </c>
      <c r="C14" s="1166">
        <v>10.95077022009086</v>
      </c>
      <c r="D14" s="1165">
        <v>153</v>
      </c>
      <c r="E14" s="1166">
        <v>10.2</v>
      </c>
      <c r="F14" s="1171"/>
      <c r="G14" s="1171"/>
      <c r="H14" s="1165" t="s">
        <v>984</v>
      </c>
      <c r="I14" s="1172" t="s">
        <v>985</v>
      </c>
    </row>
    <row r="15" spans="1:9" ht="24.75" customHeight="1">
      <c r="A15" s="1030" t="s">
        <v>791</v>
      </c>
      <c r="B15" s="1165">
        <v>138.6210791426443</v>
      </c>
      <c r="C15" s="1166">
        <v>9.96162400848155</v>
      </c>
      <c r="D15" s="1165">
        <v>153.3</v>
      </c>
      <c r="E15" s="1166">
        <v>10.7</v>
      </c>
      <c r="F15" s="1171"/>
      <c r="G15" s="1171"/>
      <c r="H15" s="1165">
        <v>164.1</v>
      </c>
      <c r="I15" s="1172">
        <v>7</v>
      </c>
    </row>
    <row r="16" spans="1:9" ht="24.75" customHeight="1">
      <c r="A16" s="1030" t="s">
        <v>792</v>
      </c>
      <c r="B16" s="1165">
        <v>139.63100733459447</v>
      </c>
      <c r="C16" s="1166">
        <v>9.771551288024</v>
      </c>
      <c r="D16" s="1165">
        <v>154.4</v>
      </c>
      <c r="E16" s="1166">
        <v>10.577158288355633</v>
      </c>
      <c r="F16" s="1171"/>
      <c r="G16" s="1171"/>
      <c r="H16" s="1165" t="s">
        <v>66</v>
      </c>
      <c r="I16" s="1172" t="s">
        <v>67</v>
      </c>
    </row>
    <row r="17" spans="1:9" ht="24.75" customHeight="1">
      <c r="A17" s="1030" t="s">
        <v>322</v>
      </c>
      <c r="B17" s="1165">
        <v>141.26463080317382</v>
      </c>
      <c r="C17" s="1174">
        <v>8.87156438853171</v>
      </c>
      <c r="D17" s="1028" t="s">
        <v>1343</v>
      </c>
      <c r="E17" s="1028" t="s">
        <v>391</v>
      </c>
      <c r="F17" s="1171"/>
      <c r="G17" s="1171"/>
      <c r="H17" s="1165" t="s">
        <v>1381</v>
      </c>
      <c r="I17" s="1172" t="s">
        <v>1382</v>
      </c>
    </row>
    <row r="18" spans="1:9" ht="24.75" customHeight="1">
      <c r="A18" s="1030" t="s">
        <v>323</v>
      </c>
      <c r="B18" s="1165">
        <v>142.42072414701178</v>
      </c>
      <c r="C18" s="1166">
        <v>8.246200345514083</v>
      </c>
      <c r="D18" s="1165">
        <v>154.8</v>
      </c>
      <c r="E18" s="1166">
        <v>8.8</v>
      </c>
      <c r="F18" s="1171"/>
      <c r="G18" s="1171"/>
      <c r="H18" s="1165"/>
      <c r="I18" s="1172"/>
    </row>
    <row r="19" spans="1:9" ht="24.75" customHeight="1">
      <c r="A19" s="1030" t="s">
        <v>324</v>
      </c>
      <c r="B19" s="1165">
        <v>144.7315384953814</v>
      </c>
      <c r="C19" s="1166">
        <v>9.02607497234284</v>
      </c>
      <c r="D19" s="1165">
        <v>158.6</v>
      </c>
      <c r="E19" s="1166">
        <v>9.6</v>
      </c>
      <c r="F19" s="1171"/>
      <c r="G19" s="1171"/>
      <c r="H19" s="1165"/>
      <c r="I19" s="1172"/>
    </row>
    <row r="20" spans="1:9" s="1029" customFormat="1" ht="24.75" customHeight="1" thickBot="1">
      <c r="A20" s="904" t="s">
        <v>231</v>
      </c>
      <c r="B20" s="1175">
        <v>139.39367713796062</v>
      </c>
      <c r="C20" s="1175">
        <v>9.578568462609768</v>
      </c>
      <c r="D20" s="1175">
        <v>152.57545454545453</v>
      </c>
      <c r="E20" s="1175">
        <v>9.6</v>
      </c>
      <c r="F20" s="1176"/>
      <c r="G20" s="1176"/>
      <c r="H20" s="1175"/>
      <c r="I20" s="1177"/>
    </row>
    <row r="21" spans="1:2" ht="19.5" customHeight="1" thickTop="1">
      <c r="A21" s="8" t="s">
        <v>232</v>
      </c>
      <c r="B21" s="9"/>
    </row>
    <row r="22" spans="1:9" ht="19.5" customHeight="1">
      <c r="A22" s="8"/>
      <c r="I22" s="163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818" customWidth="1"/>
    <col min="2" max="2" width="9.140625" style="818" bestFit="1" customWidth="1"/>
    <col min="3" max="3" width="8.140625" style="818" bestFit="1" customWidth="1"/>
    <col min="4" max="4" width="8.28125" style="818" bestFit="1" customWidth="1"/>
    <col min="5" max="5" width="8.140625" style="818" bestFit="1" customWidth="1"/>
    <col min="6" max="6" width="8.7109375" style="818" bestFit="1" customWidth="1"/>
    <col min="7" max="7" width="8.28125" style="818" bestFit="1" customWidth="1"/>
    <col min="8" max="8" width="8.140625" style="818" bestFit="1" customWidth="1"/>
    <col min="9" max="12" width="8.57421875" style="818" bestFit="1" customWidth="1"/>
    <col min="13" max="16384" width="9.140625" style="818" customWidth="1"/>
  </cols>
  <sheetData>
    <row r="1" spans="1:13" ht="12.75">
      <c r="A1" s="1818" t="s">
        <v>705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3"/>
    </row>
    <row r="2" spans="1:12" ht="15.75">
      <c r="A2" s="1875" t="s">
        <v>235</v>
      </c>
      <c r="B2" s="1875"/>
      <c r="C2" s="1875"/>
      <c r="D2" s="1875"/>
      <c r="E2" s="1875"/>
      <c r="F2" s="1875"/>
      <c r="G2" s="1875"/>
      <c r="H2" s="1875"/>
      <c r="I2" s="1875"/>
      <c r="J2" s="1875"/>
      <c r="K2" s="1875"/>
      <c r="L2" s="1875"/>
    </row>
    <row r="3" spans="1:12" ht="15.75" customHeight="1">
      <c r="A3" s="1875" t="s">
        <v>722</v>
      </c>
      <c r="B3" s="1875"/>
      <c r="C3" s="1875"/>
      <c r="D3" s="1875"/>
      <c r="E3" s="1875"/>
      <c r="F3" s="1875"/>
      <c r="G3" s="1875"/>
      <c r="H3" s="1875"/>
      <c r="I3" s="1875"/>
      <c r="J3" s="1875"/>
      <c r="K3" s="1875"/>
      <c r="L3" s="1875"/>
    </row>
    <row r="4" spans="1:12" ht="12.75">
      <c r="A4" s="1867" t="s">
        <v>1743</v>
      </c>
      <c r="B4" s="1867"/>
      <c r="C4" s="1867"/>
      <c r="D4" s="1867"/>
      <c r="E4" s="1867"/>
      <c r="F4" s="1867"/>
      <c r="G4" s="1867"/>
      <c r="H4" s="1867"/>
      <c r="I4" s="1867"/>
      <c r="J4" s="1867"/>
      <c r="K4" s="1867"/>
      <c r="L4" s="1867"/>
    </row>
    <row r="5" spans="1:12" ht="13.5" thickBot="1">
      <c r="A5" s="1867" t="s">
        <v>1501</v>
      </c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</row>
    <row r="6" spans="1:12" ht="21.75" customHeight="1" thickTop="1">
      <c r="A6" s="1868" t="s">
        <v>723</v>
      </c>
      <c r="B6" s="1870" t="s">
        <v>724</v>
      </c>
      <c r="C6" s="876" t="s">
        <v>635</v>
      </c>
      <c r="D6" s="1872" t="s">
        <v>503</v>
      </c>
      <c r="E6" s="1873"/>
      <c r="F6" s="1874" t="s">
        <v>1344</v>
      </c>
      <c r="G6" s="1874"/>
      <c r="H6" s="1873"/>
      <c r="I6" s="1864" t="s">
        <v>721</v>
      </c>
      <c r="J6" s="1865"/>
      <c r="K6" s="1865"/>
      <c r="L6" s="1866"/>
    </row>
    <row r="7" spans="1:12" ht="19.5" customHeight="1">
      <c r="A7" s="1869"/>
      <c r="B7" s="1871"/>
      <c r="C7" s="1667" t="s">
        <v>1502</v>
      </c>
      <c r="D7" s="789" t="s">
        <v>134</v>
      </c>
      <c r="E7" s="1667" t="s">
        <v>1502</v>
      </c>
      <c r="F7" s="1668" t="s">
        <v>184</v>
      </c>
      <c r="G7" s="789" t="s">
        <v>134</v>
      </c>
      <c r="H7" s="1667" t="s">
        <v>1502</v>
      </c>
      <c r="I7" s="877" t="s">
        <v>725</v>
      </c>
      <c r="J7" s="878" t="s">
        <v>725</v>
      </c>
      <c r="K7" s="879" t="s">
        <v>726</v>
      </c>
      <c r="L7" s="880" t="s">
        <v>726</v>
      </c>
    </row>
    <row r="8" spans="1:12" ht="16.5" customHeight="1">
      <c r="A8" s="881">
        <v>1</v>
      </c>
      <c r="B8" s="882">
        <v>2</v>
      </c>
      <c r="C8" s="883">
        <v>3</v>
      </c>
      <c r="D8" s="882">
        <v>4</v>
      </c>
      <c r="E8" s="882">
        <v>5</v>
      </c>
      <c r="F8" s="884">
        <v>6</v>
      </c>
      <c r="G8" s="878">
        <v>7</v>
      </c>
      <c r="H8" s="883">
        <v>8</v>
      </c>
      <c r="I8" s="885" t="s">
        <v>6</v>
      </c>
      <c r="J8" s="886" t="s">
        <v>7</v>
      </c>
      <c r="K8" s="887" t="s">
        <v>8</v>
      </c>
      <c r="L8" s="888" t="s">
        <v>9</v>
      </c>
    </row>
    <row r="9" spans="1:12" ht="24" customHeight="1">
      <c r="A9" s="819" t="s">
        <v>237</v>
      </c>
      <c r="B9" s="820">
        <v>100</v>
      </c>
      <c r="C9" s="889">
        <v>200.4</v>
      </c>
      <c r="D9" s="889">
        <v>220.3</v>
      </c>
      <c r="E9" s="889">
        <v>221.86945517278622</v>
      </c>
      <c r="F9" s="890">
        <v>235.4</v>
      </c>
      <c r="G9" s="890">
        <v>234.8</v>
      </c>
      <c r="H9" s="891">
        <v>239.7</v>
      </c>
      <c r="I9" s="821">
        <v>10.713300984424265</v>
      </c>
      <c r="J9" s="821">
        <v>0.7124172368525592</v>
      </c>
      <c r="K9" s="821">
        <v>8.036502732351238</v>
      </c>
      <c r="L9" s="822">
        <v>2.0868824531516026</v>
      </c>
    </row>
    <row r="10" spans="1:12" ht="21" customHeight="1">
      <c r="A10" s="823" t="s">
        <v>238</v>
      </c>
      <c r="B10" s="824">
        <v>49.593021995747016</v>
      </c>
      <c r="C10" s="892">
        <v>213.4</v>
      </c>
      <c r="D10" s="893">
        <v>237.4</v>
      </c>
      <c r="E10" s="893">
        <v>238.53638157076912</v>
      </c>
      <c r="F10" s="893">
        <v>245.3</v>
      </c>
      <c r="G10" s="893">
        <v>242.2</v>
      </c>
      <c r="H10" s="894">
        <v>251.7</v>
      </c>
      <c r="I10" s="825">
        <v>11.778997924446628</v>
      </c>
      <c r="J10" s="825">
        <v>0.4786779994815191</v>
      </c>
      <c r="K10" s="825">
        <v>5.518495058300132</v>
      </c>
      <c r="L10" s="826">
        <v>3.922378199834853</v>
      </c>
    </row>
    <row r="11" spans="1:12" ht="21" customHeight="1">
      <c r="A11" s="827" t="s">
        <v>239</v>
      </c>
      <c r="B11" s="828">
        <v>16.575694084141823</v>
      </c>
      <c r="C11" s="895">
        <v>187.2</v>
      </c>
      <c r="D11" s="895">
        <v>214.1</v>
      </c>
      <c r="E11" s="895">
        <v>206.57220859767835</v>
      </c>
      <c r="F11" s="895">
        <v>206.2</v>
      </c>
      <c r="G11" s="895">
        <v>207.4</v>
      </c>
      <c r="H11" s="896">
        <v>206.1</v>
      </c>
      <c r="I11" s="829">
        <v>10.348402028674329</v>
      </c>
      <c r="J11" s="829">
        <v>-3.516016535414124</v>
      </c>
      <c r="K11" s="829">
        <v>-0.22859251052402385</v>
      </c>
      <c r="L11" s="830">
        <v>-0.6268081002892956</v>
      </c>
    </row>
    <row r="12" spans="1:12" ht="21" customHeight="1">
      <c r="A12" s="827" t="s">
        <v>240</v>
      </c>
      <c r="B12" s="828">
        <v>6.086031204033311</v>
      </c>
      <c r="C12" s="895">
        <v>219.1</v>
      </c>
      <c r="D12" s="895">
        <v>228.7</v>
      </c>
      <c r="E12" s="895">
        <v>237.46544897192334</v>
      </c>
      <c r="F12" s="895">
        <v>243.7</v>
      </c>
      <c r="G12" s="895">
        <v>236.9</v>
      </c>
      <c r="H12" s="896">
        <v>243.4</v>
      </c>
      <c r="I12" s="829">
        <v>8.382222260120201</v>
      </c>
      <c r="J12" s="829">
        <v>3.832728015707616</v>
      </c>
      <c r="K12" s="829">
        <v>2.4991218948986216</v>
      </c>
      <c r="L12" s="830">
        <v>2.743773744195849</v>
      </c>
    </row>
    <row r="13" spans="1:12" ht="21" customHeight="1">
      <c r="A13" s="827" t="s">
        <v>241</v>
      </c>
      <c r="B13" s="828">
        <v>3.770519507075808</v>
      </c>
      <c r="C13" s="895">
        <v>281.9</v>
      </c>
      <c r="D13" s="895">
        <v>265.4</v>
      </c>
      <c r="E13" s="895">
        <v>260.30419363213974</v>
      </c>
      <c r="F13" s="895">
        <v>271.5</v>
      </c>
      <c r="G13" s="895">
        <v>267.5</v>
      </c>
      <c r="H13" s="896">
        <v>262.5</v>
      </c>
      <c r="I13" s="829">
        <v>-7.660803961638962</v>
      </c>
      <c r="J13" s="829">
        <v>-1.9200476141146225</v>
      </c>
      <c r="K13" s="829">
        <v>0.8435539732269319</v>
      </c>
      <c r="L13" s="830">
        <v>-1.8691588785046775</v>
      </c>
    </row>
    <row r="14" spans="1:12" ht="21" customHeight="1">
      <c r="A14" s="827" t="s">
        <v>242</v>
      </c>
      <c r="B14" s="828">
        <v>11.183012678383857</v>
      </c>
      <c r="C14" s="895">
        <v>161.5</v>
      </c>
      <c r="D14" s="895">
        <v>187.5</v>
      </c>
      <c r="E14" s="895">
        <v>204.48247980932834</v>
      </c>
      <c r="F14" s="895">
        <v>229.9</v>
      </c>
      <c r="G14" s="895">
        <v>219.6</v>
      </c>
      <c r="H14" s="896">
        <v>250</v>
      </c>
      <c r="I14" s="829">
        <v>26.614538581627457</v>
      </c>
      <c r="J14" s="829">
        <v>9.05732256497511</v>
      </c>
      <c r="K14" s="829">
        <v>22.25986315948188</v>
      </c>
      <c r="L14" s="830">
        <v>13.843351548269595</v>
      </c>
    </row>
    <row r="15" spans="1:12" ht="21" customHeight="1">
      <c r="A15" s="827" t="s">
        <v>243</v>
      </c>
      <c r="B15" s="828">
        <v>1.9487350779721184</v>
      </c>
      <c r="C15" s="895">
        <v>201.1</v>
      </c>
      <c r="D15" s="895">
        <v>277.5</v>
      </c>
      <c r="E15" s="895">
        <v>273.9658584864677</v>
      </c>
      <c r="F15" s="895">
        <v>226.5</v>
      </c>
      <c r="G15" s="895">
        <v>226.5</v>
      </c>
      <c r="H15" s="896">
        <v>195.5</v>
      </c>
      <c r="I15" s="829">
        <v>36.23364420013314</v>
      </c>
      <c r="J15" s="829">
        <v>-1.2735645093810035</v>
      </c>
      <c r="K15" s="829">
        <v>-28.64074338311883</v>
      </c>
      <c r="L15" s="830">
        <v>-13.686534216335545</v>
      </c>
    </row>
    <row r="16" spans="1:12" ht="21" customHeight="1">
      <c r="A16" s="827" t="s">
        <v>244</v>
      </c>
      <c r="B16" s="828">
        <v>10.019129444140097</v>
      </c>
      <c r="C16" s="895">
        <v>287.9</v>
      </c>
      <c r="D16" s="895">
        <v>318.7</v>
      </c>
      <c r="E16" s="895">
        <v>315.024909353128</v>
      </c>
      <c r="F16" s="895">
        <v>322</v>
      </c>
      <c r="G16" s="895">
        <v>322</v>
      </c>
      <c r="H16" s="896">
        <v>340.9</v>
      </c>
      <c r="I16" s="829">
        <v>9.421642706887127</v>
      </c>
      <c r="J16" s="829">
        <v>-1.153150501058036</v>
      </c>
      <c r="K16" s="829">
        <v>8.213664976526431</v>
      </c>
      <c r="L16" s="830">
        <v>5.8695652173912976</v>
      </c>
    </row>
    <row r="17" spans="1:12" ht="21" customHeight="1">
      <c r="A17" s="823" t="s">
        <v>245</v>
      </c>
      <c r="B17" s="831">
        <v>20.37273710722672</v>
      </c>
      <c r="C17" s="892">
        <v>182.8</v>
      </c>
      <c r="D17" s="893">
        <v>200.6</v>
      </c>
      <c r="E17" s="893">
        <v>203.49381543713542</v>
      </c>
      <c r="F17" s="893">
        <v>216.9</v>
      </c>
      <c r="G17" s="893">
        <v>216.8</v>
      </c>
      <c r="H17" s="894">
        <v>217.2</v>
      </c>
      <c r="I17" s="825">
        <v>11.32046796342199</v>
      </c>
      <c r="J17" s="825">
        <v>1.4425799786318123</v>
      </c>
      <c r="K17" s="825">
        <v>6.7354305257000675</v>
      </c>
      <c r="L17" s="826">
        <v>0.18450184501843125</v>
      </c>
    </row>
    <row r="18" spans="1:12" ht="21" customHeight="1">
      <c r="A18" s="827" t="s">
        <v>246</v>
      </c>
      <c r="B18" s="828">
        <v>6.117694570987977</v>
      </c>
      <c r="C18" s="895">
        <v>177.4</v>
      </c>
      <c r="D18" s="895">
        <v>183.5</v>
      </c>
      <c r="E18" s="895">
        <v>186.87213867420996</v>
      </c>
      <c r="F18" s="895">
        <v>206.4</v>
      </c>
      <c r="G18" s="895">
        <v>206.9</v>
      </c>
      <c r="H18" s="896">
        <v>207.8</v>
      </c>
      <c r="I18" s="829">
        <v>5.339424280839893</v>
      </c>
      <c r="J18" s="829">
        <v>1.8376777516130574</v>
      </c>
      <c r="K18" s="829">
        <v>11.199027032208036</v>
      </c>
      <c r="L18" s="830">
        <v>0.43499275012084127</v>
      </c>
    </row>
    <row r="19" spans="1:12" ht="21" customHeight="1">
      <c r="A19" s="827" t="s">
        <v>247</v>
      </c>
      <c r="B19" s="828">
        <v>5.683628753648385</v>
      </c>
      <c r="C19" s="895">
        <v>182.8</v>
      </c>
      <c r="D19" s="895">
        <v>216.3</v>
      </c>
      <c r="E19" s="895">
        <v>220.22411944315382</v>
      </c>
      <c r="F19" s="895">
        <v>231.7</v>
      </c>
      <c r="G19" s="895">
        <v>231.7</v>
      </c>
      <c r="H19" s="896">
        <v>231.7</v>
      </c>
      <c r="I19" s="829">
        <v>20.472713043300757</v>
      </c>
      <c r="J19" s="829">
        <v>1.8142022390909887</v>
      </c>
      <c r="K19" s="829">
        <v>5.211000768609452</v>
      </c>
      <c r="L19" s="830">
        <v>0</v>
      </c>
    </row>
    <row r="20" spans="1:12" ht="21" customHeight="1">
      <c r="A20" s="827" t="s">
        <v>248</v>
      </c>
      <c r="B20" s="828">
        <v>4.4957766210627</v>
      </c>
      <c r="C20" s="895">
        <v>235.5</v>
      </c>
      <c r="D20" s="895">
        <v>241.6</v>
      </c>
      <c r="E20" s="895">
        <v>244</v>
      </c>
      <c r="F20" s="895">
        <v>257.2</v>
      </c>
      <c r="G20" s="895">
        <v>256.3</v>
      </c>
      <c r="H20" s="896">
        <v>256.7</v>
      </c>
      <c r="I20" s="829">
        <v>3.6093418259023338</v>
      </c>
      <c r="J20" s="829">
        <v>0.9933774834437088</v>
      </c>
      <c r="K20" s="829">
        <v>5.2049180327868925</v>
      </c>
      <c r="L20" s="830">
        <v>0.15606710885680286</v>
      </c>
    </row>
    <row r="21" spans="1:12" ht="21" customHeight="1">
      <c r="A21" s="827" t="s">
        <v>249</v>
      </c>
      <c r="B21" s="828">
        <v>4.065637161527658</v>
      </c>
      <c r="C21" s="895">
        <v>132.6</v>
      </c>
      <c r="D21" s="895">
        <v>158.9</v>
      </c>
      <c r="E21" s="895">
        <v>160.2</v>
      </c>
      <c r="F21" s="895">
        <v>167.3</v>
      </c>
      <c r="G21" s="895">
        <v>167.3</v>
      </c>
      <c r="H21" s="896">
        <v>167.6</v>
      </c>
      <c r="I21" s="829">
        <v>20.814479638009047</v>
      </c>
      <c r="J21" s="829">
        <v>0.8181246066708496</v>
      </c>
      <c r="K21" s="829">
        <v>4.6192259675405865</v>
      </c>
      <c r="L21" s="830">
        <v>0.17931858936042033</v>
      </c>
    </row>
    <row r="22" spans="1:12" s="832" customFormat="1" ht="21" customHeight="1">
      <c r="A22" s="823" t="s">
        <v>250</v>
      </c>
      <c r="B22" s="831">
        <v>30.044340897026256</v>
      </c>
      <c r="C22" s="892">
        <v>190.9</v>
      </c>
      <c r="D22" s="893">
        <v>205.4</v>
      </c>
      <c r="E22" s="893">
        <v>206.81257883109714</v>
      </c>
      <c r="F22" s="893">
        <v>231.6</v>
      </c>
      <c r="G22" s="893">
        <v>234.7</v>
      </c>
      <c r="H22" s="894">
        <v>235.1</v>
      </c>
      <c r="I22" s="825">
        <v>8.335557271397136</v>
      </c>
      <c r="J22" s="825">
        <v>0.6877209499012338</v>
      </c>
      <c r="K22" s="825">
        <v>13.677804961759634</v>
      </c>
      <c r="L22" s="826">
        <v>0.1704303365999067</v>
      </c>
    </row>
    <row r="23" spans="1:12" ht="21" customHeight="1">
      <c r="A23" s="827" t="s">
        <v>251</v>
      </c>
      <c r="B23" s="828">
        <v>5.397977971447429</v>
      </c>
      <c r="C23" s="895">
        <v>333.5</v>
      </c>
      <c r="D23" s="895">
        <v>372.4</v>
      </c>
      <c r="E23" s="895">
        <v>377.7162980232838</v>
      </c>
      <c r="F23" s="895">
        <v>458.6</v>
      </c>
      <c r="G23" s="895">
        <v>475.9</v>
      </c>
      <c r="H23" s="896">
        <v>480.6</v>
      </c>
      <c r="I23" s="829">
        <v>13.258260276846713</v>
      </c>
      <c r="J23" s="829">
        <v>1.4275773424500073</v>
      </c>
      <c r="K23" s="829">
        <v>27.238353895540428</v>
      </c>
      <c r="L23" s="830">
        <v>0.9876024374868848</v>
      </c>
    </row>
    <row r="24" spans="1:12" ht="21" customHeight="1">
      <c r="A24" s="827" t="s">
        <v>252</v>
      </c>
      <c r="B24" s="828">
        <v>2.4560330063653932</v>
      </c>
      <c r="C24" s="895">
        <v>186.8</v>
      </c>
      <c r="D24" s="895">
        <v>203.7</v>
      </c>
      <c r="E24" s="895">
        <v>203.65155519900213</v>
      </c>
      <c r="F24" s="895">
        <v>206.9</v>
      </c>
      <c r="G24" s="895">
        <v>206.9</v>
      </c>
      <c r="H24" s="896">
        <v>206.9</v>
      </c>
      <c r="I24" s="829">
        <v>9.021175160065383</v>
      </c>
      <c r="J24" s="829">
        <v>-0.02378242562485866</v>
      </c>
      <c r="K24" s="829">
        <v>1.5950994323729049</v>
      </c>
      <c r="L24" s="830">
        <v>0</v>
      </c>
    </row>
    <row r="25" spans="1:12" ht="21" customHeight="1">
      <c r="A25" s="827" t="s">
        <v>253</v>
      </c>
      <c r="B25" s="828">
        <v>6.973714820123034</v>
      </c>
      <c r="C25" s="895">
        <v>163.9</v>
      </c>
      <c r="D25" s="895">
        <v>175.9</v>
      </c>
      <c r="E25" s="895">
        <v>175.48672309060532</v>
      </c>
      <c r="F25" s="895">
        <v>188.2</v>
      </c>
      <c r="G25" s="895">
        <v>188.2</v>
      </c>
      <c r="H25" s="896">
        <v>188.2</v>
      </c>
      <c r="I25" s="829">
        <v>7.0693856562570545</v>
      </c>
      <c r="J25" s="829">
        <v>-0.23494992006519055</v>
      </c>
      <c r="K25" s="829">
        <v>7.244580493323525</v>
      </c>
      <c r="L25" s="830">
        <v>0</v>
      </c>
    </row>
    <row r="26" spans="1:12" ht="21" customHeight="1">
      <c r="A26" s="827" t="s">
        <v>254</v>
      </c>
      <c r="B26" s="828">
        <v>1.8659527269142209</v>
      </c>
      <c r="C26" s="895">
        <v>99.4</v>
      </c>
      <c r="D26" s="895">
        <v>98.7</v>
      </c>
      <c r="E26" s="895">
        <v>99.08314365548533</v>
      </c>
      <c r="F26" s="895">
        <v>110.8</v>
      </c>
      <c r="G26" s="895">
        <v>110.8</v>
      </c>
      <c r="H26" s="896">
        <v>110.8</v>
      </c>
      <c r="I26" s="829">
        <v>-0.31876895826425766</v>
      </c>
      <c r="J26" s="829">
        <v>0.38819012713813095</v>
      </c>
      <c r="K26" s="829">
        <v>11.825277148305346</v>
      </c>
      <c r="L26" s="830">
        <v>0</v>
      </c>
    </row>
    <row r="27" spans="1:12" ht="21" customHeight="1">
      <c r="A27" s="827" t="s">
        <v>256</v>
      </c>
      <c r="B27" s="828">
        <v>2.731641690470963</v>
      </c>
      <c r="C27" s="895">
        <v>130.1</v>
      </c>
      <c r="D27" s="895">
        <v>137.2</v>
      </c>
      <c r="E27" s="895">
        <v>137.17172891919282</v>
      </c>
      <c r="F27" s="895">
        <v>141.7</v>
      </c>
      <c r="G27" s="895">
        <v>141.7</v>
      </c>
      <c r="H27" s="896">
        <v>141.7</v>
      </c>
      <c r="I27" s="829">
        <v>5.435610237657812</v>
      </c>
      <c r="J27" s="829">
        <v>-0.020605744028557638</v>
      </c>
      <c r="K27" s="829">
        <v>3.301169356460292</v>
      </c>
      <c r="L27" s="830">
        <v>0</v>
      </c>
    </row>
    <row r="28" spans="1:12" ht="21" customHeight="1">
      <c r="A28" s="827" t="s">
        <v>257</v>
      </c>
      <c r="B28" s="828">
        <v>3.1001290737979397</v>
      </c>
      <c r="C28" s="895">
        <v>132.2</v>
      </c>
      <c r="D28" s="895">
        <v>136.5</v>
      </c>
      <c r="E28" s="895">
        <v>137.3473096545105</v>
      </c>
      <c r="F28" s="895">
        <v>170.6</v>
      </c>
      <c r="G28" s="895">
        <v>170.6</v>
      </c>
      <c r="H28" s="896">
        <v>170.6</v>
      </c>
      <c r="I28" s="829">
        <v>3.893577650915674</v>
      </c>
      <c r="J28" s="829">
        <v>0.6207396736340769</v>
      </c>
      <c r="K28" s="829">
        <v>24.21066013534214</v>
      </c>
      <c r="L28" s="830">
        <v>0</v>
      </c>
    </row>
    <row r="29" spans="1:12" ht="21" customHeight="1" thickBot="1">
      <c r="A29" s="833" t="s">
        <v>258</v>
      </c>
      <c r="B29" s="834">
        <v>7.508891607907275</v>
      </c>
      <c r="C29" s="897">
        <v>183.9</v>
      </c>
      <c r="D29" s="897">
        <v>193</v>
      </c>
      <c r="E29" s="897">
        <v>194.86538736665065</v>
      </c>
      <c r="F29" s="897">
        <v>204.7</v>
      </c>
      <c r="G29" s="897">
        <v>204.7</v>
      </c>
      <c r="H29" s="898">
        <v>202.9</v>
      </c>
      <c r="I29" s="835">
        <v>5.962690248314658</v>
      </c>
      <c r="J29" s="835">
        <v>0.9665219516324726</v>
      </c>
      <c r="K29" s="835">
        <v>4.123160476022235</v>
      </c>
      <c r="L29" s="836">
        <v>-0.8793356130923229</v>
      </c>
    </row>
    <row r="30" ht="13.5" thickTop="1">
      <c r="A30" s="818" t="s">
        <v>259</v>
      </c>
    </row>
    <row r="31" spans="1:5" ht="12.75">
      <c r="A31" s="818" t="s">
        <v>260</v>
      </c>
      <c r="E31" s="818" t="s">
        <v>727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41" t="s">
        <v>2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6.5" customHeight="1">
      <c r="A2" s="1740" t="s">
        <v>1660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</row>
    <row r="3" spans="4:11" ht="16.5" customHeight="1" thickBot="1">
      <c r="D3" s="10"/>
      <c r="E3" s="10"/>
      <c r="G3" s="10"/>
      <c r="I3" s="1736" t="s">
        <v>14</v>
      </c>
      <c r="J3" s="1736"/>
      <c r="K3" s="1736"/>
    </row>
    <row r="4" spans="1:11" ht="16.5" customHeight="1" thickTop="1">
      <c r="A4" s="205"/>
      <c r="B4" s="1362"/>
      <c r="C4" s="1363"/>
      <c r="D4" s="1363"/>
      <c r="E4" s="1364"/>
      <c r="F4" s="1272" t="s">
        <v>1152</v>
      </c>
      <c r="G4" s="1365"/>
      <c r="H4" s="1366"/>
      <c r="I4" s="1366"/>
      <c r="J4" s="1365"/>
      <c r="K4" s="1367"/>
    </row>
    <row r="5" spans="1:11" ht="16.5" customHeight="1">
      <c r="A5" s="207"/>
      <c r="B5" s="1368">
        <v>2010</v>
      </c>
      <c r="C5" s="1369">
        <v>2011</v>
      </c>
      <c r="D5" s="1369">
        <v>2011</v>
      </c>
      <c r="E5" s="1370">
        <v>2012</v>
      </c>
      <c r="F5" s="1371"/>
      <c r="G5" s="1226" t="s">
        <v>503</v>
      </c>
      <c r="H5" s="1372"/>
      <c r="I5" s="1373"/>
      <c r="J5" s="1225" t="s">
        <v>12</v>
      </c>
      <c r="K5" s="1374"/>
    </row>
    <row r="6" spans="1:11" ht="16.5" customHeight="1">
      <c r="A6" s="333"/>
      <c r="B6" s="1375" t="s">
        <v>1731</v>
      </c>
      <c r="C6" s="1550" t="s">
        <v>322</v>
      </c>
      <c r="D6" s="1376" t="s">
        <v>1654</v>
      </c>
      <c r="E6" s="1551" t="s">
        <v>1148</v>
      </c>
      <c r="F6" s="1386" t="s">
        <v>1730</v>
      </c>
      <c r="G6" s="1387" t="s">
        <v>1726</v>
      </c>
      <c r="H6" s="1388" t="s">
        <v>1711</v>
      </c>
      <c r="I6" s="1386" t="s">
        <v>1730</v>
      </c>
      <c r="J6" s="1387" t="s">
        <v>1726</v>
      </c>
      <c r="K6" s="1389" t="s">
        <v>1711</v>
      </c>
    </row>
    <row r="7" spans="1:11" ht="16.5" customHeight="1">
      <c r="A7" s="1249" t="s">
        <v>1733</v>
      </c>
      <c r="B7" s="1222">
        <v>211686.664160922</v>
      </c>
      <c r="C7" s="1222">
        <v>208211.14791884998</v>
      </c>
      <c r="D7" s="1245">
        <v>219825.73488536998</v>
      </c>
      <c r="E7" s="1245">
        <v>344231.04358467006</v>
      </c>
      <c r="F7" s="1224">
        <v>-3475.5162420720153</v>
      </c>
      <c r="G7" s="1227"/>
      <c r="H7" s="1228">
        <v>-1.641821064094035</v>
      </c>
      <c r="I7" s="1261">
        <v>124405.30869930008</v>
      </c>
      <c r="J7" s="1241"/>
      <c r="K7" s="1255">
        <v>56.59269546587541</v>
      </c>
    </row>
    <row r="8" spans="1:11" ht="16.5" customHeight="1">
      <c r="A8" s="1253" t="s">
        <v>1734</v>
      </c>
      <c r="B8" s="1231">
        <v>0</v>
      </c>
      <c r="C8" s="1231">
        <v>0</v>
      </c>
      <c r="D8" s="1234">
        <v>0</v>
      </c>
      <c r="E8" s="1242">
        <v>0</v>
      </c>
      <c r="F8" s="1231">
        <v>0</v>
      </c>
      <c r="G8" s="1264"/>
      <c r="H8" s="1381" t="s">
        <v>567</v>
      </c>
      <c r="I8" s="1265">
        <v>0</v>
      </c>
      <c r="J8" s="1232"/>
      <c r="K8" s="1382" t="s">
        <v>567</v>
      </c>
    </row>
    <row r="9" spans="1:11" ht="16.5" customHeight="1">
      <c r="A9" s="1253" t="s">
        <v>1735</v>
      </c>
      <c r="B9" s="1234">
        <v>6315.334968132</v>
      </c>
      <c r="C9" s="1234">
        <v>6881.285655090001</v>
      </c>
      <c r="D9" s="1234">
        <v>6730.614</v>
      </c>
      <c r="E9" s="1243">
        <v>7236.291860000001</v>
      </c>
      <c r="F9" s="1234">
        <v>565.9506869580009</v>
      </c>
      <c r="G9" s="1264"/>
      <c r="H9" s="1234">
        <v>8.96153077887177</v>
      </c>
      <c r="I9" s="1235">
        <v>505.6778600000016</v>
      </c>
      <c r="J9" s="1236"/>
      <c r="K9" s="1252">
        <v>7.513101479300427</v>
      </c>
    </row>
    <row r="10" spans="1:11" ht="16.5" customHeight="1">
      <c r="A10" s="1253" t="s">
        <v>1736</v>
      </c>
      <c r="B10" s="1234">
        <v>0</v>
      </c>
      <c r="C10" s="1234">
        <v>0</v>
      </c>
      <c r="D10" s="1234">
        <v>0</v>
      </c>
      <c r="E10" s="1243">
        <v>0</v>
      </c>
      <c r="F10" s="1234">
        <v>0</v>
      </c>
      <c r="G10" s="1264"/>
      <c r="H10" s="1381" t="s">
        <v>567</v>
      </c>
      <c r="I10" s="1235">
        <v>0</v>
      </c>
      <c r="J10" s="1236"/>
      <c r="K10" s="1252">
        <v>0</v>
      </c>
    </row>
    <row r="11" spans="1:11" ht="16.5" customHeight="1">
      <c r="A11" s="1249" t="s">
        <v>1737</v>
      </c>
      <c r="B11" s="1222">
        <v>205371.32919279</v>
      </c>
      <c r="C11" s="1222">
        <v>201329.86226375998</v>
      </c>
      <c r="D11" s="1222">
        <v>213095.12088536998</v>
      </c>
      <c r="E11" s="1244">
        <v>336994.75172467006</v>
      </c>
      <c r="F11" s="1222">
        <v>-4041.4669290300226</v>
      </c>
      <c r="G11" s="1240"/>
      <c r="H11" s="1222">
        <v>-1.9678827346129417</v>
      </c>
      <c r="I11" s="1261">
        <v>123899.63083930008</v>
      </c>
      <c r="J11" s="1223"/>
      <c r="K11" s="1255">
        <v>58.14287550297751</v>
      </c>
    </row>
    <row r="12" spans="1:11" ht="16.5" customHeight="1">
      <c r="A12" s="1249" t="s">
        <v>1738</v>
      </c>
      <c r="B12" s="1245">
        <v>50132.97946192</v>
      </c>
      <c r="C12" s="1245">
        <v>37894.467168829986</v>
      </c>
      <c r="D12" s="1222">
        <v>52436.37697209001</v>
      </c>
      <c r="E12" s="1244">
        <v>23886.6506648</v>
      </c>
      <c r="F12" s="1222">
        <v>-12238.51229309001</v>
      </c>
      <c r="G12" s="1227"/>
      <c r="H12" s="1245">
        <v>-24.412098431903768</v>
      </c>
      <c r="I12" s="1261">
        <v>-28549.72630729001</v>
      </c>
      <c r="J12" s="1223"/>
      <c r="K12" s="1255">
        <v>-54.44641288334241</v>
      </c>
    </row>
    <row r="13" spans="1:11" ht="16.5" customHeight="1">
      <c r="A13" s="1253" t="s">
        <v>1739</v>
      </c>
      <c r="B13" s="1231">
        <v>30477.38946425</v>
      </c>
      <c r="C13" s="1231">
        <v>34258.350973099994</v>
      </c>
      <c r="D13" s="1231">
        <v>28178.857369250003</v>
      </c>
      <c r="E13" s="1242">
        <v>20238.893664799998</v>
      </c>
      <c r="F13" s="1231">
        <v>3780.9615088499922</v>
      </c>
      <c r="G13" s="1264"/>
      <c r="H13" s="1234">
        <v>12.40579188478417</v>
      </c>
      <c r="I13" s="1235">
        <v>-7939.963704450005</v>
      </c>
      <c r="J13" s="1236"/>
      <c r="K13" s="1252">
        <v>-28.177025066724106</v>
      </c>
    </row>
    <row r="14" spans="1:11" ht="16.5" customHeight="1">
      <c r="A14" s="1253" t="s">
        <v>1740</v>
      </c>
      <c r="B14" s="1234">
        <v>0</v>
      </c>
      <c r="C14" s="1234">
        <v>344.2</v>
      </c>
      <c r="D14" s="1234">
        <v>348.2</v>
      </c>
      <c r="E14" s="1243">
        <v>368.2</v>
      </c>
      <c r="F14" s="1234">
        <v>344.2</v>
      </c>
      <c r="G14" s="1264"/>
      <c r="H14" s="1381" t="s">
        <v>567</v>
      </c>
      <c r="I14" s="1235">
        <v>20</v>
      </c>
      <c r="J14" s="1236"/>
      <c r="K14" s="1252">
        <v>5.743825387708214</v>
      </c>
    </row>
    <row r="15" spans="1:11" ht="16.5" customHeight="1">
      <c r="A15" s="1253" t="s">
        <v>1741</v>
      </c>
      <c r="B15" s="1234">
        <v>2944.0740000000005</v>
      </c>
      <c r="C15" s="1234">
        <v>2885.82</v>
      </c>
      <c r="D15" s="1234">
        <v>3144.308000000001</v>
      </c>
      <c r="E15" s="1243">
        <v>3279.557</v>
      </c>
      <c r="F15" s="1234">
        <v>-58.254000000000815</v>
      </c>
      <c r="G15" s="1264"/>
      <c r="H15" s="1234">
        <v>-1.9786866770332812</v>
      </c>
      <c r="I15" s="1235">
        <v>135.2489999999989</v>
      </c>
      <c r="J15" s="1236"/>
      <c r="K15" s="1252">
        <v>4.301391593953228</v>
      </c>
    </row>
    <row r="16" spans="1:11" ht="16.5" customHeight="1">
      <c r="A16" s="1249" t="s">
        <v>1744</v>
      </c>
      <c r="B16" s="1222">
        <v>16711.515997669994</v>
      </c>
      <c r="C16" s="1222">
        <v>406.0961957299951</v>
      </c>
      <c r="D16" s="1222">
        <v>20765.011602840004</v>
      </c>
      <c r="E16" s="1244">
        <v>0</v>
      </c>
      <c r="F16" s="1222">
        <v>-16305.41980194</v>
      </c>
      <c r="G16" s="1240"/>
      <c r="H16" s="1222">
        <v>-97.56996196044324</v>
      </c>
      <c r="I16" s="1261">
        <v>-20765.011602840004</v>
      </c>
      <c r="J16" s="1223"/>
      <c r="K16" s="1255">
        <v>-100</v>
      </c>
    </row>
    <row r="17" spans="1:11" ht="16.5" customHeight="1">
      <c r="A17" s="1275" t="s">
        <v>1745</v>
      </c>
      <c r="B17" s="1231">
        <v>11.449995</v>
      </c>
      <c r="C17" s="1231">
        <v>23.857</v>
      </c>
      <c r="D17" s="1231">
        <v>0</v>
      </c>
      <c r="E17" s="1231">
        <v>0</v>
      </c>
      <c r="F17" s="1239">
        <v>12.407005</v>
      </c>
      <c r="G17" s="1240"/>
      <c r="H17" s="1222">
        <v>108.35816958872036</v>
      </c>
      <c r="I17" s="1261">
        <v>0</v>
      </c>
      <c r="J17" s="1223"/>
      <c r="K17" s="1383" t="s">
        <v>567</v>
      </c>
    </row>
    <row r="18" spans="1:11" ht="16.5" customHeight="1">
      <c r="A18" s="1256" t="s">
        <v>1746</v>
      </c>
      <c r="B18" s="1231">
        <v>719.9333687099999</v>
      </c>
      <c r="C18" s="1231">
        <v>1080.66336871</v>
      </c>
      <c r="D18" s="1231">
        <v>2582.27786871</v>
      </c>
      <c r="E18" s="1231">
        <v>18.29786871</v>
      </c>
      <c r="F18" s="1239">
        <v>360.73</v>
      </c>
      <c r="G18" s="1240"/>
      <c r="H18" s="1222">
        <v>50.106025873806615</v>
      </c>
      <c r="I18" s="1235">
        <v>-2563.98</v>
      </c>
      <c r="J18" s="1236"/>
      <c r="K18" s="1252">
        <v>-99.29140589664192</v>
      </c>
    </row>
    <row r="19" spans="1:11" ht="16.5" customHeight="1">
      <c r="A19" s="1276" t="s">
        <v>1747</v>
      </c>
      <c r="B19" s="1231">
        <v>703.9333687099999</v>
      </c>
      <c r="C19" s="1231">
        <v>982.56336871</v>
      </c>
      <c r="D19" s="1231">
        <v>2572.27786871</v>
      </c>
      <c r="E19" s="1231">
        <v>18.29786871</v>
      </c>
      <c r="F19" s="1238">
        <v>278.63</v>
      </c>
      <c r="G19" s="1264"/>
      <c r="H19" s="1234">
        <v>39.58187129424001</v>
      </c>
      <c r="I19" s="1265">
        <v>-2553.98</v>
      </c>
      <c r="J19" s="1232"/>
      <c r="K19" s="1274">
        <v>-99.2886511627464</v>
      </c>
    </row>
    <row r="20" spans="1:11" ht="16.5" customHeight="1">
      <c r="A20" s="1249" t="s">
        <v>1748</v>
      </c>
      <c r="B20" s="1222">
        <v>16</v>
      </c>
      <c r="C20" s="1222">
        <v>98.1</v>
      </c>
      <c r="D20" s="1222">
        <v>10</v>
      </c>
      <c r="E20" s="1222">
        <v>0</v>
      </c>
      <c r="F20" s="1239">
        <v>82.1</v>
      </c>
      <c r="G20" s="1240"/>
      <c r="H20" s="1244">
        <v>513.125</v>
      </c>
      <c r="I20" s="1261">
        <v>-10</v>
      </c>
      <c r="J20" s="1223"/>
      <c r="K20" s="1255">
        <v>-100</v>
      </c>
    </row>
    <row r="21" spans="1:11" ht="16.5" customHeight="1">
      <c r="A21" s="1256" t="s">
        <v>1661</v>
      </c>
      <c r="B21" s="1231">
        <v>4783.251</v>
      </c>
      <c r="C21" s="1231">
        <v>17125</v>
      </c>
      <c r="D21" s="1231">
        <v>8327.68</v>
      </c>
      <c r="E21" s="1231">
        <v>970.39786871</v>
      </c>
      <c r="F21" s="1224">
        <v>12341.749</v>
      </c>
      <c r="G21" s="1227"/>
      <c r="H21" s="1228">
        <v>258.0200997187896</v>
      </c>
      <c r="I21" s="1229">
        <v>-7357.2821312900005</v>
      </c>
      <c r="J21" s="1246"/>
      <c r="K21" s="1250">
        <v>-88.34732039763776</v>
      </c>
    </row>
    <row r="22" spans="1:11" ht="16.5" customHeight="1">
      <c r="A22" s="1276" t="s">
        <v>1749</v>
      </c>
      <c r="B22" s="1231">
        <v>2758.251</v>
      </c>
      <c r="C22" s="1231">
        <v>1633.7</v>
      </c>
      <c r="D22" s="1231">
        <v>2096.5</v>
      </c>
      <c r="E22" s="1231">
        <v>970.39786871</v>
      </c>
      <c r="F22" s="1238">
        <v>-1124.5510000000002</v>
      </c>
      <c r="G22" s="1264"/>
      <c r="H22" s="1234">
        <v>-40.770437498255234</v>
      </c>
      <c r="I22" s="1265">
        <v>-1126.10213129</v>
      </c>
      <c r="J22" s="1232"/>
      <c r="K22" s="1274">
        <v>-53.71343340281422</v>
      </c>
    </row>
    <row r="23" spans="1:11" ht="16.5" customHeight="1">
      <c r="A23" s="1249" t="s">
        <v>1662</v>
      </c>
      <c r="B23" s="1222">
        <v>2025</v>
      </c>
      <c r="C23" s="1222">
        <v>15491.3</v>
      </c>
      <c r="D23" s="1222">
        <v>6231.18</v>
      </c>
      <c r="E23" s="1222">
        <v>0</v>
      </c>
      <c r="F23" s="1239">
        <v>13466.3</v>
      </c>
      <c r="G23" s="1240"/>
      <c r="H23" s="1222">
        <v>665.0024691358025</v>
      </c>
      <c r="I23" s="1261">
        <v>-6231.18</v>
      </c>
      <c r="J23" s="1223"/>
      <c r="K23" s="1255">
        <v>-100</v>
      </c>
    </row>
    <row r="24" spans="1:11" ht="16.5" customHeight="1">
      <c r="A24" s="1256" t="s">
        <v>1750</v>
      </c>
      <c r="B24" s="1231">
        <v>3510.7378481700002</v>
      </c>
      <c r="C24" s="1231">
        <v>2932.4402824100002</v>
      </c>
      <c r="D24" s="1231">
        <v>4422.28936785</v>
      </c>
      <c r="E24" s="1231">
        <v>4367.08720227</v>
      </c>
      <c r="F24" s="1239">
        <v>-578.29756576</v>
      </c>
      <c r="G24" s="1240"/>
      <c r="H24" s="1222">
        <v>-16.47225144029031</v>
      </c>
      <c r="I24" s="1229">
        <v>-55.20216558000084</v>
      </c>
      <c r="J24" s="1246"/>
      <c r="K24" s="1250">
        <v>-1.2482712230755417</v>
      </c>
    </row>
    <row r="25" spans="1:11" ht="16.5" customHeight="1">
      <c r="A25" s="1276" t="s">
        <v>1751</v>
      </c>
      <c r="B25" s="1231">
        <v>25780.543578448003</v>
      </c>
      <c r="C25" s="1231">
        <v>34099.428275750004</v>
      </c>
      <c r="D25" s="1231">
        <v>34449.50874992001</v>
      </c>
      <c r="E25" s="1231">
        <v>38741.19576676001</v>
      </c>
      <c r="F25" s="1233">
        <v>8318.884697302</v>
      </c>
      <c r="G25" s="1267"/>
      <c r="H25" s="1242">
        <v>32.26807329328935</v>
      </c>
      <c r="I25" s="1265">
        <v>4291.687016839998</v>
      </c>
      <c r="J25" s="1232"/>
      <c r="K25" s="1274">
        <v>12.45790483688672</v>
      </c>
    </row>
    <row r="26" spans="1:11" ht="16.5" customHeight="1">
      <c r="A26" s="1277" t="s">
        <v>1752</v>
      </c>
      <c r="B26" s="1224">
        <v>296625.55941317</v>
      </c>
      <c r="C26" s="1245">
        <v>301367.00401455</v>
      </c>
      <c r="D26" s="1245">
        <v>322043.86784394</v>
      </c>
      <c r="E26" s="1245">
        <v>412214.6729559201</v>
      </c>
      <c r="F26" s="1224">
        <v>4741.444601380033</v>
      </c>
      <c r="G26" s="1227"/>
      <c r="H26" s="1228">
        <v>1.5984612420993942</v>
      </c>
      <c r="I26" s="1246">
        <v>90170.80511198012</v>
      </c>
      <c r="J26" s="1246"/>
      <c r="K26" s="1250">
        <v>27.999541092232878</v>
      </c>
    </row>
    <row r="27" spans="1:11" ht="16.5" customHeight="1">
      <c r="A27" s="1249" t="s">
        <v>1753</v>
      </c>
      <c r="B27" s="1222">
        <v>218547.13747756998</v>
      </c>
      <c r="C27" s="1222">
        <v>212936.21584877</v>
      </c>
      <c r="D27" s="1222">
        <v>234188.76353819</v>
      </c>
      <c r="E27" s="1222">
        <v>265889.74516996</v>
      </c>
      <c r="F27" s="1239">
        <v>-5610.921628799988</v>
      </c>
      <c r="G27" s="1240"/>
      <c r="H27" s="1222">
        <v>-2.567373653830561</v>
      </c>
      <c r="I27" s="1261">
        <v>31700.98163177003</v>
      </c>
      <c r="J27" s="1223"/>
      <c r="K27" s="1255">
        <v>13.53650839298293</v>
      </c>
    </row>
    <row r="28" spans="1:11" ht="16.5" customHeight="1">
      <c r="A28" s="1253" t="s">
        <v>1663</v>
      </c>
      <c r="B28" s="1231">
        <v>139281.32643735</v>
      </c>
      <c r="C28" s="1231">
        <v>139877.46489417</v>
      </c>
      <c r="D28" s="1231">
        <v>141931.480013872</v>
      </c>
      <c r="E28" s="1231">
        <v>163604.238080013</v>
      </c>
      <c r="F28" s="1238">
        <v>596.1384568199865</v>
      </c>
      <c r="G28" s="1264"/>
      <c r="H28" s="1234">
        <v>0.4280103241895351</v>
      </c>
      <c r="I28" s="1265">
        <v>21672.75806614099</v>
      </c>
      <c r="J28" s="1232"/>
      <c r="K28" s="1274">
        <v>15.269873930732459</v>
      </c>
    </row>
    <row r="29" spans="1:11" ht="16.5" customHeight="1">
      <c r="A29" s="1253" t="s">
        <v>1664</v>
      </c>
      <c r="B29" s="1234">
        <v>19696.879199649997</v>
      </c>
      <c r="C29" s="1234">
        <v>19941.50320883</v>
      </c>
      <c r="D29" s="1234">
        <v>23431.563178128</v>
      </c>
      <c r="E29" s="1234">
        <v>24887.66173473699</v>
      </c>
      <c r="F29" s="1238">
        <v>244.62400918000276</v>
      </c>
      <c r="G29" s="1264"/>
      <c r="H29" s="1234">
        <v>1.2419429834567377</v>
      </c>
      <c r="I29" s="1235">
        <v>1456.0985566089912</v>
      </c>
      <c r="J29" s="1236"/>
      <c r="K29" s="1252">
        <v>6.2142612745878365</v>
      </c>
    </row>
    <row r="30" spans="1:11" ht="16.5" customHeight="1">
      <c r="A30" s="1253" t="s">
        <v>1754</v>
      </c>
      <c r="B30" s="1234">
        <v>51113.72049142</v>
      </c>
      <c r="C30" s="1234">
        <v>42180.44363665</v>
      </c>
      <c r="D30" s="1234">
        <v>54277.46827534</v>
      </c>
      <c r="E30" s="1234">
        <v>60109.74387477</v>
      </c>
      <c r="F30" s="1238">
        <v>-8933.276854769996</v>
      </c>
      <c r="G30" s="1264"/>
      <c r="H30" s="1234">
        <v>-17.477258099945093</v>
      </c>
      <c r="I30" s="1235">
        <v>5832.275599430002</v>
      </c>
      <c r="J30" s="1236"/>
      <c r="K30" s="1252">
        <v>10.745297790685262</v>
      </c>
    </row>
    <row r="31" spans="1:11" ht="16.5" customHeight="1">
      <c r="A31" s="1253" t="s">
        <v>1665</v>
      </c>
      <c r="B31" s="1234">
        <v>4569.00552499</v>
      </c>
      <c r="C31" s="1234">
        <v>6032.700935839999</v>
      </c>
      <c r="D31" s="1234">
        <v>5334.47711514</v>
      </c>
      <c r="E31" s="1234">
        <v>7229.113269729999</v>
      </c>
      <c r="F31" s="1238">
        <v>1463.6954108499995</v>
      </c>
      <c r="G31" s="1264"/>
      <c r="H31" s="1234">
        <v>32.03531715696936</v>
      </c>
      <c r="I31" s="1235">
        <v>1894.636154589999</v>
      </c>
      <c r="J31" s="1236"/>
      <c r="K31" s="1252">
        <v>35.51681099564105</v>
      </c>
    </row>
    <row r="32" spans="1:11" ht="16.5" customHeight="1">
      <c r="A32" s="1249" t="s">
        <v>1666</v>
      </c>
      <c r="B32" s="1234">
        <v>3886.2058241600007</v>
      </c>
      <c r="C32" s="1234">
        <v>4904.103173280002</v>
      </c>
      <c r="D32" s="1234">
        <v>9213.774955710003</v>
      </c>
      <c r="E32" s="1234">
        <v>10058.988210710004</v>
      </c>
      <c r="F32" s="1239">
        <v>1017.8973491200013</v>
      </c>
      <c r="G32" s="1240"/>
      <c r="H32" s="1222">
        <v>26.192574330259998</v>
      </c>
      <c r="I32" s="1235">
        <v>845.2132550000006</v>
      </c>
      <c r="J32" s="1236"/>
      <c r="K32" s="1252">
        <v>9.173365521329572</v>
      </c>
    </row>
    <row r="33" spans="1:11" ht="16.5" customHeight="1">
      <c r="A33" s="1249" t="s">
        <v>1755</v>
      </c>
      <c r="B33" s="1231">
        <v>0</v>
      </c>
      <c r="C33" s="1231">
        <v>0</v>
      </c>
      <c r="D33" s="1231">
        <v>0</v>
      </c>
      <c r="E33" s="1231">
        <v>31490.316479700003</v>
      </c>
      <c r="F33" s="1239">
        <v>0</v>
      </c>
      <c r="G33" s="1240"/>
      <c r="H33" s="1477" t="s">
        <v>567</v>
      </c>
      <c r="I33" s="1229">
        <v>31490.316479700003</v>
      </c>
      <c r="J33" s="1246"/>
      <c r="K33" s="1384" t="s">
        <v>567</v>
      </c>
    </row>
    <row r="34" spans="1:11" ht="16.5" customHeight="1">
      <c r="A34" s="1253" t="s">
        <v>1756</v>
      </c>
      <c r="B34" s="1231">
        <v>8673.747712519998</v>
      </c>
      <c r="C34" s="1231">
        <v>8409.26716675</v>
      </c>
      <c r="D34" s="1231">
        <v>8280.34555804</v>
      </c>
      <c r="E34" s="1231">
        <v>8993.11384726</v>
      </c>
      <c r="F34" s="1239">
        <v>-264.48054576999857</v>
      </c>
      <c r="G34" s="1240"/>
      <c r="H34" s="1222">
        <v>-3.0492072692895813</v>
      </c>
      <c r="I34" s="1229">
        <v>712.7682892199991</v>
      </c>
      <c r="J34" s="1246"/>
      <c r="K34" s="1250">
        <v>8.607953426870205</v>
      </c>
    </row>
    <row r="35" spans="1:11" ht="16.5" customHeight="1">
      <c r="A35" s="1276" t="s">
        <v>1757</v>
      </c>
      <c r="B35" s="1231">
        <v>48.1973565199995</v>
      </c>
      <c r="C35" s="1231">
        <v>3.77610775</v>
      </c>
      <c r="D35" s="1231">
        <v>40.44235803999996</v>
      </c>
      <c r="E35" s="1231">
        <v>3.246087259999275</v>
      </c>
      <c r="F35" s="1238">
        <v>-44.4212487699995</v>
      </c>
      <c r="G35" s="1264"/>
      <c r="H35" s="1234">
        <v>-92.16532187105925</v>
      </c>
      <c r="I35" s="1265">
        <v>-37.19627078000068</v>
      </c>
      <c r="J35" s="1232"/>
      <c r="K35" s="1274">
        <v>-91.97354601136585</v>
      </c>
    </row>
    <row r="36" spans="1:11" ht="16.5" customHeight="1">
      <c r="A36" s="1253" t="s">
        <v>1268</v>
      </c>
      <c r="B36" s="1234">
        <v>0</v>
      </c>
      <c r="C36" s="1234">
        <v>0</v>
      </c>
      <c r="D36" s="1234">
        <v>0</v>
      </c>
      <c r="E36" s="1234">
        <v>0</v>
      </c>
      <c r="F36" s="1238">
        <v>0</v>
      </c>
      <c r="G36" s="1264"/>
      <c r="H36" s="1381" t="s">
        <v>567</v>
      </c>
      <c r="I36" s="1235">
        <v>0</v>
      </c>
      <c r="J36" s="1236"/>
      <c r="K36" s="1263" t="s">
        <v>567</v>
      </c>
    </row>
    <row r="37" spans="1:11" ht="16.5" customHeight="1">
      <c r="A37" s="1253" t="s">
        <v>1269</v>
      </c>
      <c r="B37" s="1234">
        <v>0</v>
      </c>
      <c r="C37" s="1234">
        <v>0</v>
      </c>
      <c r="D37" s="1234">
        <v>0</v>
      </c>
      <c r="E37" s="1234">
        <v>0</v>
      </c>
      <c r="F37" s="1238">
        <v>0</v>
      </c>
      <c r="G37" s="1264"/>
      <c r="H37" s="1381" t="s">
        <v>567</v>
      </c>
      <c r="I37" s="1235">
        <v>0</v>
      </c>
      <c r="J37" s="1236"/>
      <c r="K37" s="1263" t="s">
        <v>567</v>
      </c>
    </row>
    <row r="38" spans="1:11" ht="16.5" customHeight="1">
      <c r="A38" s="1253" t="s">
        <v>1270</v>
      </c>
      <c r="B38" s="1234">
        <v>0</v>
      </c>
      <c r="C38" s="1234">
        <v>0</v>
      </c>
      <c r="D38" s="1234">
        <v>0</v>
      </c>
      <c r="E38" s="1234">
        <v>0</v>
      </c>
      <c r="F38" s="1238">
        <v>0</v>
      </c>
      <c r="G38" s="1264"/>
      <c r="H38" s="1381" t="s">
        <v>567</v>
      </c>
      <c r="I38" s="1235">
        <v>0</v>
      </c>
      <c r="J38" s="1236"/>
      <c r="K38" s="1263" t="s">
        <v>567</v>
      </c>
    </row>
    <row r="39" spans="1:11" ht="16.5" customHeight="1">
      <c r="A39" s="1253" t="s">
        <v>1271</v>
      </c>
      <c r="B39" s="1234">
        <v>0</v>
      </c>
      <c r="C39" s="1234">
        <v>0</v>
      </c>
      <c r="D39" s="1234">
        <v>0</v>
      </c>
      <c r="E39" s="1234">
        <v>0</v>
      </c>
      <c r="F39" s="1238">
        <v>0</v>
      </c>
      <c r="G39" s="1264"/>
      <c r="H39" s="1381" t="s">
        <v>567</v>
      </c>
      <c r="I39" s="1235">
        <v>0</v>
      </c>
      <c r="J39" s="37"/>
      <c r="K39" s="1263" t="s">
        <v>567</v>
      </c>
    </row>
    <row r="40" spans="1:11" ht="16.5" customHeight="1">
      <c r="A40" s="1253" t="s">
        <v>1667</v>
      </c>
      <c r="B40" s="1234">
        <v>8625.550356</v>
      </c>
      <c r="C40" s="1234">
        <v>8405.491059</v>
      </c>
      <c r="D40" s="1234">
        <v>8239.9032</v>
      </c>
      <c r="E40" s="1234">
        <v>8989.867760000001</v>
      </c>
      <c r="F40" s="1238">
        <v>-220.0592969999998</v>
      </c>
      <c r="G40" s="1264"/>
      <c r="H40" s="1234">
        <v>-2.5512493454626326</v>
      </c>
      <c r="I40" s="1235">
        <v>749.9645600000003</v>
      </c>
      <c r="J40" s="37"/>
      <c r="K40" s="1252">
        <v>9.10161857241236</v>
      </c>
    </row>
    <row r="41" spans="1:11" ht="16.5" customHeight="1">
      <c r="A41" s="1249" t="s">
        <v>1272</v>
      </c>
      <c r="B41" s="1222">
        <v>0</v>
      </c>
      <c r="C41" s="1222">
        <v>0</v>
      </c>
      <c r="D41" s="1222">
        <v>0</v>
      </c>
      <c r="E41" s="1222">
        <v>0</v>
      </c>
      <c r="F41" s="1239">
        <v>0</v>
      </c>
      <c r="G41" s="1240"/>
      <c r="H41" s="1222"/>
      <c r="I41" s="1261">
        <v>0</v>
      </c>
      <c r="J41" s="1223"/>
      <c r="K41" s="1255"/>
    </row>
    <row r="42" spans="1:11" ht="16.5" customHeight="1">
      <c r="A42" s="1256" t="s">
        <v>1758</v>
      </c>
      <c r="B42" s="1231">
        <v>45061.5707518</v>
      </c>
      <c r="C42" s="1231">
        <v>51616.66984149</v>
      </c>
      <c r="D42" s="1231">
        <v>50427.28249886</v>
      </c>
      <c r="E42" s="1231">
        <v>80922.82425765</v>
      </c>
      <c r="F42" s="1239">
        <v>6555.099089690004</v>
      </c>
      <c r="G42" s="1240"/>
      <c r="H42" s="1222">
        <v>14.546983117378701</v>
      </c>
      <c r="I42" s="1229">
        <v>30495.54175879001</v>
      </c>
      <c r="J42" s="1268"/>
      <c r="K42" s="1250">
        <v>60.47429139073559</v>
      </c>
    </row>
    <row r="43" spans="1:11" ht="16.5" customHeight="1">
      <c r="A43" s="1276" t="s">
        <v>1759</v>
      </c>
      <c r="B43" s="1231">
        <v>24343.10347128</v>
      </c>
      <c r="C43" s="1231">
        <v>28405.55115754</v>
      </c>
      <c r="D43" s="1231">
        <v>29147.51874884999</v>
      </c>
      <c r="E43" s="1231">
        <v>24918.717832639988</v>
      </c>
      <c r="F43" s="1233">
        <v>4062.4476862600022</v>
      </c>
      <c r="G43" s="1267"/>
      <c r="H43" s="1231">
        <v>16.688289934160938</v>
      </c>
      <c r="I43" s="1265">
        <v>-4228.8009162100025</v>
      </c>
      <c r="J43" s="713"/>
      <c r="K43" s="1274">
        <v>-14.50827067870691</v>
      </c>
    </row>
    <row r="44" spans="1:11" ht="16.5" customHeight="1">
      <c r="A44" s="621" t="s">
        <v>1760</v>
      </c>
      <c r="B44" s="1233">
        <v>203012.916448402</v>
      </c>
      <c r="C44" s="1231">
        <v>199801.88075209997</v>
      </c>
      <c r="D44" s="1232">
        <v>211545.38932733</v>
      </c>
      <c r="E44" s="1266">
        <v>335237.92973741004</v>
      </c>
      <c r="F44" s="1232">
        <v>-4897.445407712017</v>
      </c>
      <c r="G44" s="1232" t="s">
        <v>1634</v>
      </c>
      <c r="H44" s="1242">
        <v>-2.412381189034717</v>
      </c>
      <c r="I44" s="1232">
        <v>97071.55418264004</v>
      </c>
      <c r="J44" s="1232" t="s">
        <v>1635</v>
      </c>
      <c r="K44" s="1274">
        <v>45.886868293989885</v>
      </c>
    </row>
    <row r="45" spans="1:11" ht="16.5" customHeight="1">
      <c r="A45" s="401" t="s">
        <v>1761</v>
      </c>
      <c r="B45" s="1238">
        <v>15534.221029168013</v>
      </c>
      <c r="C45" s="1234">
        <v>13133.635096669997</v>
      </c>
      <c r="D45" s="1236">
        <v>22643.331710860042</v>
      </c>
      <c r="E45" s="1237">
        <v>-69348.22919874</v>
      </c>
      <c r="F45" s="1236">
        <v>-714.1762210880154</v>
      </c>
      <c r="G45" s="1236" t="s">
        <v>1634</v>
      </c>
      <c r="H45" s="1243">
        <v>-4.5974382606442505</v>
      </c>
      <c r="I45" s="1236">
        <v>-65370.57468216004</v>
      </c>
      <c r="J45" s="1236" t="s">
        <v>1635</v>
      </c>
      <c r="K45" s="1252">
        <v>-288.6968027360013</v>
      </c>
    </row>
    <row r="46" spans="1:11" ht="16.5" customHeight="1" thickBot="1">
      <c r="A46" s="1257" t="s">
        <v>1765</v>
      </c>
      <c r="B46" s="1385">
        <v>43624.130644631994</v>
      </c>
      <c r="C46" s="1258">
        <v>45922.79272328</v>
      </c>
      <c r="D46" s="1258">
        <v>45125.292497789975</v>
      </c>
      <c r="E46" s="1302">
        <v>67100.34632352999</v>
      </c>
      <c r="F46" s="1259">
        <v>612.252367238005</v>
      </c>
      <c r="G46" s="1259" t="s">
        <v>1634</v>
      </c>
      <c r="H46" s="1302">
        <v>1.4034717900179943</v>
      </c>
      <c r="I46" s="1259">
        <v>-4645.932401699989</v>
      </c>
      <c r="J46" s="1259" t="s">
        <v>1635</v>
      </c>
      <c r="K46" s="1260">
        <v>-10.295628337317758</v>
      </c>
    </row>
    <row r="47" spans="1:11" ht="16.5" customHeight="1" thickTop="1">
      <c r="A47" s="706" t="s">
        <v>1153</v>
      </c>
      <c r="B47" s="926"/>
      <c r="C47" s="928"/>
      <c r="D47" s="1269"/>
      <c r="E47" s="1269"/>
      <c r="F47" s="12"/>
      <c r="G47" s="37"/>
      <c r="H47" s="12"/>
      <c r="I47" s="37"/>
      <c r="J47" s="37"/>
      <c r="K47" s="37"/>
    </row>
    <row r="48" spans="1:11" ht="16.5" customHeight="1">
      <c r="A48" s="927" t="s">
        <v>1154</v>
      </c>
      <c r="B48" s="926"/>
      <c r="C48" s="12"/>
      <c r="D48" s="37"/>
      <c r="E48" s="37"/>
      <c r="F48" s="12"/>
      <c r="G48" s="37"/>
      <c r="H48" s="12"/>
      <c r="I48" s="37" t="s">
        <v>1726</v>
      </c>
      <c r="J48" s="37"/>
      <c r="K48" s="37"/>
    </row>
    <row r="49" ht="16.5" customHeight="1">
      <c r="A49" s="1248" t="s">
        <v>1659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876" t="s">
        <v>1019</v>
      </c>
      <c r="B1" s="1876"/>
      <c r="C1" s="1876"/>
      <c r="D1" s="1876"/>
      <c r="E1" s="1876"/>
      <c r="F1" s="1876"/>
      <c r="G1" s="1876"/>
      <c r="H1" s="27"/>
      <c r="I1" s="27"/>
    </row>
    <row r="2" spans="1:10" ht="19.5" customHeight="1">
      <c r="A2" s="1877" t="s">
        <v>235</v>
      </c>
      <c r="B2" s="1877"/>
      <c r="C2" s="1877"/>
      <c r="D2" s="1877"/>
      <c r="E2" s="1877"/>
      <c r="F2" s="1877"/>
      <c r="G2" s="1877"/>
      <c r="H2" s="1877"/>
      <c r="I2" s="1877"/>
      <c r="J2" s="163"/>
    </row>
    <row r="3" spans="1:9" ht="14.25" customHeight="1">
      <c r="A3" s="1878" t="s">
        <v>236</v>
      </c>
      <c r="B3" s="1878"/>
      <c r="C3" s="1878"/>
      <c r="D3" s="1878"/>
      <c r="E3" s="1878"/>
      <c r="F3" s="1878"/>
      <c r="G3" s="1878"/>
      <c r="H3" s="1878"/>
      <c r="I3" s="1878"/>
    </row>
    <row r="4" spans="1:9" ht="15.75" customHeight="1" thickBot="1">
      <c r="A4" s="1879" t="s">
        <v>1712</v>
      </c>
      <c r="B4" s="1880"/>
      <c r="C4" s="1880"/>
      <c r="D4" s="1880"/>
      <c r="E4" s="1880"/>
      <c r="F4" s="1880"/>
      <c r="G4" s="1880"/>
      <c r="H4" s="1880"/>
      <c r="I4" s="1880"/>
    </row>
    <row r="5" spans="1:13" ht="24.75" customHeight="1" thickTop="1">
      <c r="A5" s="1860" t="s">
        <v>548</v>
      </c>
      <c r="B5" s="1862" t="s">
        <v>635</v>
      </c>
      <c r="C5" s="1862"/>
      <c r="D5" s="1862" t="s">
        <v>503</v>
      </c>
      <c r="E5" s="1862"/>
      <c r="F5" s="1862" t="s">
        <v>1345</v>
      </c>
      <c r="G5" s="1863"/>
      <c r="H5" s="5" t="s">
        <v>228</v>
      </c>
      <c r="I5" s="6"/>
      <c r="J5" s="9"/>
      <c r="K5" s="9"/>
      <c r="L5" s="9"/>
      <c r="M5" s="9"/>
    </row>
    <row r="6" spans="1:13" ht="24.75" customHeight="1">
      <c r="A6" s="1861"/>
      <c r="B6" s="899" t="s">
        <v>505</v>
      </c>
      <c r="C6" s="900" t="s">
        <v>639</v>
      </c>
      <c r="D6" s="900" t="s">
        <v>505</v>
      </c>
      <c r="E6" s="899" t="s">
        <v>639</v>
      </c>
      <c r="F6" s="899" t="s">
        <v>505</v>
      </c>
      <c r="G6" s="901" t="s">
        <v>639</v>
      </c>
      <c r="H6" s="7" t="s">
        <v>229</v>
      </c>
      <c r="I6" s="7" t="s">
        <v>230</v>
      </c>
      <c r="J6" s="9"/>
      <c r="K6" s="9"/>
      <c r="L6" s="9"/>
      <c r="M6" s="9"/>
    </row>
    <row r="7" spans="1:16" ht="24.75" customHeight="1">
      <c r="A7" s="1030" t="s">
        <v>784</v>
      </c>
      <c r="B7" s="902">
        <v>201.4</v>
      </c>
      <c r="C7" s="902">
        <v>13.2</v>
      </c>
      <c r="D7" s="902">
        <v>218.3</v>
      </c>
      <c r="E7" s="902">
        <v>8.4</v>
      </c>
      <c r="F7" s="902">
        <v>230.7</v>
      </c>
      <c r="G7" s="903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30" t="s">
        <v>785</v>
      </c>
      <c r="B8" s="902">
        <v>203</v>
      </c>
      <c r="C8" s="902">
        <v>12.6</v>
      </c>
      <c r="D8" s="902">
        <v>219.6</v>
      </c>
      <c r="E8" s="902">
        <v>8.2</v>
      </c>
      <c r="F8" s="902">
        <v>235.2</v>
      </c>
      <c r="G8" s="903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30" t="s">
        <v>786</v>
      </c>
      <c r="B9" s="902">
        <v>206.1</v>
      </c>
      <c r="C9" s="902">
        <v>14.8</v>
      </c>
      <c r="D9" s="902">
        <v>222.1</v>
      </c>
      <c r="E9" s="902">
        <v>8</v>
      </c>
      <c r="F9" s="902">
        <v>236</v>
      </c>
      <c r="G9" s="903">
        <v>6.3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30" t="s">
        <v>787</v>
      </c>
      <c r="B10" s="902">
        <v>208.7</v>
      </c>
      <c r="C10" s="902">
        <v>18.5</v>
      </c>
      <c r="D10" s="902">
        <v>224.1</v>
      </c>
      <c r="E10" s="902">
        <v>7.4</v>
      </c>
      <c r="F10" s="902">
        <v>235.3</v>
      </c>
      <c r="G10" s="903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30" t="s">
        <v>788</v>
      </c>
      <c r="B11" s="902">
        <v>203.2</v>
      </c>
      <c r="C11" s="902">
        <v>18.9</v>
      </c>
      <c r="D11" s="902">
        <v>226.04364985811122</v>
      </c>
      <c r="E11" s="902">
        <v>11.2</v>
      </c>
      <c r="F11" s="902">
        <v>235.7</v>
      </c>
      <c r="G11" s="903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30" t="s">
        <v>789</v>
      </c>
      <c r="B12" s="902">
        <v>200.6</v>
      </c>
      <c r="C12" s="902">
        <v>16</v>
      </c>
      <c r="D12" s="902">
        <v>226.2</v>
      </c>
      <c r="E12" s="902">
        <v>12.8</v>
      </c>
      <c r="F12" s="902">
        <v>233.7</v>
      </c>
      <c r="G12" s="903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30" t="s">
        <v>790</v>
      </c>
      <c r="B13" s="902">
        <v>198.7</v>
      </c>
      <c r="C13" s="902">
        <v>14.2</v>
      </c>
      <c r="D13" s="902">
        <v>222.2</v>
      </c>
      <c r="E13" s="902">
        <v>11.8</v>
      </c>
      <c r="F13" s="902">
        <v>232.6</v>
      </c>
      <c r="G13" s="903">
        <v>4.7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30" t="s">
        <v>791</v>
      </c>
      <c r="B14" s="902">
        <v>197</v>
      </c>
      <c r="C14" s="902">
        <v>12.2</v>
      </c>
      <c r="D14" s="902">
        <v>221.4</v>
      </c>
      <c r="E14" s="902">
        <v>12.4</v>
      </c>
      <c r="F14" s="902">
        <v>235.4</v>
      </c>
      <c r="G14" s="903">
        <v>6.3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30" t="s">
        <v>792</v>
      </c>
      <c r="B15" s="902">
        <v>197.6</v>
      </c>
      <c r="C15" s="902">
        <v>10.9</v>
      </c>
      <c r="D15" s="902">
        <v>220.3</v>
      </c>
      <c r="E15" s="902">
        <v>11.5</v>
      </c>
      <c r="F15" s="902">
        <v>234.8</v>
      </c>
      <c r="G15" s="903">
        <v>6.6</v>
      </c>
      <c r="K15" s="9"/>
      <c r="L15" s="9"/>
      <c r="M15" s="9"/>
      <c r="N15" s="9"/>
      <c r="O15" s="9"/>
      <c r="P15" s="9"/>
    </row>
    <row r="16" spans="1:16" ht="24.75" customHeight="1">
      <c r="A16" s="1030" t="s">
        <v>322</v>
      </c>
      <c r="B16" s="902">
        <v>200.4</v>
      </c>
      <c r="C16" s="902">
        <v>8.4</v>
      </c>
      <c r="D16" s="902">
        <v>221.86945517278622</v>
      </c>
      <c r="E16" s="902">
        <v>10.7</v>
      </c>
      <c r="F16" s="902">
        <v>239.7</v>
      </c>
      <c r="G16" s="903">
        <v>8</v>
      </c>
      <c r="K16" s="9"/>
      <c r="L16" s="9"/>
      <c r="M16" s="9"/>
      <c r="N16" s="9"/>
      <c r="O16" s="9"/>
      <c r="P16" s="9"/>
    </row>
    <row r="17" spans="1:16" ht="24.75" customHeight="1">
      <c r="A17" s="1030" t="s">
        <v>323</v>
      </c>
      <c r="B17" s="902">
        <v>205.2</v>
      </c>
      <c r="C17" s="902">
        <v>6.3</v>
      </c>
      <c r="D17" s="902">
        <v>223.4</v>
      </c>
      <c r="E17" s="902">
        <v>8.9</v>
      </c>
      <c r="F17" s="902"/>
      <c r="G17" s="903"/>
      <c r="K17" s="9"/>
      <c r="L17" s="9"/>
      <c r="M17" s="9"/>
      <c r="N17" s="9"/>
      <c r="O17" s="9"/>
      <c r="P17" s="9"/>
    </row>
    <row r="18" spans="1:16" ht="24.75" customHeight="1">
      <c r="A18" s="1030" t="s">
        <v>324</v>
      </c>
      <c r="B18" s="902">
        <v>211.8</v>
      </c>
      <c r="C18" s="902">
        <v>7</v>
      </c>
      <c r="D18" s="902">
        <v>227.2</v>
      </c>
      <c r="E18" s="902">
        <v>7.3</v>
      </c>
      <c r="F18" s="902"/>
      <c r="G18" s="903"/>
      <c r="K18" s="9"/>
      <c r="L18" s="9"/>
      <c r="M18" s="9"/>
      <c r="N18" s="9"/>
      <c r="O18" s="9"/>
      <c r="P18" s="9"/>
    </row>
    <row r="19" spans="1:7" ht="24.75" customHeight="1" thickBot="1">
      <c r="A19" s="1161" t="s">
        <v>231</v>
      </c>
      <c r="B19" s="905">
        <v>202.8</v>
      </c>
      <c r="C19" s="905">
        <v>12.6</v>
      </c>
      <c r="D19" s="905">
        <v>222.7</v>
      </c>
      <c r="E19" s="905">
        <v>9.8</v>
      </c>
      <c r="F19" s="905"/>
      <c r="G19" s="906"/>
    </row>
    <row r="20" spans="1:4" ht="19.5" customHeight="1" thickTop="1">
      <c r="A20" s="8" t="s">
        <v>232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32" customWidth="1"/>
    <col min="2" max="2" width="34.28125" style="818" bestFit="1" customWidth="1"/>
    <col min="3" max="3" width="7.140625" style="818" customWidth="1"/>
    <col min="4" max="4" width="8.140625" style="818" bestFit="1" customWidth="1"/>
    <col min="5" max="5" width="8.28125" style="818" bestFit="1" customWidth="1"/>
    <col min="6" max="6" width="8.7109375" style="818" customWidth="1"/>
    <col min="7" max="7" width="8.7109375" style="818" bestFit="1" customWidth="1"/>
    <col min="8" max="8" width="8.28125" style="818" bestFit="1" customWidth="1"/>
    <col min="9" max="9" width="8.140625" style="818" bestFit="1" customWidth="1"/>
    <col min="10" max="13" width="7.140625" style="818" bestFit="1" customWidth="1"/>
    <col min="14" max="14" width="5.57421875" style="818" customWidth="1"/>
    <col min="15" max="16384" width="9.140625" style="818" customWidth="1"/>
  </cols>
  <sheetData>
    <row r="1" spans="1:13" ht="12.75">
      <c r="A1" s="1895" t="s">
        <v>1020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</row>
    <row r="2" spans="1:13" ht="12.75">
      <c r="A2" s="1895" t="s">
        <v>731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</row>
    <row r="3" spans="1:13" ht="12.75">
      <c r="A3" s="1895" t="s">
        <v>263</v>
      </c>
      <c r="B3" s="1895"/>
      <c r="C3" s="1895"/>
      <c r="D3" s="1895"/>
      <c r="E3" s="1895"/>
      <c r="F3" s="1895"/>
      <c r="G3" s="1895"/>
      <c r="H3" s="1895"/>
      <c r="I3" s="1895"/>
      <c r="J3" s="1895"/>
      <c r="K3" s="1895"/>
      <c r="L3" s="1895"/>
      <c r="M3" s="1895"/>
    </row>
    <row r="4" spans="1:13" ht="12.75">
      <c r="A4" s="1895" t="s">
        <v>1743</v>
      </c>
      <c r="B4" s="1895"/>
      <c r="C4" s="1895"/>
      <c r="D4" s="1895"/>
      <c r="E4" s="1895"/>
      <c r="F4" s="1895"/>
      <c r="G4" s="1895"/>
      <c r="H4" s="1895"/>
      <c r="I4" s="1895"/>
      <c r="J4" s="1895"/>
      <c r="K4" s="1895"/>
      <c r="L4" s="1895"/>
      <c r="M4" s="1895"/>
    </row>
    <row r="5" spans="1:13" ht="12.75">
      <c r="A5" s="1895" t="s">
        <v>1503</v>
      </c>
      <c r="B5" s="1895"/>
      <c r="C5" s="1895"/>
      <c r="D5" s="1895"/>
      <c r="E5" s="1895"/>
      <c r="F5" s="1895"/>
      <c r="G5" s="1895"/>
      <c r="H5" s="1895"/>
      <c r="I5" s="1895"/>
      <c r="J5" s="1895"/>
      <c r="K5" s="1895"/>
      <c r="L5" s="1895"/>
      <c r="M5" s="1895"/>
    </row>
    <row r="6" spans="1:13" ht="13.5" thickBot="1">
      <c r="A6" s="846"/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</row>
    <row r="7" spans="1:13" ht="16.5" thickTop="1">
      <c r="A7" s="1892" t="s">
        <v>264</v>
      </c>
      <c r="B7" s="1888" t="s">
        <v>265</v>
      </c>
      <c r="C7" s="850" t="s">
        <v>4</v>
      </c>
      <c r="D7" s="870" t="s">
        <v>635</v>
      </c>
      <c r="E7" s="1889" t="s">
        <v>503</v>
      </c>
      <c r="F7" s="1890"/>
      <c r="G7" s="1891" t="s">
        <v>28</v>
      </c>
      <c r="H7" s="1891"/>
      <c r="I7" s="1890"/>
      <c r="J7" s="1881" t="s">
        <v>721</v>
      </c>
      <c r="K7" s="1882"/>
      <c r="L7" s="1882"/>
      <c r="M7" s="1883"/>
    </row>
    <row r="8" spans="1:13" ht="12.75">
      <c r="A8" s="1893"/>
      <c r="B8" s="1885"/>
      <c r="C8" s="851" t="s">
        <v>5</v>
      </c>
      <c r="D8" s="871" t="s">
        <v>1502</v>
      </c>
      <c r="E8" s="871" t="s">
        <v>134</v>
      </c>
      <c r="F8" s="871" t="s">
        <v>1502</v>
      </c>
      <c r="G8" s="871" t="s">
        <v>184</v>
      </c>
      <c r="H8" s="871" t="s">
        <v>134</v>
      </c>
      <c r="I8" s="871" t="s">
        <v>1502</v>
      </c>
      <c r="J8" s="1884" t="s">
        <v>267</v>
      </c>
      <c r="K8" s="1884" t="s">
        <v>268</v>
      </c>
      <c r="L8" s="1884" t="s">
        <v>269</v>
      </c>
      <c r="M8" s="1886" t="s">
        <v>270</v>
      </c>
    </row>
    <row r="9" spans="1:13" ht="12.75">
      <c r="A9" s="1894"/>
      <c r="B9" s="872">
        <v>1</v>
      </c>
      <c r="C9" s="873">
        <v>2</v>
      </c>
      <c r="D9" s="872">
        <v>3</v>
      </c>
      <c r="E9" s="872">
        <v>4</v>
      </c>
      <c r="F9" s="872">
        <v>5</v>
      </c>
      <c r="G9" s="874">
        <v>6</v>
      </c>
      <c r="H9" s="875">
        <v>7</v>
      </c>
      <c r="I9" s="875">
        <v>8</v>
      </c>
      <c r="J9" s="1885"/>
      <c r="K9" s="1885"/>
      <c r="L9" s="1885"/>
      <c r="M9" s="1887"/>
    </row>
    <row r="10" spans="1:13" ht="24.75" customHeight="1">
      <c r="A10" s="852"/>
      <c r="B10" s="1067" t="s">
        <v>271</v>
      </c>
      <c r="C10" s="1068">
        <v>100</v>
      </c>
      <c r="D10" s="1069">
        <v>171.7</v>
      </c>
      <c r="E10" s="1069">
        <v>214.3</v>
      </c>
      <c r="F10" s="1069">
        <v>214.3</v>
      </c>
      <c r="G10" s="1070">
        <v>257.7</v>
      </c>
      <c r="H10" s="1070">
        <v>259.9</v>
      </c>
      <c r="I10" s="1070">
        <v>262.8440905204988</v>
      </c>
      <c r="J10" s="1071">
        <v>24.810716365754246</v>
      </c>
      <c r="K10" s="1072">
        <v>0</v>
      </c>
      <c r="L10" s="1072">
        <v>22.652398749649464</v>
      </c>
      <c r="M10" s="1073">
        <v>1.1327781918040785</v>
      </c>
    </row>
    <row r="11" spans="1:13" ht="24.75" customHeight="1">
      <c r="A11" s="839">
        <v>1</v>
      </c>
      <c r="B11" s="853" t="s">
        <v>272</v>
      </c>
      <c r="C11" s="838">
        <v>26.97</v>
      </c>
      <c r="D11" s="856">
        <v>157</v>
      </c>
      <c r="E11" s="856">
        <v>157</v>
      </c>
      <c r="F11" s="856">
        <v>157</v>
      </c>
      <c r="G11" s="857">
        <v>187.3</v>
      </c>
      <c r="H11" s="857">
        <v>187.3</v>
      </c>
      <c r="I11" s="858">
        <v>187.31152108881562</v>
      </c>
      <c r="J11" s="854">
        <v>0</v>
      </c>
      <c r="K11" s="854">
        <v>0</v>
      </c>
      <c r="L11" s="854">
        <v>19.306701330455823</v>
      </c>
      <c r="M11" s="855">
        <v>0.006151141919701786</v>
      </c>
    </row>
    <row r="12" spans="1:13" ht="24.75" customHeight="1">
      <c r="A12" s="837"/>
      <c r="B12" s="861" t="s">
        <v>273</v>
      </c>
      <c r="C12" s="840">
        <v>9.8</v>
      </c>
      <c r="D12" s="859">
        <v>150.2</v>
      </c>
      <c r="E12" s="859">
        <v>150.2</v>
      </c>
      <c r="F12" s="859">
        <v>150.2</v>
      </c>
      <c r="G12" s="15">
        <v>177.7</v>
      </c>
      <c r="H12" s="15">
        <v>177.7</v>
      </c>
      <c r="I12" s="860">
        <v>177.67726730914475</v>
      </c>
      <c r="J12" s="862">
        <v>0</v>
      </c>
      <c r="K12" s="862">
        <v>0</v>
      </c>
      <c r="L12" s="862">
        <v>18.29378649077549</v>
      </c>
      <c r="M12" s="863">
        <v>-0.012792735427822777</v>
      </c>
    </row>
    <row r="13" spans="1:13" ht="27.75" customHeight="1">
      <c r="A13" s="837"/>
      <c r="B13" s="861" t="s">
        <v>274</v>
      </c>
      <c r="C13" s="840">
        <v>17.17</v>
      </c>
      <c r="D13" s="859">
        <v>160.9</v>
      </c>
      <c r="E13" s="859">
        <v>160.9</v>
      </c>
      <c r="F13" s="859">
        <v>160.9</v>
      </c>
      <c r="G13" s="15">
        <v>192.8</v>
      </c>
      <c r="H13" s="15">
        <v>192.8</v>
      </c>
      <c r="I13" s="860">
        <v>192.78554062948646</v>
      </c>
      <c r="J13" s="862">
        <v>0</v>
      </c>
      <c r="K13" s="862">
        <v>0</v>
      </c>
      <c r="L13" s="862">
        <v>19.81699231167586</v>
      </c>
      <c r="M13" s="863">
        <v>-0.007499673502877613</v>
      </c>
    </row>
    <row r="14" spans="1:13" ht="18.75" customHeight="1">
      <c r="A14" s="839">
        <v>1.1</v>
      </c>
      <c r="B14" s="853" t="s">
        <v>275</v>
      </c>
      <c r="C14" s="841">
        <v>2.82</v>
      </c>
      <c r="D14" s="856">
        <v>199.3</v>
      </c>
      <c r="E14" s="856">
        <v>199.3</v>
      </c>
      <c r="F14" s="856">
        <v>199.3</v>
      </c>
      <c r="G14" s="857">
        <v>236.5</v>
      </c>
      <c r="H14" s="857">
        <v>236.5</v>
      </c>
      <c r="I14" s="858">
        <v>236.54631456517993</v>
      </c>
      <c r="J14" s="854">
        <v>0</v>
      </c>
      <c r="K14" s="854">
        <v>0</v>
      </c>
      <c r="L14" s="854">
        <v>18.688567268028052</v>
      </c>
      <c r="M14" s="855">
        <v>0.019583325657478667</v>
      </c>
    </row>
    <row r="15" spans="1:13" ht="24.75" customHeight="1">
      <c r="A15" s="839"/>
      <c r="B15" s="861" t="s">
        <v>273</v>
      </c>
      <c r="C15" s="842">
        <v>0.31</v>
      </c>
      <c r="D15" s="859">
        <v>171.5</v>
      </c>
      <c r="E15" s="859">
        <v>171.5</v>
      </c>
      <c r="F15" s="859">
        <v>171.5</v>
      </c>
      <c r="G15" s="15">
        <v>215.4</v>
      </c>
      <c r="H15" s="15">
        <v>215.4</v>
      </c>
      <c r="I15" s="860">
        <v>215.3584447144593</v>
      </c>
      <c r="J15" s="862">
        <v>0</v>
      </c>
      <c r="K15" s="862">
        <v>0</v>
      </c>
      <c r="L15" s="862">
        <v>25.573437151288218</v>
      </c>
      <c r="M15" s="863">
        <v>-0.019292147419079697</v>
      </c>
    </row>
    <row r="16" spans="1:13" ht="24.75" customHeight="1">
      <c r="A16" s="839"/>
      <c r="B16" s="861" t="s">
        <v>274</v>
      </c>
      <c r="C16" s="842">
        <v>2.51</v>
      </c>
      <c r="D16" s="859">
        <v>202.7</v>
      </c>
      <c r="E16" s="859">
        <v>202.7</v>
      </c>
      <c r="F16" s="859">
        <v>202.7</v>
      </c>
      <c r="G16" s="15">
        <v>239.1</v>
      </c>
      <c r="H16" s="15">
        <v>239.1</v>
      </c>
      <c r="I16" s="860">
        <v>239.1179894235381</v>
      </c>
      <c r="J16" s="862">
        <v>0</v>
      </c>
      <c r="K16" s="862">
        <v>0</v>
      </c>
      <c r="L16" s="862">
        <v>17.96644766824771</v>
      </c>
      <c r="M16" s="863">
        <v>0.007523807418692741</v>
      </c>
    </row>
    <row r="17" spans="1:13" ht="24.75" customHeight="1">
      <c r="A17" s="839">
        <v>1.2</v>
      </c>
      <c r="B17" s="853" t="s">
        <v>276</v>
      </c>
      <c r="C17" s="841">
        <v>1.14</v>
      </c>
      <c r="D17" s="856">
        <v>164.1</v>
      </c>
      <c r="E17" s="856">
        <v>164.1</v>
      </c>
      <c r="F17" s="856">
        <v>164.1</v>
      </c>
      <c r="G17" s="857">
        <v>210</v>
      </c>
      <c r="H17" s="857">
        <v>210</v>
      </c>
      <c r="I17" s="858">
        <v>209.985678118774</v>
      </c>
      <c r="J17" s="854">
        <v>0</v>
      </c>
      <c r="K17" s="854">
        <v>0</v>
      </c>
      <c r="L17" s="854">
        <v>27.962022010221816</v>
      </c>
      <c r="M17" s="855">
        <v>-0.006819943440959264</v>
      </c>
    </row>
    <row r="18" spans="1:13" ht="24.75" customHeight="1">
      <c r="A18" s="839"/>
      <c r="B18" s="861" t="s">
        <v>273</v>
      </c>
      <c r="C18" s="842">
        <v>0.19</v>
      </c>
      <c r="D18" s="859">
        <v>161</v>
      </c>
      <c r="E18" s="859">
        <v>161</v>
      </c>
      <c r="F18" s="859">
        <v>161</v>
      </c>
      <c r="G18" s="15">
        <v>187.3</v>
      </c>
      <c r="H18" s="15">
        <v>187.3</v>
      </c>
      <c r="I18" s="860">
        <v>187.28847263337096</v>
      </c>
      <c r="J18" s="862">
        <v>0</v>
      </c>
      <c r="K18" s="862">
        <v>0</v>
      </c>
      <c r="L18" s="862">
        <v>16.328243871658984</v>
      </c>
      <c r="M18" s="863">
        <v>-0.006154493662066329</v>
      </c>
    </row>
    <row r="19" spans="1:13" ht="24.75" customHeight="1">
      <c r="A19" s="839"/>
      <c r="B19" s="861" t="s">
        <v>274</v>
      </c>
      <c r="C19" s="842">
        <v>0.95</v>
      </c>
      <c r="D19" s="859">
        <v>164.7</v>
      </c>
      <c r="E19" s="859">
        <v>164.7</v>
      </c>
      <c r="F19" s="859">
        <v>164.7</v>
      </c>
      <c r="G19" s="15">
        <v>214.5</v>
      </c>
      <c r="H19" s="15">
        <v>214.5</v>
      </c>
      <c r="I19" s="860">
        <v>214.52511921585463</v>
      </c>
      <c r="J19" s="862">
        <v>0</v>
      </c>
      <c r="K19" s="862">
        <v>0</v>
      </c>
      <c r="L19" s="862">
        <v>30.252045668399887</v>
      </c>
      <c r="M19" s="863">
        <v>0.01171059014201603</v>
      </c>
    </row>
    <row r="20" spans="1:13" ht="24.75" customHeight="1">
      <c r="A20" s="839">
        <v>1.3</v>
      </c>
      <c r="B20" s="853" t="s">
        <v>277</v>
      </c>
      <c r="C20" s="841">
        <v>0.55</v>
      </c>
      <c r="D20" s="856">
        <v>204.1</v>
      </c>
      <c r="E20" s="856">
        <v>204.1</v>
      </c>
      <c r="F20" s="856">
        <v>204.1</v>
      </c>
      <c r="G20" s="857">
        <v>290.6</v>
      </c>
      <c r="H20" s="857">
        <v>290.6</v>
      </c>
      <c r="I20" s="858">
        <v>290.6237757120693</v>
      </c>
      <c r="J20" s="854">
        <v>0</v>
      </c>
      <c r="K20" s="854">
        <v>0</v>
      </c>
      <c r="L20" s="854">
        <v>42.392834743787006</v>
      </c>
      <c r="M20" s="855">
        <v>0.008181593967407252</v>
      </c>
    </row>
    <row r="21" spans="1:13" ht="24.75" customHeight="1">
      <c r="A21" s="839"/>
      <c r="B21" s="861" t="s">
        <v>273</v>
      </c>
      <c r="C21" s="842">
        <v>0.1</v>
      </c>
      <c r="D21" s="859">
        <v>182.3</v>
      </c>
      <c r="E21" s="859">
        <v>182.3</v>
      </c>
      <c r="F21" s="859">
        <v>182.3</v>
      </c>
      <c r="G21" s="15">
        <v>250</v>
      </c>
      <c r="H21" s="15">
        <v>250</v>
      </c>
      <c r="I21" s="860">
        <v>249.9728449941997</v>
      </c>
      <c r="J21" s="862">
        <v>0</v>
      </c>
      <c r="K21" s="862">
        <v>0</v>
      </c>
      <c r="L21" s="862">
        <v>37.121692262314696</v>
      </c>
      <c r="M21" s="863">
        <v>-0.01086200232012402</v>
      </c>
    </row>
    <row r="22" spans="1:13" ht="24.75" customHeight="1">
      <c r="A22" s="839"/>
      <c r="B22" s="861" t="s">
        <v>274</v>
      </c>
      <c r="C22" s="842">
        <v>0.45</v>
      </c>
      <c r="D22" s="859">
        <v>209</v>
      </c>
      <c r="E22" s="859">
        <v>209</v>
      </c>
      <c r="F22" s="859">
        <v>209</v>
      </c>
      <c r="G22" s="15">
        <v>299.9</v>
      </c>
      <c r="H22" s="15">
        <v>299.9</v>
      </c>
      <c r="I22" s="860">
        <v>299.9294104547142</v>
      </c>
      <c r="J22" s="862">
        <v>0</v>
      </c>
      <c r="K22" s="862">
        <v>0</v>
      </c>
      <c r="L22" s="862">
        <v>43.50689495440869</v>
      </c>
      <c r="M22" s="863">
        <v>0.009806753822672931</v>
      </c>
    </row>
    <row r="23" spans="1:13" ht="24.75" customHeight="1">
      <c r="A23" s="839">
        <v>1.4</v>
      </c>
      <c r="B23" s="853" t="s">
        <v>728</v>
      </c>
      <c r="C23" s="841">
        <v>4.01</v>
      </c>
      <c r="D23" s="856">
        <v>180.2</v>
      </c>
      <c r="E23" s="856">
        <v>180.2</v>
      </c>
      <c r="F23" s="856">
        <v>180.2</v>
      </c>
      <c r="G23" s="857">
        <v>227.9</v>
      </c>
      <c r="H23" s="857">
        <v>227.9</v>
      </c>
      <c r="I23" s="858">
        <v>227.87996336482297</v>
      </c>
      <c r="J23" s="854">
        <v>0</v>
      </c>
      <c r="K23" s="854">
        <v>0</v>
      </c>
      <c r="L23" s="854">
        <v>26.459469125872914</v>
      </c>
      <c r="M23" s="855">
        <v>-0.008791853960971707</v>
      </c>
    </row>
    <row r="24" spans="1:13" ht="24.75" customHeight="1">
      <c r="A24" s="839"/>
      <c r="B24" s="861" t="s">
        <v>273</v>
      </c>
      <c r="C24" s="842">
        <v>0.17</v>
      </c>
      <c r="D24" s="859">
        <v>152.2</v>
      </c>
      <c r="E24" s="859">
        <v>152.2</v>
      </c>
      <c r="F24" s="859">
        <v>152.2</v>
      </c>
      <c r="G24" s="15">
        <v>194.8</v>
      </c>
      <c r="H24" s="15">
        <v>194.8</v>
      </c>
      <c r="I24" s="860">
        <v>194.81761066145808</v>
      </c>
      <c r="J24" s="862">
        <v>0</v>
      </c>
      <c r="K24" s="862">
        <v>0</v>
      </c>
      <c r="L24" s="862">
        <v>28.00105825325761</v>
      </c>
      <c r="M24" s="863">
        <v>0.009040380625279454</v>
      </c>
    </row>
    <row r="25" spans="1:13" ht="24.75" customHeight="1">
      <c r="A25" s="839"/>
      <c r="B25" s="861" t="s">
        <v>274</v>
      </c>
      <c r="C25" s="842">
        <v>3.84</v>
      </c>
      <c r="D25" s="859">
        <v>181.5</v>
      </c>
      <c r="E25" s="859">
        <v>181.5</v>
      </c>
      <c r="F25" s="859">
        <v>181.5</v>
      </c>
      <c r="G25" s="15">
        <v>229.4</v>
      </c>
      <c r="H25" s="15">
        <v>229.4</v>
      </c>
      <c r="I25" s="860">
        <v>229.364869030097</v>
      </c>
      <c r="J25" s="862">
        <v>0</v>
      </c>
      <c r="K25" s="862">
        <v>0</v>
      </c>
      <c r="L25" s="862">
        <v>26.37182866672009</v>
      </c>
      <c r="M25" s="863">
        <v>-0.015314285049257137</v>
      </c>
    </row>
    <row r="26" spans="1:13" s="832" customFormat="1" ht="24.75" customHeight="1">
      <c r="A26" s="839">
        <v>1.5</v>
      </c>
      <c r="B26" s="853" t="s">
        <v>278</v>
      </c>
      <c r="C26" s="841">
        <v>10.55</v>
      </c>
      <c r="D26" s="856">
        <v>174.5</v>
      </c>
      <c r="E26" s="856">
        <v>174.5</v>
      </c>
      <c r="F26" s="856">
        <v>174.5</v>
      </c>
      <c r="G26" s="857">
        <v>207.8</v>
      </c>
      <c r="H26" s="857">
        <v>207.8</v>
      </c>
      <c r="I26" s="858">
        <v>207.7916823105315</v>
      </c>
      <c r="J26" s="854">
        <v>0</v>
      </c>
      <c r="K26" s="854">
        <v>0</v>
      </c>
      <c r="L26" s="854">
        <v>19.078327971651305</v>
      </c>
      <c r="M26" s="855">
        <v>-0.004002737954039048</v>
      </c>
    </row>
    <row r="27" spans="1:13" ht="24.75" customHeight="1">
      <c r="A27" s="839"/>
      <c r="B27" s="861" t="s">
        <v>273</v>
      </c>
      <c r="C27" s="842">
        <v>6.8</v>
      </c>
      <c r="D27" s="859">
        <v>164.5</v>
      </c>
      <c r="E27" s="859">
        <v>164.5</v>
      </c>
      <c r="F27" s="859">
        <v>164.5</v>
      </c>
      <c r="G27" s="15">
        <v>194.7</v>
      </c>
      <c r="H27" s="15">
        <v>194.7</v>
      </c>
      <c r="I27" s="860">
        <v>194.65021943216908</v>
      </c>
      <c r="J27" s="862">
        <v>0</v>
      </c>
      <c r="K27" s="862">
        <v>0</v>
      </c>
      <c r="L27" s="862">
        <v>18.328400870619504</v>
      </c>
      <c r="M27" s="863">
        <v>-0.02556783144885344</v>
      </c>
    </row>
    <row r="28" spans="1:15" ht="24.75" customHeight="1">
      <c r="A28" s="839"/>
      <c r="B28" s="861" t="s">
        <v>274</v>
      </c>
      <c r="C28" s="842">
        <v>3.75</v>
      </c>
      <c r="D28" s="859">
        <v>192.8</v>
      </c>
      <c r="E28" s="859">
        <v>192.8</v>
      </c>
      <c r="F28" s="859">
        <v>192.8</v>
      </c>
      <c r="G28" s="15">
        <v>231.6</v>
      </c>
      <c r="H28" s="15">
        <v>231.6</v>
      </c>
      <c r="I28" s="860">
        <v>231.60881237261037</v>
      </c>
      <c r="J28" s="862">
        <v>0</v>
      </c>
      <c r="K28" s="862">
        <v>0</v>
      </c>
      <c r="L28" s="862">
        <v>20.12905206048255</v>
      </c>
      <c r="M28" s="863">
        <v>0.003804996809321892</v>
      </c>
      <c r="O28" s="847"/>
    </row>
    <row r="29" spans="1:13" s="832" customFormat="1" ht="24.75" customHeight="1">
      <c r="A29" s="839">
        <v>1.6</v>
      </c>
      <c r="B29" s="853" t="s">
        <v>729</v>
      </c>
      <c r="C29" s="841">
        <v>7.9</v>
      </c>
      <c r="D29" s="856">
        <v>102.5</v>
      </c>
      <c r="E29" s="856">
        <v>102.5</v>
      </c>
      <c r="F29" s="856">
        <v>102.5</v>
      </c>
      <c r="G29" s="857">
        <v>111.3</v>
      </c>
      <c r="H29" s="857">
        <v>111.3</v>
      </c>
      <c r="I29" s="858">
        <v>111.3295525981598</v>
      </c>
      <c r="J29" s="854">
        <v>0</v>
      </c>
      <c r="K29" s="854">
        <v>0</v>
      </c>
      <c r="L29" s="854">
        <v>8.614197656741254</v>
      </c>
      <c r="M29" s="855">
        <v>0.026552199604481075</v>
      </c>
    </row>
    <row r="30" spans="1:13" ht="24.75" customHeight="1">
      <c r="A30" s="839"/>
      <c r="B30" s="861" t="s">
        <v>273</v>
      </c>
      <c r="C30" s="842">
        <v>2.24</v>
      </c>
      <c r="D30" s="859">
        <v>101.4</v>
      </c>
      <c r="E30" s="859">
        <v>101.4</v>
      </c>
      <c r="F30" s="859">
        <v>101.4</v>
      </c>
      <c r="G30" s="15">
        <v>115.3</v>
      </c>
      <c r="H30" s="15">
        <v>115.3</v>
      </c>
      <c r="I30" s="860">
        <v>115.33815777236147</v>
      </c>
      <c r="J30" s="862">
        <v>0</v>
      </c>
      <c r="K30" s="862">
        <v>0</v>
      </c>
      <c r="L30" s="862">
        <v>13.745717724222345</v>
      </c>
      <c r="M30" s="863">
        <v>0.03309433856155408</v>
      </c>
    </row>
    <row r="31" spans="1:13" ht="18.75" customHeight="1">
      <c r="A31" s="839"/>
      <c r="B31" s="861" t="s">
        <v>274</v>
      </c>
      <c r="C31" s="842">
        <v>5.66</v>
      </c>
      <c r="D31" s="859">
        <v>102.9</v>
      </c>
      <c r="E31" s="859">
        <v>102.9</v>
      </c>
      <c r="F31" s="859">
        <v>102.9</v>
      </c>
      <c r="G31" s="15">
        <v>109.7</v>
      </c>
      <c r="H31" s="15">
        <v>109.7</v>
      </c>
      <c r="I31" s="860">
        <v>109.74595321948894</v>
      </c>
      <c r="J31" s="862">
        <v>0</v>
      </c>
      <c r="K31" s="862">
        <v>0</v>
      </c>
      <c r="L31" s="862">
        <v>6.653015762379908</v>
      </c>
      <c r="M31" s="863">
        <v>0.04188989926066711</v>
      </c>
    </row>
    <row r="32" spans="1:13" s="832" customFormat="1" ht="20.25" customHeight="1">
      <c r="A32" s="839">
        <v>2</v>
      </c>
      <c r="B32" s="853" t="s">
        <v>279</v>
      </c>
      <c r="C32" s="841">
        <v>73.03</v>
      </c>
      <c r="D32" s="856">
        <v>177.2</v>
      </c>
      <c r="E32" s="856">
        <v>235.4</v>
      </c>
      <c r="F32" s="856">
        <v>235.4</v>
      </c>
      <c r="G32" s="857">
        <v>283.7</v>
      </c>
      <c r="H32" s="857">
        <v>286.6</v>
      </c>
      <c r="I32" s="858">
        <v>290.73829013124094</v>
      </c>
      <c r="J32" s="854">
        <v>32.844243792325074</v>
      </c>
      <c r="K32" s="854">
        <v>0</v>
      </c>
      <c r="L32" s="854">
        <v>23.508194618199212</v>
      </c>
      <c r="M32" s="855">
        <v>1.4439253772648044</v>
      </c>
    </row>
    <row r="33" spans="1:13" ht="18" customHeight="1">
      <c r="A33" s="839">
        <v>2.1</v>
      </c>
      <c r="B33" s="853" t="s">
        <v>280</v>
      </c>
      <c r="C33" s="841">
        <v>39.49</v>
      </c>
      <c r="D33" s="856">
        <v>191.9</v>
      </c>
      <c r="E33" s="856">
        <v>275.7</v>
      </c>
      <c r="F33" s="856">
        <v>275.7</v>
      </c>
      <c r="G33" s="857">
        <v>320.1</v>
      </c>
      <c r="H33" s="857">
        <v>323.7</v>
      </c>
      <c r="I33" s="858">
        <v>329.3842258746053</v>
      </c>
      <c r="J33" s="854">
        <v>43.668577384054174</v>
      </c>
      <c r="K33" s="854">
        <v>0</v>
      </c>
      <c r="L33" s="854">
        <v>19.47197166289638</v>
      </c>
      <c r="M33" s="855">
        <v>1.7560166433751476</v>
      </c>
    </row>
    <row r="34" spans="1:13" ht="24.75" customHeight="1">
      <c r="A34" s="839"/>
      <c r="B34" s="861" t="s">
        <v>281</v>
      </c>
      <c r="C34" s="840">
        <v>20.49</v>
      </c>
      <c r="D34" s="859">
        <v>194.3</v>
      </c>
      <c r="E34" s="859">
        <v>276.5</v>
      </c>
      <c r="F34" s="859">
        <v>276.5</v>
      </c>
      <c r="G34" s="15">
        <v>321</v>
      </c>
      <c r="H34" s="15">
        <v>324</v>
      </c>
      <c r="I34" s="860">
        <v>329.6951128317069</v>
      </c>
      <c r="J34" s="862">
        <v>42.30571281523416</v>
      </c>
      <c r="K34" s="862">
        <v>0</v>
      </c>
      <c r="L34" s="862">
        <v>19.238738817977193</v>
      </c>
      <c r="M34" s="863">
        <v>1.7577508739836247</v>
      </c>
    </row>
    <row r="35" spans="1:13" ht="24.75" customHeight="1">
      <c r="A35" s="839"/>
      <c r="B35" s="861" t="s">
        <v>282</v>
      </c>
      <c r="C35" s="840">
        <v>19</v>
      </c>
      <c r="D35" s="859">
        <v>189.2</v>
      </c>
      <c r="E35" s="859">
        <v>274.9</v>
      </c>
      <c r="F35" s="859">
        <v>274.9</v>
      </c>
      <c r="G35" s="15">
        <v>319.2</v>
      </c>
      <c r="H35" s="15">
        <v>323.3</v>
      </c>
      <c r="I35" s="860">
        <v>329.0487165748805</v>
      </c>
      <c r="J35" s="862">
        <v>45.295983086680764</v>
      </c>
      <c r="K35" s="862">
        <v>0</v>
      </c>
      <c r="L35" s="862">
        <v>19.697605156377037</v>
      </c>
      <c r="M35" s="863">
        <v>1.7781368929416885</v>
      </c>
    </row>
    <row r="36" spans="1:13" ht="24.75" customHeight="1">
      <c r="A36" s="839">
        <v>2.2</v>
      </c>
      <c r="B36" s="853" t="s">
        <v>283</v>
      </c>
      <c r="C36" s="841">
        <v>25.25</v>
      </c>
      <c r="D36" s="856">
        <v>159.9</v>
      </c>
      <c r="E36" s="856">
        <v>182.4</v>
      </c>
      <c r="F36" s="856">
        <v>182.4</v>
      </c>
      <c r="G36" s="857">
        <v>237.1</v>
      </c>
      <c r="H36" s="857">
        <v>240.1</v>
      </c>
      <c r="I36" s="858">
        <v>240.68012530626504</v>
      </c>
      <c r="J36" s="854">
        <v>14.071294559099428</v>
      </c>
      <c r="K36" s="854">
        <v>0</v>
      </c>
      <c r="L36" s="854">
        <v>31.951823084575125</v>
      </c>
      <c r="M36" s="855">
        <v>0.24161820335903883</v>
      </c>
    </row>
    <row r="37" spans="1:13" ht="24.75" customHeight="1">
      <c r="A37" s="839"/>
      <c r="B37" s="861" t="s">
        <v>284</v>
      </c>
      <c r="C37" s="840">
        <v>6.31</v>
      </c>
      <c r="D37" s="859">
        <v>147.2</v>
      </c>
      <c r="E37" s="859">
        <v>179.5</v>
      </c>
      <c r="F37" s="859">
        <v>179.5</v>
      </c>
      <c r="G37" s="15">
        <v>222.4</v>
      </c>
      <c r="H37" s="15">
        <v>224</v>
      </c>
      <c r="I37" s="860">
        <v>226.1991387308379</v>
      </c>
      <c r="J37" s="862">
        <v>21.942934782608717</v>
      </c>
      <c r="K37" s="862">
        <v>0</v>
      </c>
      <c r="L37" s="862">
        <v>26.01623327623281</v>
      </c>
      <c r="M37" s="863">
        <v>0.9817583619812069</v>
      </c>
    </row>
    <row r="38" spans="1:13" ht="24.75" customHeight="1">
      <c r="A38" s="839"/>
      <c r="B38" s="861" t="s">
        <v>285</v>
      </c>
      <c r="C38" s="840">
        <v>6.31</v>
      </c>
      <c r="D38" s="859">
        <v>157.4</v>
      </c>
      <c r="E38" s="859">
        <v>178.3</v>
      </c>
      <c r="F38" s="859">
        <v>178.3</v>
      </c>
      <c r="G38" s="15">
        <v>232.6</v>
      </c>
      <c r="H38" s="15">
        <v>234.4</v>
      </c>
      <c r="I38" s="860">
        <v>234.43499080945668</v>
      </c>
      <c r="J38" s="862">
        <v>13.278271918678513</v>
      </c>
      <c r="K38" s="862">
        <v>0</v>
      </c>
      <c r="L38" s="862">
        <v>31.483449696834924</v>
      </c>
      <c r="M38" s="863">
        <v>0.014927819734069203</v>
      </c>
    </row>
    <row r="39" spans="1:13" ht="24.75" customHeight="1">
      <c r="A39" s="839"/>
      <c r="B39" s="861" t="s">
        <v>286</v>
      </c>
      <c r="C39" s="840">
        <v>6.31</v>
      </c>
      <c r="D39" s="859">
        <v>162.8</v>
      </c>
      <c r="E39" s="859">
        <v>176.9</v>
      </c>
      <c r="F39" s="859">
        <v>176.9</v>
      </c>
      <c r="G39" s="15">
        <v>236.7</v>
      </c>
      <c r="H39" s="15">
        <v>239.9</v>
      </c>
      <c r="I39" s="860">
        <v>239.90234510924893</v>
      </c>
      <c r="J39" s="862">
        <v>8.660933660933651</v>
      </c>
      <c r="K39" s="862">
        <v>0</v>
      </c>
      <c r="L39" s="862">
        <v>35.61466653999375</v>
      </c>
      <c r="M39" s="863">
        <v>0.000977536160434056</v>
      </c>
    </row>
    <row r="40" spans="1:13" ht="24.75" customHeight="1">
      <c r="A40" s="839"/>
      <c r="B40" s="861" t="s">
        <v>287</v>
      </c>
      <c r="C40" s="840">
        <v>6.32</v>
      </c>
      <c r="D40" s="859">
        <v>172.2</v>
      </c>
      <c r="E40" s="859">
        <v>194.9</v>
      </c>
      <c r="F40" s="859">
        <v>194.9</v>
      </c>
      <c r="G40" s="15">
        <v>256.6</v>
      </c>
      <c r="H40" s="15">
        <v>262.2</v>
      </c>
      <c r="I40" s="860">
        <v>262.1591665740494</v>
      </c>
      <c r="J40" s="862">
        <v>13.182346109175398</v>
      </c>
      <c r="K40" s="862">
        <v>0</v>
      </c>
      <c r="L40" s="862">
        <v>34.50957751362205</v>
      </c>
      <c r="M40" s="863">
        <v>-0.015573388997182747</v>
      </c>
    </row>
    <row r="41" spans="1:13" ht="24.75" customHeight="1">
      <c r="A41" s="839">
        <v>2.3</v>
      </c>
      <c r="B41" s="853" t="s">
        <v>288</v>
      </c>
      <c r="C41" s="841">
        <v>8.29</v>
      </c>
      <c r="D41" s="856">
        <v>160</v>
      </c>
      <c r="E41" s="856">
        <v>204.7</v>
      </c>
      <c r="F41" s="856">
        <v>204.7</v>
      </c>
      <c r="G41" s="857">
        <v>251.9</v>
      </c>
      <c r="H41" s="857">
        <v>251.9</v>
      </c>
      <c r="I41" s="858">
        <v>259.067678060604</v>
      </c>
      <c r="J41" s="854">
        <v>27.9375</v>
      </c>
      <c r="K41" s="854">
        <v>0</v>
      </c>
      <c r="L41" s="854">
        <v>26.559686399904265</v>
      </c>
      <c r="M41" s="855">
        <v>2.845445835888839</v>
      </c>
    </row>
    <row r="42" spans="1:13" s="832" customFormat="1" ht="24.75" customHeight="1">
      <c r="A42" s="839"/>
      <c r="B42" s="853" t="s">
        <v>289</v>
      </c>
      <c r="C42" s="841">
        <v>2.76</v>
      </c>
      <c r="D42" s="856">
        <v>154.8</v>
      </c>
      <c r="E42" s="856">
        <v>192.2</v>
      </c>
      <c r="F42" s="856">
        <v>192.2</v>
      </c>
      <c r="G42" s="857">
        <v>238.2</v>
      </c>
      <c r="H42" s="857">
        <v>238.2</v>
      </c>
      <c r="I42" s="858">
        <v>244.23435780596216</v>
      </c>
      <c r="J42" s="854">
        <v>24.160206718346245</v>
      </c>
      <c r="K42" s="854">
        <v>0</v>
      </c>
      <c r="L42" s="854">
        <v>27.073026954194688</v>
      </c>
      <c r="M42" s="855">
        <v>2.5333156196314803</v>
      </c>
    </row>
    <row r="43" spans="1:13" ht="24.75" customHeight="1">
      <c r="A43" s="839"/>
      <c r="B43" s="861" t="s">
        <v>285</v>
      </c>
      <c r="C43" s="840">
        <v>1.38</v>
      </c>
      <c r="D43" s="859">
        <v>152.4</v>
      </c>
      <c r="E43" s="859">
        <v>188.5</v>
      </c>
      <c r="F43" s="859">
        <v>188.5</v>
      </c>
      <c r="G43" s="15">
        <v>227.6</v>
      </c>
      <c r="H43" s="15">
        <v>227.6</v>
      </c>
      <c r="I43" s="860">
        <v>234.67116933842215</v>
      </c>
      <c r="J43" s="862">
        <v>23.687664041994736</v>
      </c>
      <c r="K43" s="862">
        <v>0</v>
      </c>
      <c r="L43" s="862">
        <v>24.493989038950744</v>
      </c>
      <c r="M43" s="863">
        <v>3.1068406583577115</v>
      </c>
    </row>
    <row r="44" spans="1:13" ht="24.75" customHeight="1">
      <c r="A44" s="843"/>
      <c r="B44" s="861" t="s">
        <v>287</v>
      </c>
      <c r="C44" s="840">
        <v>1.38</v>
      </c>
      <c r="D44" s="859">
        <v>157.2</v>
      </c>
      <c r="E44" s="859">
        <v>195.8</v>
      </c>
      <c r="F44" s="859">
        <v>195.8</v>
      </c>
      <c r="G44" s="15">
        <v>248.7</v>
      </c>
      <c r="H44" s="15">
        <v>248.7</v>
      </c>
      <c r="I44" s="860">
        <v>253.7975462735022</v>
      </c>
      <c r="J44" s="862">
        <v>24.554707379134882</v>
      </c>
      <c r="K44" s="862">
        <v>0</v>
      </c>
      <c r="L44" s="862">
        <v>29.620810149898972</v>
      </c>
      <c r="M44" s="863">
        <v>2.049676828911217</v>
      </c>
    </row>
    <row r="45" spans="1:13" ht="24.75" customHeight="1">
      <c r="A45" s="839"/>
      <c r="B45" s="853" t="s">
        <v>290</v>
      </c>
      <c r="C45" s="841">
        <v>2.76</v>
      </c>
      <c r="D45" s="856">
        <v>147.3</v>
      </c>
      <c r="E45" s="856">
        <v>182</v>
      </c>
      <c r="F45" s="856">
        <v>182</v>
      </c>
      <c r="G45" s="857">
        <v>229.5</v>
      </c>
      <c r="H45" s="857">
        <v>229.5</v>
      </c>
      <c r="I45" s="858">
        <v>235.75210300315135</v>
      </c>
      <c r="J45" s="854">
        <v>23.557365919891367</v>
      </c>
      <c r="K45" s="854">
        <v>0</v>
      </c>
      <c r="L45" s="854">
        <v>29.53412252920404</v>
      </c>
      <c r="M45" s="855">
        <v>2.7242278880833766</v>
      </c>
    </row>
    <row r="46" spans="1:13" ht="24.75" customHeight="1">
      <c r="A46" s="839"/>
      <c r="B46" s="861" t="s">
        <v>285</v>
      </c>
      <c r="C46" s="840">
        <v>1.38</v>
      </c>
      <c r="D46" s="859">
        <v>144.4</v>
      </c>
      <c r="E46" s="859">
        <v>178.4</v>
      </c>
      <c r="F46" s="859">
        <v>178.4</v>
      </c>
      <c r="G46" s="15">
        <v>218.4</v>
      </c>
      <c r="H46" s="15">
        <v>218.4</v>
      </c>
      <c r="I46" s="860">
        <v>225.43580842215</v>
      </c>
      <c r="J46" s="862">
        <v>23.54570637119113</v>
      </c>
      <c r="K46" s="862">
        <v>0</v>
      </c>
      <c r="L46" s="862">
        <v>26.365363465330717</v>
      </c>
      <c r="M46" s="863">
        <v>3.2215240028159258</v>
      </c>
    </row>
    <row r="47" spans="1:13" ht="24.75" customHeight="1">
      <c r="A47" s="839"/>
      <c r="B47" s="861" t="s">
        <v>287</v>
      </c>
      <c r="C47" s="840">
        <v>1.38</v>
      </c>
      <c r="D47" s="859">
        <v>150.3</v>
      </c>
      <c r="E47" s="859">
        <v>185.6</v>
      </c>
      <c r="F47" s="859">
        <v>185.6</v>
      </c>
      <c r="G47" s="15">
        <v>240.7</v>
      </c>
      <c r="H47" s="15">
        <v>240.7</v>
      </c>
      <c r="I47" s="860">
        <v>246.06839758415285</v>
      </c>
      <c r="J47" s="862">
        <v>23.486360612109095</v>
      </c>
      <c r="K47" s="862">
        <v>0</v>
      </c>
      <c r="L47" s="862">
        <v>32.57995559490993</v>
      </c>
      <c r="M47" s="863">
        <v>2.2303272057137065</v>
      </c>
    </row>
    <row r="48" spans="1:13" ht="24.75" customHeight="1">
      <c r="A48" s="839"/>
      <c r="B48" s="853" t="s">
        <v>730</v>
      </c>
      <c r="C48" s="841">
        <v>2.77</v>
      </c>
      <c r="D48" s="856">
        <v>177.7</v>
      </c>
      <c r="E48" s="856">
        <v>240</v>
      </c>
      <c r="F48" s="856">
        <v>240</v>
      </c>
      <c r="G48" s="857">
        <v>288</v>
      </c>
      <c r="H48" s="857">
        <v>288</v>
      </c>
      <c r="I48" s="858">
        <v>297.1159166568353</v>
      </c>
      <c r="J48" s="854">
        <v>35.05908835115363</v>
      </c>
      <c r="K48" s="854">
        <v>0</v>
      </c>
      <c r="L48" s="854">
        <v>23.7982986070147</v>
      </c>
      <c r="M48" s="855">
        <v>3.165248839178929</v>
      </c>
    </row>
    <row r="49" spans="1:13" ht="24.75" customHeight="1">
      <c r="A49" s="839"/>
      <c r="B49" s="861" t="s">
        <v>281</v>
      </c>
      <c r="C49" s="840">
        <v>1.38</v>
      </c>
      <c r="D49" s="859">
        <v>175</v>
      </c>
      <c r="E49" s="859">
        <v>240.6</v>
      </c>
      <c r="F49" s="859">
        <v>240.6</v>
      </c>
      <c r="G49" s="15">
        <v>293</v>
      </c>
      <c r="H49" s="15">
        <v>293</v>
      </c>
      <c r="I49" s="860">
        <v>301.5828424669553</v>
      </c>
      <c r="J49" s="862">
        <v>37.485714285714266</v>
      </c>
      <c r="K49" s="862">
        <v>0</v>
      </c>
      <c r="L49" s="862">
        <v>25.34615231378025</v>
      </c>
      <c r="M49" s="863">
        <v>2.9292977702919103</v>
      </c>
    </row>
    <row r="50" spans="1:13" ht="24.75" customHeight="1" thickBot="1">
      <c r="A50" s="844"/>
      <c r="B50" s="864" t="s">
        <v>282</v>
      </c>
      <c r="C50" s="845">
        <v>1.39</v>
      </c>
      <c r="D50" s="865">
        <v>180.4</v>
      </c>
      <c r="E50" s="865">
        <v>239.4</v>
      </c>
      <c r="F50" s="865">
        <v>239.4</v>
      </c>
      <c r="G50" s="866">
        <v>283</v>
      </c>
      <c r="H50" s="866">
        <v>283</v>
      </c>
      <c r="I50" s="867">
        <v>292.67250098255806</v>
      </c>
      <c r="J50" s="868">
        <v>32.70509977827052</v>
      </c>
      <c r="K50" s="868">
        <v>0</v>
      </c>
      <c r="L50" s="868">
        <v>22.252506676089425</v>
      </c>
      <c r="M50" s="869">
        <v>3.417844870161858</v>
      </c>
    </row>
    <row r="51" spans="2:13" ht="13.5" thickTop="1">
      <c r="B51" s="848" t="s">
        <v>291</v>
      </c>
      <c r="D51" s="849"/>
      <c r="E51" s="849"/>
      <c r="F51" s="849"/>
      <c r="G51" s="849"/>
      <c r="H51" s="849"/>
      <c r="I51" s="849"/>
      <c r="J51" s="849"/>
      <c r="K51" s="849"/>
      <c r="L51" s="849"/>
      <c r="M51" s="849"/>
    </row>
    <row r="52" spans="4:13" ht="24.75" customHeight="1">
      <c r="D52" s="849"/>
      <c r="E52" s="849"/>
      <c r="F52" s="849"/>
      <c r="G52" s="849"/>
      <c r="H52" s="849"/>
      <c r="I52" s="849"/>
      <c r="J52" s="849"/>
      <c r="K52" s="849"/>
      <c r="L52" s="849"/>
      <c r="M52" s="849"/>
    </row>
    <row r="53" spans="4:13" ht="24.75" customHeight="1">
      <c r="D53" s="849"/>
      <c r="E53" s="849"/>
      <c r="F53" s="849"/>
      <c r="G53" s="849"/>
      <c r="H53" s="849"/>
      <c r="I53" s="849"/>
      <c r="J53" s="849"/>
      <c r="K53" s="849"/>
      <c r="L53" s="849"/>
      <c r="M53" s="849"/>
    </row>
    <row r="54" spans="4:13" ht="24.75" customHeight="1">
      <c r="D54" s="849"/>
      <c r="E54" s="849"/>
      <c r="F54" s="849"/>
      <c r="G54" s="849"/>
      <c r="H54" s="849"/>
      <c r="I54" s="849"/>
      <c r="J54" s="849"/>
      <c r="K54" s="849"/>
      <c r="L54" s="849"/>
      <c r="M54" s="849"/>
    </row>
    <row r="55" spans="4:13" ht="24.75" customHeight="1">
      <c r="D55" s="849"/>
      <c r="E55" s="849"/>
      <c r="F55" s="849"/>
      <c r="G55" s="849"/>
      <c r="H55" s="849"/>
      <c r="I55" s="849"/>
      <c r="J55" s="849"/>
      <c r="K55" s="849"/>
      <c r="L55" s="849"/>
      <c r="M55" s="849"/>
    </row>
    <row r="56" spans="4:13" ht="24.75" customHeight="1">
      <c r="D56" s="849"/>
      <c r="E56" s="849"/>
      <c r="F56" s="849"/>
      <c r="G56" s="849"/>
      <c r="H56" s="849"/>
      <c r="I56" s="849"/>
      <c r="J56" s="849"/>
      <c r="K56" s="849"/>
      <c r="L56" s="849"/>
      <c r="M56" s="849"/>
    </row>
    <row r="57" spans="4:13" ht="24.75" customHeight="1">
      <c r="D57" s="849"/>
      <c r="E57" s="849"/>
      <c r="F57" s="849"/>
      <c r="G57" s="849"/>
      <c r="H57" s="849"/>
      <c r="I57" s="849"/>
      <c r="J57" s="849"/>
      <c r="K57" s="849"/>
      <c r="L57" s="849"/>
      <c r="M57" s="849"/>
    </row>
    <row r="58" spans="4:13" ht="24.75" customHeight="1">
      <c r="D58" s="849"/>
      <c r="E58" s="849"/>
      <c r="F58" s="849"/>
      <c r="G58" s="849"/>
      <c r="H58" s="849"/>
      <c r="I58" s="849"/>
      <c r="J58" s="849"/>
      <c r="K58" s="849"/>
      <c r="L58" s="849"/>
      <c r="M58" s="849"/>
    </row>
    <row r="59" spans="4:13" ht="24.75" customHeight="1">
      <c r="D59" s="849"/>
      <c r="E59" s="849"/>
      <c r="F59" s="849"/>
      <c r="G59" s="849"/>
      <c r="H59" s="849"/>
      <c r="I59" s="849"/>
      <c r="J59" s="849"/>
      <c r="K59" s="849"/>
      <c r="L59" s="849"/>
      <c r="M59" s="849"/>
    </row>
    <row r="60" spans="4:13" ht="24.75" customHeight="1">
      <c r="D60" s="849"/>
      <c r="E60" s="849"/>
      <c r="F60" s="849"/>
      <c r="G60" s="849"/>
      <c r="H60" s="849"/>
      <c r="I60" s="849"/>
      <c r="J60" s="849"/>
      <c r="K60" s="849"/>
      <c r="L60" s="849"/>
      <c r="M60" s="849"/>
    </row>
    <row r="61" spans="4:13" ht="24.75" customHeight="1">
      <c r="D61" s="849"/>
      <c r="E61" s="849"/>
      <c r="F61" s="849"/>
      <c r="G61" s="849"/>
      <c r="H61" s="849"/>
      <c r="I61" s="849"/>
      <c r="J61" s="849"/>
      <c r="K61" s="849"/>
      <c r="L61" s="849"/>
      <c r="M61" s="849"/>
    </row>
    <row r="62" spans="4:13" ht="24.75" customHeight="1">
      <c r="D62" s="849"/>
      <c r="E62" s="849"/>
      <c r="F62" s="849"/>
      <c r="G62" s="849"/>
      <c r="H62" s="849"/>
      <c r="I62" s="849"/>
      <c r="J62" s="849"/>
      <c r="K62" s="849"/>
      <c r="L62" s="849"/>
      <c r="M62" s="849"/>
    </row>
    <row r="63" spans="4:13" ht="24.75" customHeight="1">
      <c r="D63" s="849"/>
      <c r="E63" s="849"/>
      <c r="F63" s="849"/>
      <c r="G63" s="849"/>
      <c r="H63" s="849"/>
      <c r="I63" s="849"/>
      <c r="J63" s="849"/>
      <c r="K63" s="849"/>
      <c r="L63" s="849"/>
      <c r="M63" s="849"/>
    </row>
    <row r="64" spans="4:13" ht="24.75" customHeight="1">
      <c r="D64" s="849"/>
      <c r="E64" s="849"/>
      <c r="F64" s="849"/>
      <c r="G64" s="849"/>
      <c r="H64" s="849"/>
      <c r="I64" s="849"/>
      <c r="J64" s="849"/>
      <c r="K64" s="849"/>
      <c r="L64" s="849"/>
      <c r="M64" s="849"/>
    </row>
    <row r="65" spans="4:13" ht="24.75" customHeight="1">
      <c r="D65" s="849"/>
      <c r="E65" s="849"/>
      <c r="F65" s="849"/>
      <c r="G65" s="849"/>
      <c r="H65" s="849"/>
      <c r="I65" s="849"/>
      <c r="J65" s="849"/>
      <c r="K65" s="849"/>
      <c r="L65" s="849"/>
      <c r="M65" s="849"/>
    </row>
    <row r="66" spans="4:13" ht="24.75" customHeight="1">
      <c r="D66" s="849"/>
      <c r="E66" s="849"/>
      <c r="F66" s="849"/>
      <c r="G66" s="849"/>
      <c r="H66" s="849"/>
      <c r="I66" s="849"/>
      <c r="J66" s="849"/>
      <c r="K66" s="849"/>
      <c r="L66" s="849"/>
      <c r="M66" s="849"/>
    </row>
    <row r="67" spans="4:13" ht="24.75" customHeight="1">
      <c r="D67" s="849"/>
      <c r="E67" s="849"/>
      <c r="F67" s="849"/>
      <c r="G67" s="849"/>
      <c r="H67" s="849"/>
      <c r="I67" s="849"/>
      <c r="J67" s="849"/>
      <c r="K67" s="849"/>
      <c r="L67" s="849"/>
      <c r="M67" s="849"/>
    </row>
    <row r="68" spans="4:13" ht="24.75" customHeight="1">
      <c r="D68" s="849"/>
      <c r="E68" s="849"/>
      <c r="F68" s="849"/>
      <c r="G68" s="849"/>
      <c r="H68" s="849"/>
      <c r="I68" s="849"/>
      <c r="J68" s="849"/>
      <c r="K68" s="849"/>
      <c r="L68" s="849"/>
      <c r="M68" s="849"/>
    </row>
    <row r="69" spans="4:13" ht="24.75" customHeight="1">
      <c r="D69" s="849"/>
      <c r="E69" s="849"/>
      <c r="F69" s="849"/>
      <c r="G69" s="849"/>
      <c r="H69" s="849"/>
      <c r="I69" s="849"/>
      <c r="J69" s="849"/>
      <c r="K69" s="849"/>
      <c r="L69" s="849"/>
      <c r="M69" s="849"/>
    </row>
    <row r="70" spans="4:13" ht="24.75" customHeight="1">
      <c r="D70" s="849"/>
      <c r="E70" s="849"/>
      <c r="F70" s="849"/>
      <c r="G70" s="849"/>
      <c r="H70" s="849"/>
      <c r="I70" s="849"/>
      <c r="J70" s="849"/>
      <c r="K70" s="849"/>
      <c r="L70" s="849"/>
      <c r="M70" s="849"/>
    </row>
    <row r="71" spans="4:13" ht="24.75" customHeight="1">
      <c r="D71" s="849"/>
      <c r="E71" s="849"/>
      <c r="F71" s="849"/>
      <c r="G71" s="849"/>
      <c r="H71" s="849"/>
      <c r="I71" s="849"/>
      <c r="J71" s="849"/>
      <c r="K71" s="849"/>
      <c r="L71" s="849"/>
      <c r="M71" s="849"/>
    </row>
    <row r="72" spans="4:13" ht="24.75" customHeight="1">
      <c r="D72" s="849"/>
      <c r="E72" s="849"/>
      <c r="F72" s="849"/>
      <c r="G72" s="849"/>
      <c r="H72" s="849"/>
      <c r="I72" s="849"/>
      <c r="J72" s="849"/>
      <c r="K72" s="849"/>
      <c r="L72" s="849"/>
      <c r="M72" s="849"/>
    </row>
    <row r="73" spans="4:13" ht="24.75" customHeight="1">
      <c r="D73" s="849"/>
      <c r="E73" s="849"/>
      <c r="F73" s="849"/>
      <c r="G73" s="849"/>
      <c r="H73" s="849"/>
      <c r="I73" s="849"/>
      <c r="J73" s="849"/>
      <c r="K73" s="849"/>
      <c r="L73" s="849"/>
      <c r="M73" s="849"/>
    </row>
    <row r="74" spans="4:13" ht="24.75" customHeight="1">
      <c r="D74" s="849"/>
      <c r="E74" s="849"/>
      <c r="F74" s="849"/>
      <c r="G74" s="849"/>
      <c r="H74" s="849"/>
      <c r="I74" s="849"/>
      <c r="J74" s="849"/>
      <c r="K74" s="849"/>
      <c r="L74" s="849"/>
      <c r="M74" s="849"/>
    </row>
    <row r="75" spans="4:13" ht="24.75" customHeight="1">
      <c r="D75" s="849"/>
      <c r="E75" s="849"/>
      <c r="F75" s="849"/>
      <c r="G75" s="849"/>
      <c r="H75" s="849"/>
      <c r="I75" s="849"/>
      <c r="J75" s="849"/>
      <c r="K75" s="849"/>
      <c r="L75" s="849"/>
      <c r="M75" s="849"/>
    </row>
    <row r="76" spans="4:13" ht="24.75" customHeight="1">
      <c r="D76" s="849"/>
      <c r="E76" s="849"/>
      <c r="F76" s="849"/>
      <c r="G76" s="849"/>
      <c r="H76" s="849"/>
      <c r="I76" s="849"/>
      <c r="J76" s="849"/>
      <c r="K76" s="849"/>
      <c r="L76" s="849"/>
      <c r="M76" s="849"/>
    </row>
    <row r="77" spans="4:13" ht="24.75" customHeight="1">
      <c r="D77" s="849"/>
      <c r="E77" s="849"/>
      <c r="F77" s="849"/>
      <c r="G77" s="849"/>
      <c r="H77" s="849"/>
      <c r="I77" s="849"/>
      <c r="J77" s="849"/>
      <c r="K77" s="849"/>
      <c r="L77" s="849"/>
      <c r="M77" s="849"/>
    </row>
    <row r="78" spans="4:13" ht="24.75" customHeight="1">
      <c r="D78" s="849"/>
      <c r="E78" s="849"/>
      <c r="F78" s="849"/>
      <c r="G78" s="849"/>
      <c r="H78" s="849"/>
      <c r="I78" s="849"/>
      <c r="J78" s="849"/>
      <c r="K78" s="849"/>
      <c r="L78" s="849"/>
      <c r="M78" s="849"/>
    </row>
    <row r="79" spans="4:13" ht="24.75" customHeight="1">
      <c r="D79" s="849"/>
      <c r="E79" s="849"/>
      <c r="F79" s="849"/>
      <c r="G79" s="849"/>
      <c r="H79" s="849"/>
      <c r="I79" s="849"/>
      <c r="J79" s="849"/>
      <c r="K79" s="849"/>
      <c r="L79" s="849"/>
      <c r="M79" s="849"/>
    </row>
    <row r="80" spans="4:13" ht="24.75" customHeight="1">
      <c r="D80" s="849"/>
      <c r="E80" s="849"/>
      <c r="F80" s="849"/>
      <c r="G80" s="849"/>
      <c r="H80" s="849"/>
      <c r="I80" s="849"/>
      <c r="J80" s="849"/>
      <c r="K80" s="849"/>
      <c r="L80" s="849"/>
      <c r="M80" s="849"/>
    </row>
    <row r="81" spans="4:13" ht="24.75" customHeight="1">
      <c r="D81" s="849"/>
      <c r="E81" s="849"/>
      <c r="F81" s="849"/>
      <c r="G81" s="849"/>
      <c r="H81" s="849"/>
      <c r="I81" s="849"/>
      <c r="J81" s="849"/>
      <c r="K81" s="849"/>
      <c r="L81" s="849"/>
      <c r="M81" s="849"/>
    </row>
    <row r="82" spans="4:13" ht="24.75" customHeight="1">
      <c r="D82" s="849"/>
      <c r="E82" s="849"/>
      <c r="F82" s="849"/>
      <c r="G82" s="849"/>
      <c r="H82" s="849"/>
      <c r="I82" s="849"/>
      <c r="J82" s="849"/>
      <c r="K82" s="849"/>
      <c r="L82" s="849"/>
      <c r="M82" s="849"/>
    </row>
    <row r="83" spans="4:13" ht="24.75" customHeight="1">
      <c r="D83" s="849"/>
      <c r="E83" s="849"/>
      <c r="F83" s="849"/>
      <c r="G83" s="849"/>
      <c r="H83" s="849"/>
      <c r="I83" s="849"/>
      <c r="J83" s="849"/>
      <c r="K83" s="849"/>
      <c r="L83" s="849"/>
      <c r="M83" s="849"/>
    </row>
    <row r="84" spans="4:13" ht="24.75" customHeight="1">
      <c r="D84" s="849"/>
      <c r="E84" s="849"/>
      <c r="F84" s="849"/>
      <c r="G84" s="849"/>
      <c r="H84" s="849"/>
      <c r="I84" s="849"/>
      <c r="J84" s="849"/>
      <c r="K84" s="849"/>
      <c r="L84" s="849"/>
      <c r="M84" s="849"/>
    </row>
    <row r="85" spans="4:13" ht="24.75" customHeight="1">
      <c r="D85" s="849"/>
      <c r="E85" s="849"/>
      <c r="F85" s="849"/>
      <c r="G85" s="849"/>
      <c r="H85" s="849"/>
      <c r="I85" s="849"/>
      <c r="J85" s="849"/>
      <c r="K85" s="849"/>
      <c r="L85" s="849"/>
      <c r="M85" s="849"/>
    </row>
    <row r="86" spans="4:13" ht="24.75" customHeight="1">
      <c r="D86" s="849"/>
      <c r="E86" s="849"/>
      <c r="F86" s="849"/>
      <c r="G86" s="849"/>
      <c r="H86" s="849"/>
      <c r="I86" s="849"/>
      <c r="J86" s="849"/>
      <c r="K86" s="849"/>
      <c r="L86" s="849"/>
      <c r="M86" s="849"/>
    </row>
    <row r="87" spans="4:13" ht="24.75" customHeight="1">
      <c r="D87" s="849"/>
      <c r="E87" s="849"/>
      <c r="F87" s="849"/>
      <c r="G87" s="849"/>
      <c r="H87" s="849"/>
      <c r="I87" s="849"/>
      <c r="J87" s="849"/>
      <c r="K87" s="849"/>
      <c r="L87" s="849"/>
      <c r="M87" s="849"/>
    </row>
    <row r="88" spans="4:13" ht="24.75" customHeight="1">
      <c r="D88" s="849"/>
      <c r="E88" s="849"/>
      <c r="F88" s="849"/>
      <c r="G88" s="849"/>
      <c r="H88" s="849"/>
      <c r="I88" s="849"/>
      <c r="J88" s="849"/>
      <c r="K88" s="849"/>
      <c r="L88" s="849"/>
      <c r="M88" s="849"/>
    </row>
    <row r="89" spans="4:13" ht="24.75" customHeight="1">
      <c r="D89" s="849"/>
      <c r="E89" s="849"/>
      <c r="F89" s="849"/>
      <c r="G89" s="849"/>
      <c r="H89" s="849"/>
      <c r="I89" s="849"/>
      <c r="J89" s="849"/>
      <c r="K89" s="849"/>
      <c r="L89" s="849"/>
      <c r="M89" s="849"/>
    </row>
    <row r="90" spans="4:13" ht="24.75" customHeight="1">
      <c r="D90" s="849"/>
      <c r="E90" s="849"/>
      <c r="F90" s="849"/>
      <c r="G90" s="849"/>
      <c r="H90" s="849"/>
      <c r="I90" s="849"/>
      <c r="J90" s="849"/>
      <c r="K90" s="849"/>
      <c r="L90" s="849"/>
      <c r="M90" s="849"/>
    </row>
    <row r="91" spans="4:13" ht="24.75" customHeight="1">
      <c r="D91" s="849"/>
      <c r="E91" s="849"/>
      <c r="F91" s="849"/>
      <c r="G91" s="849"/>
      <c r="H91" s="849"/>
      <c r="I91" s="849"/>
      <c r="J91" s="849"/>
      <c r="K91" s="849"/>
      <c r="L91" s="849"/>
      <c r="M91" s="849"/>
    </row>
    <row r="92" spans="4:13" ht="24.75" customHeight="1">
      <c r="D92" s="849"/>
      <c r="E92" s="849"/>
      <c r="F92" s="849"/>
      <c r="G92" s="849"/>
      <c r="H92" s="849"/>
      <c r="I92" s="849"/>
      <c r="J92" s="849"/>
      <c r="K92" s="849"/>
      <c r="L92" s="849"/>
      <c r="M92" s="849"/>
    </row>
    <row r="93" spans="4:13" ht="24.75" customHeight="1">
      <c r="D93" s="849"/>
      <c r="E93" s="849"/>
      <c r="F93" s="849"/>
      <c r="G93" s="849"/>
      <c r="H93" s="849"/>
      <c r="I93" s="849"/>
      <c r="J93" s="849"/>
      <c r="K93" s="849"/>
      <c r="L93" s="849"/>
      <c r="M93" s="849"/>
    </row>
    <row r="94" spans="4:13" ht="24.75" customHeight="1">
      <c r="D94" s="849"/>
      <c r="E94" s="849"/>
      <c r="F94" s="849"/>
      <c r="G94" s="849"/>
      <c r="H94" s="849"/>
      <c r="I94" s="849"/>
      <c r="J94" s="849"/>
      <c r="K94" s="849"/>
      <c r="L94" s="849"/>
      <c r="M94" s="849"/>
    </row>
    <row r="95" spans="4:13" ht="24.75" customHeight="1">
      <c r="D95" s="849"/>
      <c r="E95" s="849"/>
      <c r="F95" s="849"/>
      <c r="G95" s="849"/>
      <c r="H95" s="849"/>
      <c r="I95" s="849"/>
      <c r="J95" s="849"/>
      <c r="K95" s="849"/>
      <c r="L95" s="849"/>
      <c r="M95" s="849"/>
    </row>
    <row r="96" spans="4:13" ht="24.75" customHeight="1">
      <c r="D96" s="849"/>
      <c r="E96" s="849"/>
      <c r="F96" s="849"/>
      <c r="G96" s="849"/>
      <c r="H96" s="849"/>
      <c r="I96" s="849"/>
      <c r="J96" s="849"/>
      <c r="K96" s="849"/>
      <c r="L96" s="849"/>
      <c r="M96" s="849"/>
    </row>
    <row r="97" spans="4:13" ht="24.75" customHeight="1">
      <c r="D97" s="849"/>
      <c r="E97" s="849"/>
      <c r="F97" s="849"/>
      <c r="G97" s="849"/>
      <c r="H97" s="849"/>
      <c r="I97" s="849"/>
      <c r="J97" s="849"/>
      <c r="K97" s="849"/>
      <c r="L97" s="849"/>
      <c r="M97" s="849"/>
    </row>
    <row r="98" spans="4:13" ht="24.75" customHeight="1">
      <c r="D98" s="849"/>
      <c r="E98" s="849"/>
      <c r="F98" s="849"/>
      <c r="G98" s="849"/>
      <c r="H98" s="849"/>
      <c r="I98" s="849"/>
      <c r="J98" s="849"/>
      <c r="K98" s="849"/>
      <c r="L98" s="849"/>
      <c r="M98" s="849"/>
    </row>
    <row r="99" spans="4:13" ht="24.75" customHeight="1">
      <c r="D99" s="849"/>
      <c r="E99" s="849"/>
      <c r="F99" s="849"/>
      <c r="G99" s="849"/>
      <c r="H99" s="849"/>
      <c r="I99" s="849"/>
      <c r="J99" s="849"/>
      <c r="K99" s="849"/>
      <c r="L99" s="849"/>
      <c r="M99" s="849"/>
    </row>
    <row r="100" spans="4:13" ht="24.75" customHeight="1"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</row>
    <row r="101" spans="4:13" ht="24.75" customHeight="1">
      <c r="D101" s="849"/>
      <c r="E101" s="849"/>
      <c r="F101" s="849"/>
      <c r="G101" s="849"/>
      <c r="H101" s="849"/>
      <c r="I101" s="849"/>
      <c r="J101" s="849"/>
      <c r="K101" s="849"/>
      <c r="L101" s="849"/>
      <c r="M101" s="849"/>
    </row>
    <row r="102" spans="4:13" ht="24.75" customHeight="1">
      <c r="D102" s="849"/>
      <c r="E102" s="849"/>
      <c r="F102" s="849"/>
      <c r="G102" s="849"/>
      <c r="H102" s="849"/>
      <c r="I102" s="849"/>
      <c r="J102" s="849"/>
      <c r="K102" s="849"/>
      <c r="L102" s="849"/>
      <c r="M102" s="849"/>
    </row>
    <row r="103" spans="4:13" ht="24.75" customHeight="1"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</row>
    <row r="104" spans="4:13" ht="24.75" customHeight="1"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</row>
    <row r="105" spans="4:13" ht="24.75" customHeight="1">
      <c r="D105" s="849"/>
      <c r="E105" s="849"/>
      <c r="F105" s="849"/>
      <c r="G105" s="849"/>
      <c r="H105" s="849"/>
      <c r="I105" s="849"/>
      <c r="J105" s="849"/>
      <c r="K105" s="849"/>
      <c r="L105" s="849"/>
      <c r="M105" s="849"/>
    </row>
    <row r="106" spans="4:13" ht="24.75" customHeight="1">
      <c r="D106" s="849"/>
      <c r="E106" s="849"/>
      <c r="F106" s="849"/>
      <c r="G106" s="849"/>
      <c r="H106" s="849"/>
      <c r="I106" s="849"/>
      <c r="J106" s="849"/>
      <c r="K106" s="849"/>
      <c r="L106" s="849"/>
      <c r="M106" s="849"/>
    </row>
    <row r="107" spans="4:13" ht="24.75" customHeight="1">
      <c r="D107" s="849"/>
      <c r="E107" s="849"/>
      <c r="F107" s="849"/>
      <c r="G107" s="849"/>
      <c r="H107" s="849"/>
      <c r="I107" s="849"/>
      <c r="J107" s="849"/>
      <c r="K107" s="849"/>
      <c r="L107" s="849"/>
      <c r="M107" s="849"/>
    </row>
    <row r="108" spans="4:13" ht="24.75" customHeight="1">
      <c r="D108" s="849"/>
      <c r="E108" s="849"/>
      <c r="F108" s="849"/>
      <c r="G108" s="849"/>
      <c r="H108" s="849"/>
      <c r="I108" s="849"/>
      <c r="J108" s="849"/>
      <c r="K108" s="849"/>
      <c r="L108" s="849"/>
      <c r="M108" s="849"/>
    </row>
    <row r="109" spans="4:13" ht="24.75" customHeight="1">
      <c r="D109" s="849"/>
      <c r="E109" s="849"/>
      <c r="F109" s="849"/>
      <c r="G109" s="849"/>
      <c r="H109" s="849"/>
      <c r="I109" s="849"/>
      <c r="J109" s="849"/>
      <c r="K109" s="849"/>
      <c r="L109" s="849"/>
      <c r="M109" s="849"/>
    </row>
    <row r="110" spans="4:13" ht="24.75" customHeight="1">
      <c r="D110" s="849"/>
      <c r="E110" s="849"/>
      <c r="F110" s="849"/>
      <c r="G110" s="849"/>
      <c r="H110" s="849"/>
      <c r="I110" s="849"/>
      <c r="J110" s="849"/>
      <c r="K110" s="849"/>
      <c r="L110" s="849"/>
      <c r="M110" s="849"/>
    </row>
    <row r="111" spans="4:13" ht="24.75" customHeight="1">
      <c r="D111" s="849"/>
      <c r="E111" s="849"/>
      <c r="F111" s="849"/>
      <c r="G111" s="849"/>
      <c r="H111" s="849"/>
      <c r="I111" s="849"/>
      <c r="J111" s="849"/>
      <c r="K111" s="849"/>
      <c r="L111" s="849"/>
      <c r="M111" s="849"/>
    </row>
    <row r="112" spans="4:13" ht="24.75" customHeight="1">
      <c r="D112" s="849"/>
      <c r="E112" s="849"/>
      <c r="F112" s="849"/>
      <c r="G112" s="849"/>
      <c r="H112" s="849"/>
      <c r="I112" s="849"/>
      <c r="J112" s="849"/>
      <c r="K112" s="849"/>
      <c r="L112" s="849"/>
      <c r="M112" s="849"/>
    </row>
    <row r="113" spans="4:13" ht="24.75" customHeight="1"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</row>
    <row r="114" spans="4:13" ht="24.75" customHeight="1">
      <c r="D114" s="849"/>
      <c r="E114" s="849"/>
      <c r="F114" s="849"/>
      <c r="G114" s="849"/>
      <c r="H114" s="849"/>
      <c r="I114" s="849"/>
      <c r="J114" s="849"/>
      <c r="K114" s="849"/>
      <c r="L114" s="849"/>
      <c r="M114" s="849"/>
    </row>
    <row r="115" spans="4:13" ht="24.75" customHeight="1">
      <c r="D115" s="849"/>
      <c r="E115" s="849"/>
      <c r="F115" s="849"/>
      <c r="G115" s="849"/>
      <c r="H115" s="849"/>
      <c r="I115" s="849"/>
      <c r="J115" s="849"/>
      <c r="K115" s="849"/>
      <c r="L115" s="849"/>
      <c r="M115" s="849"/>
    </row>
    <row r="116" spans="4:13" ht="24.75" customHeight="1">
      <c r="D116" s="849"/>
      <c r="E116" s="849"/>
      <c r="F116" s="849"/>
      <c r="G116" s="849"/>
      <c r="H116" s="849"/>
      <c r="I116" s="849"/>
      <c r="J116" s="849"/>
      <c r="K116" s="849"/>
      <c r="L116" s="849"/>
      <c r="M116" s="849"/>
    </row>
    <row r="117" spans="4:13" ht="24.75" customHeight="1">
      <c r="D117" s="849"/>
      <c r="E117" s="849"/>
      <c r="F117" s="849"/>
      <c r="G117" s="849"/>
      <c r="H117" s="849"/>
      <c r="I117" s="849"/>
      <c r="J117" s="849"/>
      <c r="K117" s="849"/>
      <c r="L117" s="849"/>
      <c r="M117" s="849"/>
    </row>
    <row r="118" spans="4:13" ht="24.75" customHeight="1">
      <c r="D118" s="849"/>
      <c r="E118" s="849"/>
      <c r="F118" s="849"/>
      <c r="G118" s="849"/>
      <c r="H118" s="849"/>
      <c r="I118" s="849"/>
      <c r="J118" s="849"/>
      <c r="K118" s="849"/>
      <c r="L118" s="849"/>
      <c r="M118" s="849"/>
    </row>
    <row r="119" spans="4:13" ht="24.75" customHeight="1">
      <c r="D119" s="849"/>
      <c r="E119" s="849"/>
      <c r="F119" s="849"/>
      <c r="G119" s="849"/>
      <c r="H119" s="849"/>
      <c r="I119" s="849"/>
      <c r="J119" s="849"/>
      <c r="K119" s="849"/>
      <c r="L119" s="849"/>
      <c r="M119" s="849"/>
    </row>
    <row r="120" spans="4:13" ht="24.75" customHeight="1">
      <c r="D120" s="849"/>
      <c r="E120" s="849"/>
      <c r="F120" s="849"/>
      <c r="G120" s="849"/>
      <c r="H120" s="849"/>
      <c r="I120" s="849"/>
      <c r="J120" s="849"/>
      <c r="K120" s="849"/>
      <c r="L120" s="849"/>
      <c r="M120" s="849"/>
    </row>
    <row r="121" spans="4:13" ht="24.75" customHeight="1">
      <c r="D121" s="849"/>
      <c r="E121" s="849"/>
      <c r="F121" s="849"/>
      <c r="G121" s="849"/>
      <c r="H121" s="849"/>
      <c r="I121" s="849"/>
      <c r="J121" s="849"/>
      <c r="K121" s="849"/>
      <c r="L121" s="849"/>
      <c r="M121" s="849"/>
    </row>
    <row r="122" spans="4:13" ht="24.75" customHeight="1">
      <c r="D122" s="849"/>
      <c r="E122" s="849"/>
      <c r="F122" s="849"/>
      <c r="G122" s="849"/>
      <c r="H122" s="849"/>
      <c r="I122" s="849"/>
      <c r="J122" s="849"/>
      <c r="K122" s="849"/>
      <c r="L122" s="849"/>
      <c r="M122" s="849"/>
    </row>
    <row r="123" spans="4:13" ht="24.75" customHeight="1"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</row>
    <row r="124" spans="4:13" ht="24.75" customHeight="1">
      <c r="D124" s="849"/>
      <c r="E124" s="849"/>
      <c r="F124" s="849"/>
      <c r="G124" s="849"/>
      <c r="H124" s="849"/>
      <c r="I124" s="849"/>
      <c r="J124" s="849"/>
      <c r="K124" s="849"/>
      <c r="L124" s="849"/>
      <c r="M124" s="849"/>
    </row>
    <row r="125" spans="4:13" ht="24.75" customHeight="1">
      <c r="D125" s="849"/>
      <c r="E125" s="849"/>
      <c r="F125" s="849"/>
      <c r="G125" s="849"/>
      <c r="H125" s="849"/>
      <c r="I125" s="849"/>
      <c r="J125" s="849"/>
      <c r="K125" s="849"/>
      <c r="L125" s="849"/>
      <c r="M125" s="849"/>
    </row>
    <row r="126" spans="4:13" ht="24.75" customHeight="1">
      <c r="D126" s="849"/>
      <c r="E126" s="849"/>
      <c r="F126" s="849"/>
      <c r="G126" s="849"/>
      <c r="H126" s="849"/>
      <c r="I126" s="849"/>
      <c r="J126" s="849"/>
      <c r="K126" s="849"/>
      <c r="L126" s="849"/>
      <c r="M126" s="849"/>
    </row>
    <row r="127" spans="4:13" ht="24.75" customHeight="1">
      <c r="D127" s="849"/>
      <c r="E127" s="849"/>
      <c r="F127" s="849"/>
      <c r="G127" s="849"/>
      <c r="H127" s="849"/>
      <c r="I127" s="849"/>
      <c r="J127" s="849"/>
      <c r="K127" s="849"/>
      <c r="L127" s="849"/>
      <c r="M127" s="849"/>
    </row>
    <row r="128" spans="4:13" ht="24.75" customHeight="1">
      <c r="D128" s="849"/>
      <c r="E128" s="849"/>
      <c r="F128" s="849"/>
      <c r="G128" s="849"/>
      <c r="H128" s="849"/>
      <c r="I128" s="849"/>
      <c r="J128" s="849"/>
      <c r="K128" s="849"/>
      <c r="L128" s="849"/>
      <c r="M128" s="849"/>
    </row>
    <row r="129" spans="4:13" ht="24.75" customHeight="1">
      <c r="D129" s="849"/>
      <c r="E129" s="849"/>
      <c r="F129" s="849"/>
      <c r="G129" s="849"/>
      <c r="H129" s="849"/>
      <c r="I129" s="849"/>
      <c r="J129" s="849"/>
      <c r="K129" s="849"/>
      <c r="L129" s="849"/>
      <c r="M129" s="849"/>
    </row>
    <row r="130" spans="4:13" ht="24.75" customHeight="1">
      <c r="D130" s="849"/>
      <c r="E130" s="849"/>
      <c r="F130" s="849"/>
      <c r="G130" s="849"/>
      <c r="H130" s="849"/>
      <c r="I130" s="849"/>
      <c r="J130" s="849"/>
      <c r="K130" s="849"/>
      <c r="L130" s="849"/>
      <c r="M130" s="849"/>
    </row>
    <row r="131" spans="4:13" ht="24.75" customHeight="1">
      <c r="D131" s="849"/>
      <c r="E131" s="849"/>
      <c r="F131" s="849"/>
      <c r="G131" s="849"/>
      <c r="H131" s="849"/>
      <c r="I131" s="849"/>
      <c r="J131" s="849"/>
      <c r="K131" s="849"/>
      <c r="L131" s="849"/>
      <c r="M131" s="849"/>
    </row>
    <row r="132" spans="4:13" ht="24.75" customHeight="1">
      <c r="D132" s="849"/>
      <c r="E132" s="849"/>
      <c r="F132" s="849"/>
      <c r="G132" s="849"/>
      <c r="H132" s="849"/>
      <c r="I132" s="849"/>
      <c r="J132" s="849"/>
      <c r="K132" s="849"/>
      <c r="L132" s="849"/>
      <c r="M132" s="849"/>
    </row>
  </sheetData>
  <mergeCells count="14"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3">
      <selection activeCell="X38" sqref="X38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47" customFormat="1" ht="18.75">
      <c r="A1" s="1897" t="s">
        <v>1021</v>
      </c>
      <c r="B1" s="1897"/>
      <c r="C1" s="1897"/>
      <c r="D1" s="1897"/>
      <c r="E1" s="1897"/>
      <c r="F1" s="1897"/>
      <c r="G1" s="1897"/>
      <c r="H1" s="1897"/>
      <c r="I1" s="1897"/>
      <c r="J1" s="1897"/>
      <c r="K1" s="1897"/>
      <c r="L1" s="1897"/>
      <c r="M1" s="1897"/>
      <c r="N1" s="1897"/>
      <c r="O1" s="1897"/>
      <c r="P1" s="1897"/>
      <c r="Q1" s="1897"/>
      <c r="R1" s="1897"/>
      <c r="S1" s="1897"/>
      <c r="T1" s="1897"/>
      <c r="U1" s="1897"/>
      <c r="V1" s="1897"/>
    </row>
    <row r="2" spans="1:22" s="947" customFormat="1" ht="19.5">
      <c r="A2" s="1898" t="s">
        <v>605</v>
      </c>
      <c r="B2" s="1898"/>
      <c r="C2" s="1898"/>
      <c r="D2" s="1898"/>
      <c r="E2" s="1898"/>
      <c r="F2" s="1898"/>
      <c r="G2" s="1898"/>
      <c r="H2" s="1898"/>
      <c r="I2" s="1898"/>
      <c r="J2" s="1898"/>
      <c r="K2" s="1898"/>
      <c r="L2" s="1898"/>
      <c r="M2" s="1898"/>
      <c r="N2" s="1898"/>
      <c r="O2" s="1898"/>
      <c r="P2" s="1898"/>
      <c r="Q2" s="1898"/>
      <c r="R2" s="1898"/>
      <c r="S2" s="1898"/>
      <c r="T2" s="1898"/>
      <c r="U2" s="1898"/>
      <c r="V2" s="1898"/>
    </row>
    <row r="3" spans="1:22" s="947" customFormat="1" ht="18.75">
      <c r="A3" s="1897" t="s">
        <v>294</v>
      </c>
      <c r="B3" s="1897"/>
      <c r="C3" s="1897"/>
      <c r="D3" s="1897"/>
      <c r="E3" s="1897"/>
      <c r="F3" s="1897"/>
      <c r="G3" s="1897"/>
      <c r="H3" s="1897"/>
      <c r="I3" s="1897"/>
      <c r="J3" s="1897"/>
      <c r="K3" s="1897"/>
      <c r="L3" s="1897"/>
      <c r="M3" s="1897"/>
      <c r="N3" s="1897"/>
      <c r="O3" s="1897"/>
      <c r="P3" s="1897"/>
      <c r="Q3" s="1897"/>
      <c r="R3" s="1897"/>
      <c r="S3" s="1897"/>
      <c r="T3" s="1897"/>
      <c r="U3" s="1897"/>
      <c r="V3" s="1897"/>
    </row>
    <row r="4" spans="1:22" s="947" customFormat="1" ht="18.75">
      <c r="A4" s="1897" t="s">
        <v>497</v>
      </c>
      <c r="B4" s="1897"/>
      <c r="C4" s="1897"/>
      <c r="D4" s="1897"/>
      <c r="E4" s="1897"/>
      <c r="F4" s="1897"/>
      <c r="G4" s="1897"/>
      <c r="H4" s="1897"/>
      <c r="I4" s="1897"/>
      <c r="J4" s="1897"/>
      <c r="K4" s="1897"/>
      <c r="L4" s="1897"/>
      <c r="M4" s="1897"/>
      <c r="N4" s="1897"/>
      <c r="O4" s="1897"/>
      <c r="P4" s="1897"/>
      <c r="Q4" s="1897"/>
      <c r="R4" s="1897"/>
      <c r="S4" s="1897"/>
      <c r="T4" s="1897"/>
      <c r="U4" s="1897"/>
      <c r="V4" s="1897"/>
    </row>
    <row r="5" spans="1:22" ht="17.25" customHeight="1" thickBot="1">
      <c r="A5" s="1896"/>
      <c r="B5" s="1896"/>
      <c r="C5" s="1896" t="s">
        <v>36</v>
      </c>
      <c r="D5" s="1896"/>
      <c r="E5" s="1896" t="s">
        <v>36</v>
      </c>
      <c r="F5" s="1896"/>
      <c r="G5" s="1896" t="s">
        <v>36</v>
      </c>
      <c r="H5" s="1896"/>
      <c r="I5" s="1896" t="s">
        <v>36</v>
      </c>
      <c r="J5" s="1896"/>
      <c r="K5" s="1896" t="s">
        <v>36</v>
      </c>
      <c r="L5" s="1896"/>
      <c r="M5" s="1896"/>
      <c r="N5" s="1896"/>
      <c r="O5" s="1896" t="s">
        <v>36</v>
      </c>
      <c r="P5" s="1896"/>
      <c r="Q5" s="1896" t="s">
        <v>36</v>
      </c>
      <c r="R5" s="1896"/>
      <c r="S5" s="1896"/>
      <c r="T5" s="1896"/>
      <c r="U5" s="1759" t="s">
        <v>14</v>
      </c>
      <c r="V5" s="1759"/>
    </row>
    <row r="6" spans="1:60" s="21" customFormat="1" ht="13.5" thickTop="1">
      <c r="A6" s="205"/>
      <c r="B6" s="206"/>
      <c r="C6" s="948" t="s">
        <v>997</v>
      </c>
      <c r="D6" s="948" t="s">
        <v>1002</v>
      </c>
      <c r="E6" s="948" t="s">
        <v>1003</v>
      </c>
      <c r="F6" s="948" t="s">
        <v>1004</v>
      </c>
      <c r="G6" s="948" t="s">
        <v>1005</v>
      </c>
      <c r="H6" s="949" t="s">
        <v>1006</v>
      </c>
      <c r="I6" s="1901" t="s">
        <v>1730</v>
      </c>
      <c r="J6" s="1901"/>
      <c r="K6" s="1901"/>
      <c r="L6" s="1901"/>
      <c r="M6" s="1901"/>
      <c r="N6" s="1901"/>
      <c r="O6" s="1901"/>
      <c r="P6" s="1901"/>
      <c r="Q6" s="1901"/>
      <c r="R6" s="1901"/>
      <c r="S6" s="1901"/>
      <c r="T6" s="925"/>
      <c r="U6" s="1902" t="s">
        <v>1513</v>
      </c>
      <c r="V6" s="190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50" t="s">
        <v>295</v>
      </c>
      <c r="B7" s="951"/>
      <c r="C7" s="951" t="s">
        <v>1730</v>
      </c>
      <c r="D7" s="951" t="s">
        <v>1730</v>
      </c>
      <c r="E7" s="951" t="s">
        <v>1730</v>
      </c>
      <c r="F7" s="951" t="s">
        <v>1730</v>
      </c>
      <c r="G7" s="951" t="s">
        <v>1730</v>
      </c>
      <c r="H7" s="951" t="s">
        <v>1730</v>
      </c>
      <c r="I7" s="952" t="s">
        <v>1007</v>
      </c>
      <c r="J7" s="952" t="s">
        <v>1008</v>
      </c>
      <c r="K7" s="952" t="s">
        <v>800</v>
      </c>
      <c r="L7" s="952" t="s">
        <v>782</v>
      </c>
      <c r="M7" s="952" t="s">
        <v>635</v>
      </c>
      <c r="N7" s="952" t="s">
        <v>503</v>
      </c>
      <c r="O7" s="952" t="s">
        <v>1007</v>
      </c>
      <c r="P7" s="952" t="s">
        <v>1008</v>
      </c>
      <c r="Q7" s="952" t="s">
        <v>800</v>
      </c>
      <c r="R7" s="952" t="s">
        <v>477</v>
      </c>
      <c r="S7" s="952" t="s">
        <v>28</v>
      </c>
      <c r="T7" s="953" t="s">
        <v>782</v>
      </c>
      <c r="U7" s="953" t="s">
        <v>503</v>
      </c>
      <c r="V7" s="954" t="s">
        <v>12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55" t="s">
        <v>296</v>
      </c>
      <c r="B8" s="956"/>
      <c r="C8" s="956"/>
      <c r="D8" s="956"/>
      <c r="E8" s="956"/>
      <c r="F8" s="956"/>
      <c r="G8" s="956"/>
      <c r="H8" s="956"/>
      <c r="I8" s="957">
        <v>57159.3</v>
      </c>
      <c r="J8" s="957">
        <v>62394.9</v>
      </c>
      <c r="K8" s="957" t="e">
        <v>#REF!</v>
      </c>
      <c r="L8" s="958" t="e">
        <v>#REF!</v>
      </c>
      <c r="M8" s="958">
        <v>169361.6</v>
      </c>
      <c r="N8" s="958">
        <v>193132.6</v>
      </c>
      <c r="O8" s="958"/>
      <c r="P8" s="958"/>
      <c r="Q8" s="958"/>
      <c r="R8" s="958"/>
      <c r="S8" s="958">
        <v>223270.8</v>
      </c>
      <c r="T8" s="959"/>
      <c r="U8" s="959">
        <v>14.035649167225628</v>
      </c>
      <c r="V8" s="960">
        <v>15.604926356296147</v>
      </c>
    </row>
    <row r="9" spans="1:22" s="24" customFormat="1" ht="12.75">
      <c r="A9" s="386" t="s">
        <v>297</v>
      </c>
      <c r="B9" s="961"/>
      <c r="C9" s="961"/>
      <c r="D9" s="961"/>
      <c r="E9" s="961"/>
      <c r="F9" s="961"/>
      <c r="G9" s="961"/>
      <c r="H9" s="961"/>
      <c r="I9" s="962" t="s">
        <v>37</v>
      </c>
      <c r="J9" s="962" t="s">
        <v>37</v>
      </c>
      <c r="K9" s="963">
        <v>48840.7</v>
      </c>
      <c r="L9" s="964">
        <v>52463.8</v>
      </c>
      <c r="M9" s="964"/>
      <c r="N9" s="964"/>
      <c r="O9" s="964"/>
      <c r="P9" s="964"/>
      <c r="Q9" s="964"/>
      <c r="R9" s="965"/>
      <c r="S9" s="964">
        <v>176988.2</v>
      </c>
      <c r="T9" s="964"/>
      <c r="U9" s="966" t="s">
        <v>567</v>
      </c>
      <c r="V9" s="967" t="s">
        <v>567</v>
      </c>
    </row>
    <row r="10" spans="1:22" s="24" customFormat="1" ht="12.75">
      <c r="A10" s="386" t="s">
        <v>298</v>
      </c>
      <c r="B10" s="961"/>
      <c r="C10" s="961"/>
      <c r="D10" s="961"/>
      <c r="E10" s="961"/>
      <c r="F10" s="961"/>
      <c r="G10" s="961"/>
      <c r="H10" s="961"/>
      <c r="I10" s="962" t="s">
        <v>37</v>
      </c>
      <c r="J10" s="962" t="s">
        <v>37</v>
      </c>
      <c r="K10" s="963">
        <v>10174.1</v>
      </c>
      <c r="L10" s="964">
        <v>13279.3</v>
      </c>
      <c r="M10" s="964"/>
      <c r="N10" s="964"/>
      <c r="O10" s="964"/>
      <c r="P10" s="964"/>
      <c r="Q10" s="964"/>
      <c r="R10" s="965"/>
      <c r="S10" s="964">
        <v>26787.2</v>
      </c>
      <c r="T10" s="964"/>
      <c r="U10" s="966" t="s">
        <v>567</v>
      </c>
      <c r="V10" s="967" t="s">
        <v>567</v>
      </c>
    </row>
    <row r="11" spans="1:22" s="972" customFormat="1" ht="12.75">
      <c r="A11" s="968" t="s">
        <v>299</v>
      </c>
      <c r="B11" s="969"/>
      <c r="C11" s="969"/>
      <c r="D11" s="969"/>
      <c r="E11" s="969"/>
      <c r="F11" s="969"/>
      <c r="G11" s="969"/>
      <c r="H11" s="969"/>
      <c r="I11" s="962" t="s">
        <v>37</v>
      </c>
      <c r="J11" s="962" t="s">
        <v>37</v>
      </c>
      <c r="K11" s="970">
        <v>9612</v>
      </c>
      <c r="L11" s="971">
        <v>12759.3</v>
      </c>
      <c r="M11" s="964"/>
      <c r="N11" s="964"/>
      <c r="O11" s="964"/>
      <c r="P11" s="964"/>
      <c r="Q11" s="964"/>
      <c r="R11" s="965"/>
      <c r="S11" s="964">
        <v>24130.6</v>
      </c>
      <c r="T11" s="971"/>
      <c r="U11" s="966" t="s">
        <v>567</v>
      </c>
      <c r="V11" s="967" t="s">
        <v>567</v>
      </c>
    </row>
    <row r="12" spans="1:22" s="972" customFormat="1" ht="12.75">
      <c r="A12" s="968" t="s">
        <v>683</v>
      </c>
      <c r="B12" s="969"/>
      <c r="C12" s="969"/>
      <c r="D12" s="969"/>
      <c r="E12" s="969"/>
      <c r="F12" s="969"/>
      <c r="G12" s="969"/>
      <c r="H12" s="969"/>
      <c r="I12" s="962" t="s">
        <v>37</v>
      </c>
      <c r="J12" s="962" t="s">
        <v>37</v>
      </c>
      <c r="K12" s="970">
        <v>562.1</v>
      </c>
      <c r="L12" s="971">
        <v>520</v>
      </c>
      <c r="M12" s="964"/>
      <c r="N12" s="964"/>
      <c r="O12" s="964"/>
      <c r="P12" s="964"/>
      <c r="Q12" s="964"/>
      <c r="R12" s="965"/>
      <c r="S12" s="964">
        <v>2656.6</v>
      </c>
      <c r="T12" s="971"/>
      <c r="U12" s="966" t="s">
        <v>567</v>
      </c>
      <c r="V12" s="967" t="s">
        <v>567</v>
      </c>
    </row>
    <row r="13" spans="1:22" s="972" customFormat="1" ht="12.75">
      <c r="A13" s="386" t="s">
        <v>38</v>
      </c>
      <c r="B13" s="969"/>
      <c r="C13" s="969"/>
      <c r="D13" s="969"/>
      <c r="E13" s="969"/>
      <c r="F13" s="969"/>
      <c r="G13" s="969"/>
      <c r="H13" s="969"/>
      <c r="I13" s="962"/>
      <c r="J13" s="962"/>
      <c r="K13" s="970"/>
      <c r="L13" s="971"/>
      <c r="M13" s="964"/>
      <c r="N13" s="964"/>
      <c r="O13" s="964"/>
      <c r="P13" s="964"/>
      <c r="Q13" s="964"/>
      <c r="R13" s="965"/>
      <c r="S13" s="964">
        <v>19495.4</v>
      </c>
      <c r="T13" s="971"/>
      <c r="U13" s="966" t="s">
        <v>567</v>
      </c>
      <c r="V13" s="967" t="s">
        <v>567</v>
      </c>
    </row>
    <row r="14" spans="1:22" s="972" customFormat="1" ht="12.75">
      <c r="A14" s="968" t="s">
        <v>299</v>
      </c>
      <c r="B14" s="969"/>
      <c r="C14" s="969"/>
      <c r="D14" s="969"/>
      <c r="E14" s="969"/>
      <c r="F14" s="969"/>
      <c r="G14" s="969"/>
      <c r="H14" s="969"/>
      <c r="I14" s="962"/>
      <c r="J14" s="962"/>
      <c r="K14" s="970"/>
      <c r="L14" s="971"/>
      <c r="M14" s="964"/>
      <c r="N14" s="964"/>
      <c r="O14" s="964"/>
      <c r="P14" s="964"/>
      <c r="Q14" s="964"/>
      <c r="R14" s="965"/>
      <c r="S14" s="964">
        <v>18946.5</v>
      </c>
      <c r="T14" s="971"/>
      <c r="U14" s="966" t="s">
        <v>567</v>
      </c>
      <c r="V14" s="967" t="s">
        <v>567</v>
      </c>
    </row>
    <row r="15" spans="1:22" s="972" customFormat="1" ht="12.75">
      <c r="A15" s="973" t="s">
        <v>683</v>
      </c>
      <c r="B15" s="974"/>
      <c r="C15" s="974"/>
      <c r="D15" s="974"/>
      <c r="E15" s="974"/>
      <c r="F15" s="974"/>
      <c r="G15" s="974"/>
      <c r="H15" s="974"/>
      <c r="I15" s="975"/>
      <c r="J15" s="975"/>
      <c r="K15" s="976"/>
      <c r="L15" s="977"/>
      <c r="M15" s="978"/>
      <c r="N15" s="978"/>
      <c r="O15" s="978"/>
      <c r="P15" s="978"/>
      <c r="Q15" s="978"/>
      <c r="R15" s="979"/>
      <c r="S15" s="978">
        <v>548.9</v>
      </c>
      <c r="T15" s="977"/>
      <c r="U15" s="980" t="s">
        <v>567</v>
      </c>
      <c r="V15" s="981" t="s">
        <v>567</v>
      </c>
    </row>
    <row r="16" spans="1:22" s="49" customFormat="1" ht="12.75">
      <c r="A16" s="982" t="s">
        <v>304</v>
      </c>
      <c r="B16" s="983"/>
      <c r="C16" s="983"/>
      <c r="D16" s="983"/>
      <c r="E16" s="983"/>
      <c r="F16" s="983"/>
      <c r="G16" s="983"/>
      <c r="H16" s="983"/>
      <c r="I16" s="984">
        <v>6442.3</v>
      </c>
      <c r="J16" s="984">
        <v>7465.6</v>
      </c>
      <c r="K16" s="984">
        <v>7734.5</v>
      </c>
      <c r="L16" s="985">
        <v>8313.9</v>
      </c>
      <c r="M16" s="985">
        <v>19923.9</v>
      </c>
      <c r="N16" s="985">
        <v>18650.4</v>
      </c>
      <c r="O16" s="985"/>
      <c r="P16" s="985"/>
      <c r="Q16" s="985"/>
      <c r="R16" s="985"/>
      <c r="S16" s="985">
        <v>16706.3</v>
      </c>
      <c r="T16" s="986" t="e">
        <v>#REF!</v>
      </c>
      <c r="U16" s="986">
        <v>-6.3918208784424735</v>
      </c>
      <c r="V16" s="987">
        <v>-10.423905117316536</v>
      </c>
    </row>
    <row r="17" spans="1:22" s="24" customFormat="1" ht="12.75">
      <c r="A17" s="386" t="s">
        <v>297</v>
      </c>
      <c r="B17" s="961"/>
      <c r="C17" s="961"/>
      <c r="D17" s="961"/>
      <c r="E17" s="961"/>
      <c r="F17" s="961"/>
      <c r="G17" s="961"/>
      <c r="H17" s="961"/>
      <c r="I17" s="962" t="s">
        <v>37</v>
      </c>
      <c r="J17" s="962" t="s">
        <v>37</v>
      </c>
      <c r="K17" s="963">
        <v>5689.4</v>
      </c>
      <c r="L17" s="964">
        <v>5686.4</v>
      </c>
      <c r="M17" s="964"/>
      <c r="N17" s="964"/>
      <c r="O17" s="964" t="s">
        <v>567</v>
      </c>
      <c r="P17" s="964" t="s">
        <v>567</v>
      </c>
      <c r="Q17" s="964" t="s">
        <v>567</v>
      </c>
      <c r="R17" s="965">
        <v>-0.052729637571624424</v>
      </c>
      <c r="S17" s="964">
        <v>12167.2</v>
      </c>
      <c r="T17" s="964" t="e">
        <v>#REF!</v>
      </c>
      <c r="U17" s="988" t="s">
        <v>567</v>
      </c>
      <c r="V17" s="989" t="s">
        <v>567</v>
      </c>
    </row>
    <row r="18" spans="1:22" s="24" customFormat="1" ht="12.75">
      <c r="A18" s="386" t="s">
        <v>298</v>
      </c>
      <c r="B18" s="961"/>
      <c r="C18" s="961"/>
      <c r="D18" s="961"/>
      <c r="E18" s="961"/>
      <c r="F18" s="961"/>
      <c r="G18" s="961"/>
      <c r="H18" s="961"/>
      <c r="I18" s="962" t="s">
        <v>37</v>
      </c>
      <c r="J18" s="962" t="s">
        <v>37</v>
      </c>
      <c r="K18" s="963">
        <v>1975.7</v>
      </c>
      <c r="L18" s="964">
        <v>2156.8</v>
      </c>
      <c r="M18" s="964"/>
      <c r="N18" s="964"/>
      <c r="O18" s="964" t="s">
        <v>567</v>
      </c>
      <c r="P18" s="964" t="s">
        <v>567</v>
      </c>
      <c r="Q18" s="964" t="s">
        <v>567</v>
      </c>
      <c r="R18" s="965">
        <v>9.166371412663873</v>
      </c>
      <c r="S18" s="964">
        <v>3669</v>
      </c>
      <c r="T18" s="964" t="e">
        <v>#REF!</v>
      </c>
      <c r="U18" s="988" t="s">
        <v>567</v>
      </c>
      <c r="V18" s="989" t="s">
        <v>567</v>
      </c>
    </row>
    <row r="19" spans="1:22" s="24" customFormat="1" ht="12.75">
      <c r="A19" s="389" t="s">
        <v>39</v>
      </c>
      <c r="B19" s="990"/>
      <c r="C19" s="990"/>
      <c r="D19" s="990"/>
      <c r="E19" s="990"/>
      <c r="F19" s="990"/>
      <c r="G19" s="990"/>
      <c r="H19" s="990"/>
      <c r="I19" s="975" t="s">
        <v>37</v>
      </c>
      <c r="J19" s="975" t="s">
        <v>37</v>
      </c>
      <c r="K19" s="991">
        <v>69.4</v>
      </c>
      <c r="L19" s="978">
        <v>470.7</v>
      </c>
      <c r="M19" s="978"/>
      <c r="N19" s="978"/>
      <c r="O19" s="978" t="s">
        <v>567</v>
      </c>
      <c r="P19" s="978" t="s">
        <v>567</v>
      </c>
      <c r="Q19" s="978" t="s">
        <v>567</v>
      </c>
      <c r="R19" s="979">
        <v>578.2420749279538</v>
      </c>
      <c r="S19" s="978">
        <v>870.1</v>
      </c>
      <c r="T19" s="978" t="e">
        <v>#REF!</v>
      </c>
      <c r="U19" s="988" t="s">
        <v>567</v>
      </c>
      <c r="V19" s="989" t="s">
        <v>567</v>
      </c>
    </row>
    <row r="20" spans="1:22" s="49" customFormat="1" ht="12.75">
      <c r="A20" s="955" t="s">
        <v>638</v>
      </c>
      <c r="B20" s="956"/>
      <c r="C20" s="956"/>
      <c r="D20" s="956"/>
      <c r="E20" s="956"/>
      <c r="F20" s="956"/>
      <c r="G20" s="956"/>
      <c r="H20" s="956"/>
      <c r="I20" s="957">
        <v>50717</v>
      </c>
      <c r="J20" s="957">
        <v>54929.3</v>
      </c>
      <c r="K20" s="957" t="e">
        <v>#REF!</v>
      </c>
      <c r="L20" s="958" t="e">
        <v>#REF!</v>
      </c>
      <c r="M20" s="958">
        <v>149437.7</v>
      </c>
      <c r="N20" s="958">
        <v>174482.2</v>
      </c>
      <c r="O20" s="958"/>
      <c r="P20" s="958"/>
      <c r="Q20" s="958"/>
      <c r="R20" s="958"/>
      <c r="S20" s="958">
        <v>206564.5</v>
      </c>
      <c r="T20" s="959" t="e">
        <v>#REF!</v>
      </c>
      <c r="U20" s="959">
        <v>16.759157829650746</v>
      </c>
      <c r="V20" s="960">
        <v>18.387147800749872</v>
      </c>
    </row>
    <row r="21" spans="1:22" s="24" customFormat="1" ht="12.75">
      <c r="A21" s="386" t="s">
        <v>297</v>
      </c>
      <c r="B21" s="961"/>
      <c r="C21" s="961"/>
      <c r="D21" s="961"/>
      <c r="E21" s="961"/>
      <c r="F21" s="961"/>
      <c r="G21" s="961"/>
      <c r="H21" s="961"/>
      <c r="I21" s="962" t="s">
        <v>37</v>
      </c>
      <c r="J21" s="962" t="s">
        <v>37</v>
      </c>
      <c r="K21" s="963">
        <v>43151.3</v>
      </c>
      <c r="L21" s="964">
        <v>46777.4</v>
      </c>
      <c r="M21" s="964"/>
      <c r="N21" s="964"/>
      <c r="O21" s="964"/>
      <c r="P21" s="964"/>
      <c r="Q21" s="964"/>
      <c r="R21" s="965"/>
      <c r="S21" s="964">
        <v>164821</v>
      </c>
      <c r="T21" s="964" t="e">
        <v>#REF!</v>
      </c>
      <c r="U21" s="988" t="s">
        <v>567</v>
      </c>
      <c r="V21" s="989" t="s">
        <v>567</v>
      </c>
    </row>
    <row r="22" spans="1:22" s="24" customFormat="1" ht="12.75">
      <c r="A22" s="386" t="s">
        <v>298</v>
      </c>
      <c r="B22" s="961"/>
      <c r="C22" s="961"/>
      <c r="D22" s="961"/>
      <c r="E22" s="961"/>
      <c r="F22" s="961"/>
      <c r="G22" s="961"/>
      <c r="H22" s="961"/>
      <c r="I22" s="962" t="s">
        <v>37</v>
      </c>
      <c r="J22" s="962" t="s">
        <v>37</v>
      </c>
      <c r="K22" s="963">
        <v>8198.4</v>
      </c>
      <c r="L22" s="964">
        <v>11122.5</v>
      </c>
      <c r="M22" s="964"/>
      <c r="N22" s="964"/>
      <c r="O22" s="964"/>
      <c r="P22" s="964"/>
      <c r="Q22" s="964"/>
      <c r="R22" s="965"/>
      <c r="S22" s="964">
        <v>23118.2</v>
      </c>
      <c r="T22" s="964" t="e">
        <v>#REF!</v>
      </c>
      <c r="U22" s="988" t="s">
        <v>567</v>
      </c>
      <c r="V22" s="989" t="s">
        <v>567</v>
      </c>
    </row>
    <row r="23" spans="1:22" s="24" customFormat="1" ht="12.75">
      <c r="A23" s="389" t="s">
        <v>39</v>
      </c>
      <c r="B23" s="990"/>
      <c r="C23" s="990"/>
      <c r="D23" s="990"/>
      <c r="E23" s="990"/>
      <c r="F23" s="990"/>
      <c r="G23" s="990"/>
      <c r="H23" s="990"/>
      <c r="I23" s="975" t="s">
        <v>37</v>
      </c>
      <c r="J23" s="975" t="s">
        <v>37</v>
      </c>
      <c r="K23" s="991">
        <v>8279.7</v>
      </c>
      <c r="L23" s="978" t="e">
        <v>#REF!</v>
      </c>
      <c r="M23" s="978"/>
      <c r="N23" s="978"/>
      <c r="O23" s="978"/>
      <c r="P23" s="978"/>
      <c r="Q23" s="978"/>
      <c r="R23" s="979"/>
      <c r="S23" s="978">
        <v>18625.3</v>
      </c>
      <c r="T23" s="978" t="e">
        <v>#REF!</v>
      </c>
      <c r="U23" s="992" t="s">
        <v>567</v>
      </c>
      <c r="V23" s="993" t="s">
        <v>567</v>
      </c>
    </row>
    <row r="24" spans="1:22" s="24" customFormat="1" ht="12.75">
      <c r="A24" s="955" t="s">
        <v>40</v>
      </c>
      <c r="B24" s="994"/>
      <c r="C24" s="994"/>
      <c r="D24" s="994"/>
      <c r="E24" s="994"/>
      <c r="F24" s="994"/>
      <c r="G24" s="994"/>
      <c r="H24" s="994"/>
      <c r="I24" s="995"/>
      <c r="J24" s="995"/>
      <c r="K24" s="996"/>
      <c r="L24" s="997"/>
      <c r="M24" s="959">
        <v>10179.3</v>
      </c>
      <c r="N24" s="959">
        <v>6557.9</v>
      </c>
      <c r="O24" s="959"/>
      <c r="P24" s="959"/>
      <c r="Q24" s="959"/>
      <c r="R24" s="958"/>
      <c r="S24" s="959">
        <v>4822.1</v>
      </c>
      <c r="T24" s="997"/>
      <c r="U24" s="959">
        <v>-35.576120165433764</v>
      </c>
      <c r="V24" s="960">
        <v>-26.468839110080964</v>
      </c>
    </row>
    <row r="25" spans="1:22" s="24" customFormat="1" ht="12.75">
      <c r="A25" s="386" t="s">
        <v>41</v>
      </c>
      <c r="B25" s="961"/>
      <c r="C25" s="961"/>
      <c r="D25" s="961"/>
      <c r="E25" s="961"/>
      <c r="F25" s="961"/>
      <c r="G25" s="961"/>
      <c r="H25" s="961"/>
      <c r="I25" s="962"/>
      <c r="J25" s="962"/>
      <c r="K25" s="963"/>
      <c r="L25" s="964"/>
      <c r="M25" s="964"/>
      <c r="N25" s="964"/>
      <c r="O25" s="964"/>
      <c r="P25" s="964"/>
      <c r="Q25" s="964"/>
      <c r="R25" s="965"/>
      <c r="S25" s="964">
        <v>1452.5</v>
      </c>
      <c r="T25" s="964"/>
      <c r="U25" s="988" t="s">
        <v>567</v>
      </c>
      <c r="V25" s="989" t="s">
        <v>567</v>
      </c>
    </row>
    <row r="26" spans="1:22" s="24" customFormat="1" ht="12.75">
      <c r="A26" s="386" t="s">
        <v>42</v>
      </c>
      <c r="B26" s="961"/>
      <c r="C26" s="961"/>
      <c r="D26" s="961"/>
      <c r="E26" s="961"/>
      <c r="F26" s="961"/>
      <c r="G26" s="961"/>
      <c r="H26" s="961"/>
      <c r="I26" s="962"/>
      <c r="J26" s="962"/>
      <c r="K26" s="963"/>
      <c r="L26" s="964"/>
      <c r="M26" s="964"/>
      <c r="N26" s="964"/>
      <c r="O26" s="964"/>
      <c r="P26" s="964"/>
      <c r="Q26" s="964"/>
      <c r="R26" s="965"/>
      <c r="S26" s="964">
        <v>3369.6</v>
      </c>
      <c r="T26" s="964"/>
      <c r="U26" s="988" t="s">
        <v>567</v>
      </c>
      <c r="V26" s="989" t="s">
        <v>567</v>
      </c>
    </row>
    <row r="27" spans="1:22" s="49" customFormat="1" ht="12.75">
      <c r="A27" s="389" t="s">
        <v>43</v>
      </c>
      <c r="B27" s="998"/>
      <c r="C27" s="998"/>
      <c r="D27" s="998"/>
      <c r="E27" s="998"/>
      <c r="F27" s="998"/>
      <c r="G27" s="998"/>
      <c r="H27" s="998"/>
      <c r="I27" s="999">
        <v>45553.3</v>
      </c>
      <c r="J27" s="999">
        <v>51513.4</v>
      </c>
      <c r="K27" s="999">
        <v>57918</v>
      </c>
      <c r="L27" s="1000">
        <v>65414.9</v>
      </c>
      <c r="M27" s="1001"/>
      <c r="N27" s="1001"/>
      <c r="O27" s="1001">
        <v>0</v>
      </c>
      <c r="P27" s="1001">
        <v>0</v>
      </c>
      <c r="Q27" s="1001">
        <v>0</v>
      </c>
      <c r="R27" s="1001">
        <v>0</v>
      </c>
      <c r="S27" s="979">
        <v>0</v>
      </c>
      <c r="T27" s="1002" t="e">
        <v>#REF!</v>
      </c>
      <c r="U27" s="980" t="s">
        <v>567</v>
      </c>
      <c r="V27" s="981" t="s">
        <v>567</v>
      </c>
    </row>
    <row r="28" spans="1:22" s="49" customFormat="1" ht="12.75">
      <c r="A28" s="1003" t="s">
        <v>44</v>
      </c>
      <c r="B28" s="998"/>
      <c r="C28" s="998"/>
      <c r="D28" s="998"/>
      <c r="E28" s="998"/>
      <c r="F28" s="998"/>
      <c r="G28" s="998"/>
      <c r="H28" s="998"/>
      <c r="I28" s="999"/>
      <c r="J28" s="999"/>
      <c r="K28" s="999"/>
      <c r="L28" s="1000"/>
      <c r="M28" s="1000">
        <v>159617</v>
      </c>
      <c r="N28" s="1000">
        <v>181040.1</v>
      </c>
      <c r="O28" s="1000">
        <v>0</v>
      </c>
      <c r="P28" s="1000">
        <v>0</v>
      </c>
      <c r="Q28" s="1000">
        <v>0</v>
      </c>
      <c r="R28" s="1000">
        <v>0</v>
      </c>
      <c r="S28" s="1000">
        <v>211386.6</v>
      </c>
      <c r="T28" s="1004"/>
      <c r="U28" s="1004">
        <v>13.421565372109484</v>
      </c>
      <c r="V28" s="1005">
        <v>16.76230846094319</v>
      </c>
    </row>
    <row r="29" spans="1:22" s="49" customFormat="1" ht="12.75">
      <c r="A29" s="955" t="s">
        <v>507</v>
      </c>
      <c r="B29" s="956"/>
      <c r="C29" s="956"/>
      <c r="D29" s="956"/>
      <c r="E29" s="956"/>
      <c r="F29" s="956"/>
      <c r="G29" s="956"/>
      <c r="H29" s="956"/>
      <c r="I29" s="957"/>
      <c r="J29" s="957"/>
      <c r="K29" s="957"/>
      <c r="L29" s="958"/>
      <c r="M29" s="958">
        <v>166696.5</v>
      </c>
      <c r="N29" s="958">
        <v>182646.5</v>
      </c>
      <c r="O29" s="958"/>
      <c r="P29" s="958"/>
      <c r="Q29" s="958"/>
      <c r="R29" s="958"/>
      <c r="S29" s="958">
        <v>235700.1</v>
      </c>
      <c r="T29" s="959"/>
      <c r="U29" s="959">
        <v>9.568287276577493</v>
      </c>
      <c r="V29" s="960">
        <v>29.047148453433266</v>
      </c>
    </row>
    <row r="30" spans="1:22" s="24" customFormat="1" ht="12.75">
      <c r="A30" s="386" t="s">
        <v>305</v>
      </c>
      <c r="B30" s="961"/>
      <c r="C30" s="961"/>
      <c r="D30" s="961"/>
      <c r="E30" s="961"/>
      <c r="F30" s="961"/>
      <c r="G30" s="961"/>
      <c r="H30" s="961"/>
      <c r="I30" s="963">
        <v>40947.8</v>
      </c>
      <c r="J30" s="963">
        <v>46439.6</v>
      </c>
      <c r="K30" s="963">
        <v>52144.4</v>
      </c>
      <c r="L30" s="964">
        <v>52023.8</v>
      </c>
      <c r="M30" s="964"/>
      <c r="N30" s="964"/>
      <c r="O30" s="964"/>
      <c r="P30" s="964"/>
      <c r="Q30" s="964"/>
      <c r="R30" s="965"/>
      <c r="S30" s="964">
        <v>190076.4</v>
      </c>
      <c r="T30" s="964" t="e">
        <v>#REF!</v>
      </c>
      <c r="U30" s="988" t="s">
        <v>567</v>
      </c>
      <c r="V30" s="989" t="s">
        <v>567</v>
      </c>
    </row>
    <row r="31" spans="1:22" s="24" customFormat="1" ht="12.75">
      <c r="A31" s="386" t="s">
        <v>1615</v>
      </c>
      <c r="B31" s="961"/>
      <c r="C31" s="961"/>
      <c r="D31" s="961"/>
      <c r="E31" s="961"/>
      <c r="F31" s="961"/>
      <c r="G31" s="961"/>
      <c r="H31" s="961"/>
      <c r="I31" s="963">
        <v>1508.4</v>
      </c>
      <c r="J31" s="963">
        <v>3451.5</v>
      </c>
      <c r="K31" s="963">
        <v>4287</v>
      </c>
      <c r="L31" s="964">
        <v>7771.1</v>
      </c>
      <c r="M31" s="964"/>
      <c r="N31" s="964"/>
      <c r="O31" s="964"/>
      <c r="P31" s="964"/>
      <c r="Q31" s="964"/>
      <c r="R31" s="965"/>
      <c r="S31" s="964">
        <v>35212</v>
      </c>
      <c r="T31" s="964" t="e">
        <v>#REF!</v>
      </c>
      <c r="U31" s="988" t="s">
        <v>567</v>
      </c>
      <c r="V31" s="989" t="s">
        <v>567</v>
      </c>
    </row>
    <row r="32" spans="1:22" s="24" customFormat="1" ht="12.75">
      <c r="A32" s="386" t="s">
        <v>1623</v>
      </c>
      <c r="B32" s="961"/>
      <c r="C32" s="961"/>
      <c r="D32" s="961"/>
      <c r="E32" s="961"/>
      <c r="F32" s="961"/>
      <c r="G32" s="961"/>
      <c r="H32" s="961"/>
      <c r="I32" s="963">
        <v>2511.6</v>
      </c>
      <c r="J32" s="963">
        <v>1240.1</v>
      </c>
      <c r="K32" s="963">
        <v>1486.6</v>
      </c>
      <c r="L32" s="964">
        <v>2030.8</v>
      </c>
      <c r="M32" s="964"/>
      <c r="N32" s="964"/>
      <c r="O32" s="964"/>
      <c r="P32" s="964"/>
      <c r="Q32" s="964"/>
      <c r="R32" s="965"/>
      <c r="S32" s="964">
        <v>85.1</v>
      </c>
      <c r="T32" s="964" t="e">
        <v>#REF!</v>
      </c>
      <c r="U32" s="988" t="s">
        <v>567</v>
      </c>
      <c r="V32" s="989" t="s">
        <v>567</v>
      </c>
    </row>
    <row r="33" spans="1:22" s="24" customFormat="1" ht="12.75">
      <c r="A33" s="1006" t="s">
        <v>306</v>
      </c>
      <c r="B33" s="961"/>
      <c r="C33" s="961"/>
      <c r="D33" s="961"/>
      <c r="E33" s="961"/>
      <c r="F33" s="961"/>
      <c r="G33" s="961"/>
      <c r="H33" s="961"/>
      <c r="I33" s="963"/>
      <c r="J33" s="963"/>
      <c r="K33" s="963"/>
      <c r="L33" s="964"/>
      <c r="M33" s="964"/>
      <c r="N33" s="964"/>
      <c r="O33" s="964"/>
      <c r="P33" s="964"/>
      <c r="Q33" s="964"/>
      <c r="R33" s="965"/>
      <c r="S33" s="964">
        <v>4053.5</v>
      </c>
      <c r="T33" s="964"/>
      <c r="U33" s="988" t="s">
        <v>567</v>
      </c>
      <c r="V33" s="989" t="s">
        <v>567</v>
      </c>
    </row>
    <row r="34" spans="1:22" s="24" customFormat="1" ht="12.75">
      <c r="A34" s="1006" t="s">
        <v>45</v>
      </c>
      <c r="B34" s="961"/>
      <c r="C34" s="961"/>
      <c r="D34" s="961"/>
      <c r="E34" s="961"/>
      <c r="F34" s="961"/>
      <c r="G34" s="961"/>
      <c r="H34" s="961"/>
      <c r="I34" s="963"/>
      <c r="J34" s="963"/>
      <c r="K34" s="963"/>
      <c r="L34" s="964"/>
      <c r="M34" s="964"/>
      <c r="N34" s="964"/>
      <c r="O34" s="964"/>
      <c r="P34" s="964"/>
      <c r="Q34" s="964"/>
      <c r="R34" s="965"/>
      <c r="S34" s="964">
        <v>121.8</v>
      </c>
      <c r="T34" s="964"/>
      <c r="U34" s="988" t="s">
        <v>567</v>
      </c>
      <c r="V34" s="989" t="s">
        <v>567</v>
      </c>
    </row>
    <row r="35" spans="1:22" s="24" customFormat="1" ht="12.75">
      <c r="A35" s="1006" t="s">
        <v>46</v>
      </c>
      <c r="B35" s="961"/>
      <c r="C35" s="961"/>
      <c r="D35" s="961"/>
      <c r="E35" s="961"/>
      <c r="F35" s="961"/>
      <c r="G35" s="961"/>
      <c r="H35" s="961"/>
      <c r="I35" s="963"/>
      <c r="J35" s="963"/>
      <c r="K35" s="963"/>
      <c r="L35" s="964"/>
      <c r="M35" s="964"/>
      <c r="N35" s="964"/>
      <c r="O35" s="964"/>
      <c r="P35" s="964"/>
      <c r="Q35" s="964"/>
      <c r="R35" s="965"/>
      <c r="S35" s="964">
        <v>341.6</v>
      </c>
      <c r="T35" s="964"/>
      <c r="U35" s="988" t="s">
        <v>567</v>
      </c>
      <c r="V35" s="989" t="s">
        <v>567</v>
      </c>
    </row>
    <row r="36" spans="1:22" s="24" customFormat="1" ht="12.75">
      <c r="A36" s="1006" t="s">
        <v>47</v>
      </c>
      <c r="B36" s="961"/>
      <c r="C36" s="961"/>
      <c r="D36" s="961"/>
      <c r="E36" s="961"/>
      <c r="F36" s="961"/>
      <c r="G36" s="961"/>
      <c r="H36" s="961"/>
      <c r="I36" s="963"/>
      <c r="J36" s="963"/>
      <c r="K36" s="963"/>
      <c r="L36" s="964"/>
      <c r="M36" s="964"/>
      <c r="N36" s="964"/>
      <c r="O36" s="964"/>
      <c r="P36" s="964"/>
      <c r="Q36" s="964"/>
      <c r="R36" s="965"/>
      <c r="S36" s="964">
        <v>384.9</v>
      </c>
      <c r="T36" s="964"/>
      <c r="U36" s="988"/>
      <c r="V36" s="989"/>
    </row>
    <row r="37" spans="1:22" s="24" customFormat="1" ht="12.75">
      <c r="A37" s="1007" t="s">
        <v>135</v>
      </c>
      <c r="B37" s="990"/>
      <c r="C37" s="990"/>
      <c r="D37" s="990"/>
      <c r="E37" s="990"/>
      <c r="F37" s="990"/>
      <c r="G37" s="990"/>
      <c r="H37" s="990"/>
      <c r="I37" s="991"/>
      <c r="J37" s="1008" t="s">
        <v>567</v>
      </c>
      <c r="K37" s="1008" t="s">
        <v>567</v>
      </c>
      <c r="L37" s="978">
        <v>3589.2</v>
      </c>
      <c r="M37" s="978"/>
      <c r="N37" s="978"/>
      <c r="O37" s="978"/>
      <c r="P37" s="978"/>
      <c r="Q37" s="978"/>
      <c r="R37" s="1009"/>
      <c r="S37" s="978">
        <v>5424.8</v>
      </c>
      <c r="T37" s="978" t="e">
        <v>#REF!</v>
      </c>
      <c r="U37" s="992" t="s">
        <v>567</v>
      </c>
      <c r="V37" s="993" t="s">
        <v>567</v>
      </c>
    </row>
    <row r="38" spans="1:22" s="49" customFormat="1" ht="12.75">
      <c r="A38" s="1010" t="s">
        <v>136</v>
      </c>
      <c r="B38" s="1011"/>
      <c r="C38" s="1011"/>
      <c r="D38" s="1011"/>
      <c r="E38" s="1011"/>
      <c r="F38" s="1011"/>
      <c r="G38" s="1011"/>
      <c r="H38" s="1011"/>
      <c r="I38" s="1011">
        <v>-5163.7</v>
      </c>
      <c r="J38" s="1011">
        <v>-3415.9000000000087</v>
      </c>
      <c r="K38" s="1011" t="e">
        <v>#REF!</v>
      </c>
      <c r="L38" s="1012" t="e">
        <v>#REF!</v>
      </c>
      <c r="M38" s="1000">
        <v>7079.5</v>
      </c>
      <c r="N38" s="1000">
        <v>1606.3999999999942</v>
      </c>
      <c r="O38" s="1000">
        <v>0</v>
      </c>
      <c r="P38" s="1000">
        <v>0</v>
      </c>
      <c r="Q38" s="1000">
        <v>0</v>
      </c>
      <c r="R38" s="1000">
        <v>0</v>
      </c>
      <c r="S38" s="1000">
        <v>24313.5</v>
      </c>
      <c r="T38" s="986"/>
      <c r="U38" s="959">
        <v>-77.3091320008476</v>
      </c>
      <c r="V38" s="960">
        <v>1413.5395916334696</v>
      </c>
    </row>
    <row r="39" spans="1:22" s="49" customFormat="1" ht="12.75">
      <c r="A39" s="982" t="s">
        <v>307</v>
      </c>
      <c r="B39" s="983"/>
      <c r="C39" s="983"/>
      <c r="D39" s="983"/>
      <c r="E39" s="983"/>
      <c r="F39" s="983"/>
      <c r="G39" s="983"/>
      <c r="H39" s="983"/>
      <c r="I39" s="1013">
        <v>5163.7</v>
      </c>
      <c r="J39" s="1013">
        <v>3415.9</v>
      </c>
      <c r="K39" s="1013">
        <v>2669.1</v>
      </c>
      <c r="L39" s="986">
        <v>5079</v>
      </c>
      <c r="M39" s="986">
        <v>-7079.5</v>
      </c>
      <c r="N39" s="986">
        <v>-1606.4</v>
      </c>
      <c r="O39" s="986">
        <v>0</v>
      </c>
      <c r="P39" s="986">
        <v>0</v>
      </c>
      <c r="Q39" s="986">
        <v>0</v>
      </c>
      <c r="R39" s="986">
        <v>0</v>
      </c>
      <c r="S39" s="986">
        <v>-24313.534000000007</v>
      </c>
      <c r="T39" s="959" t="e">
        <v>#REF!</v>
      </c>
      <c r="U39" s="959">
        <v>-77.30913200084751</v>
      </c>
      <c r="V39" s="960">
        <v>1413.541708167331</v>
      </c>
    </row>
    <row r="40" spans="1:22" s="24" customFormat="1" ht="12.75">
      <c r="A40" s="982" t="s">
        <v>308</v>
      </c>
      <c r="B40" s="983"/>
      <c r="C40" s="983"/>
      <c r="D40" s="983"/>
      <c r="E40" s="983"/>
      <c r="F40" s="983"/>
      <c r="G40" s="983"/>
      <c r="H40" s="983"/>
      <c r="I40" s="984">
        <v>2788.8</v>
      </c>
      <c r="J40" s="984">
        <v>-3808.5</v>
      </c>
      <c r="K40" s="984">
        <v>876.9</v>
      </c>
      <c r="L40" s="985">
        <v>2051.3</v>
      </c>
      <c r="M40" s="985">
        <v>-10663.6</v>
      </c>
      <c r="N40" s="985">
        <v>-5429.8</v>
      </c>
      <c r="O40" s="985">
        <v>0</v>
      </c>
      <c r="P40" s="985">
        <v>0</v>
      </c>
      <c r="Q40" s="985">
        <v>0</v>
      </c>
      <c r="R40" s="985">
        <v>0</v>
      </c>
      <c r="S40" s="985">
        <v>-28431.134000000005</v>
      </c>
      <c r="T40" s="986" t="e">
        <v>#REF!</v>
      </c>
      <c r="U40" s="986">
        <v>-49.080985783412736</v>
      </c>
      <c r="V40" s="987">
        <v>423.61291391948146</v>
      </c>
    </row>
    <row r="41" spans="1:22" s="14" customFormat="1" ht="13.5">
      <c r="A41" s="1147" t="s">
        <v>711</v>
      </c>
      <c r="B41" s="1149">
        <v>0</v>
      </c>
      <c r="C41" s="1149">
        <v>0</v>
      </c>
      <c r="D41" s="1149">
        <v>0</v>
      </c>
      <c r="E41" s="1150">
        <v>0</v>
      </c>
      <c r="F41" s="1150">
        <v>0</v>
      </c>
      <c r="G41" s="1150">
        <v>0</v>
      </c>
      <c r="H41" s="1149">
        <v>0</v>
      </c>
      <c r="I41" s="1149">
        <v>2303</v>
      </c>
      <c r="J41" s="1151">
        <v>3347.8</v>
      </c>
      <c r="K41" s="1152">
        <v>4358.1</v>
      </c>
      <c r="L41" s="1152">
        <v>7097.5</v>
      </c>
      <c r="M41" s="986">
        <v>2360</v>
      </c>
      <c r="N41" s="986">
        <v>10750</v>
      </c>
      <c r="O41" s="986">
        <v>0</v>
      </c>
      <c r="P41" s="986">
        <v>0</v>
      </c>
      <c r="Q41" s="986">
        <v>0</v>
      </c>
      <c r="R41" s="986">
        <v>0</v>
      </c>
      <c r="S41" s="986">
        <v>22126.566</v>
      </c>
      <c r="T41" s="985" t="e">
        <v>#REF!</v>
      </c>
      <c r="U41" s="966">
        <v>355.50847457627117</v>
      </c>
      <c r="V41" s="967">
        <v>105.82852093023254</v>
      </c>
    </row>
    <row r="42" spans="1:22" s="972" customFormat="1" ht="12.75">
      <c r="A42" s="968" t="s">
        <v>703</v>
      </c>
      <c r="B42" s="969"/>
      <c r="C42" s="969"/>
      <c r="D42" s="969"/>
      <c r="E42" s="969"/>
      <c r="F42" s="969"/>
      <c r="G42" s="969"/>
      <c r="H42" s="969"/>
      <c r="I42" s="970">
        <v>0</v>
      </c>
      <c r="J42" s="1014">
        <v>2700</v>
      </c>
      <c r="K42" s="1014">
        <v>4141.2</v>
      </c>
      <c r="L42" s="1015">
        <v>6097.5</v>
      </c>
      <c r="M42" s="1015">
        <v>260</v>
      </c>
      <c r="N42" s="1015">
        <v>3750</v>
      </c>
      <c r="O42" s="1015"/>
      <c r="P42" s="1015"/>
      <c r="Q42" s="965"/>
      <c r="R42" s="965"/>
      <c r="S42" s="1015">
        <v>10500</v>
      </c>
      <c r="T42" s="971" t="e">
        <v>#REF!</v>
      </c>
      <c r="U42" s="988">
        <v>1342.3076923076922</v>
      </c>
      <c r="V42" s="989">
        <v>180</v>
      </c>
    </row>
    <row r="43" spans="1:22" s="972" customFormat="1" ht="12.75">
      <c r="A43" s="968" t="s">
        <v>708</v>
      </c>
      <c r="B43" s="969"/>
      <c r="C43" s="969"/>
      <c r="D43" s="969"/>
      <c r="E43" s="969"/>
      <c r="F43" s="969"/>
      <c r="G43" s="969"/>
      <c r="H43" s="969"/>
      <c r="I43" s="970">
        <v>2000</v>
      </c>
      <c r="J43" s="1014">
        <v>0</v>
      </c>
      <c r="K43" s="1014">
        <v>0</v>
      </c>
      <c r="L43" s="1015">
        <v>750</v>
      </c>
      <c r="M43" s="1015">
        <v>1500</v>
      </c>
      <c r="N43" s="1015">
        <v>3000</v>
      </c>
      <c r="O43" s="1015"/>
      <c r="P43" s="1015"/>
      <c r="Q43" s="1015"/>
      <c r="R43" s="1016"/>
      <c r="S43" s="1015">
        <v>10000</v>
      </c>
      <c r="T43" s="971" t="s">
        <v>567</v>
      </c>
      <c r="U43" s="988">
        <v>100</v>
      </c>
      <c r="V43" s="989">
        <v>233.33333333333331</v>
      </c>
    </row>
    <row r="44" spans="1:22" s="972" customFormat="1" ht="12.75">
      <c r="A44" s="968" t="s">
        <v>709</v>
      </c>
      <c r="B44" s="969"/>
      <c r="C44" s="969"/>
      <c r="D44" s="969"/>
      <c r="E44" s="969"/>
      <c r="F44" s="969"/>
      <c r="G44" s="969"/>
      <c r="H44" s="969"/>
      <c r="I44" s="970">
        <v>0</v>
      </c>
      <c r="J44" s="1014">
        <v>400</v>
      </c>
      <c r="K44" s="1014">
        <v>216.9</v>
      </c>
      <c r="L44" s="1015">
        <v>250</v>
      </c>
      <c r="M44" s="1015">
        <v>600</v>
      </c>
      <c r="N44" s="1015">
        <v>4000</v>
      </c>
      <c r="O44" s="1015"/>
      <c r="P44" s="1015"/>
      <c r="Q44" s="965"/>
      <c r="R44" s="965"/>
      <c r="S44" s="1015">
        <v>1500</v>
      </c>
      <c r="T44" s="971" t="e">
        <v>#REF!</v>
      </c>
      <c r="U44" s="988">
        <v>566.6666666666666</v>
      </c>
      <c r="V44" s="989">
        <v>-62.5</v>
      </c>
    </row>
    <row r="45" spans="1:22" s="972" customFormat="1" ht="12.75">
      <c r="A45" s="968" t="s">
        <v>710</v>
      </c>
      <c r="B45" s="969"/>
      <c r="C45" s="969"/>
      <c r="D45" s="969"/>
      <c r="E45" s="969"/>
      <c r="F45" s="969"/>
      <c r="G45" s="969"/>
      <c r="H45" s="969"/>
      <c r="I45" s="970">
        <v>303</v>
      </c>
      <c r="J45" s="1014">
        <v>247.8</v>
      </c>
      <c r="K45" s="1014">
        <v>0</v>
      </c>
      <c r="L45" s="1015">
        <v>0</v>
      </c>
      <c r="M45" s="1015">
        <v>0</v>
      </c>
      <c r="N45" s="1015">
        <v>0</v>
      </c>
      <c r="O45" s="1015"/>
      <c r="P45" s="1015"/>
      <c r="Q45" s="1015"/>
      <c r="R45" s="1016"/>
      <c r="S45" s="1015">
        <v>126.566</v>
      </c>
      <c r="T45" s="971" t="s">
        <v>567</v>
      </c>
      <c r="U45" s="988" t="s">
        <v>567</v>
      </c>
      <c r="V45" s="989" t="s">
        <v>567</v>
      </c>
    </row>
    <row r="46" spans="1:23" s="972" customFormat="1" ht="13.5">
      <c r="A46" s="1147" t="s">
        <v>712</v>
      </c>
      <c r="B46" s="1153"/>
      <c r="C46" s="1153"/>
      <c r="D46" s="1153"/>
      <c r="E46" s="1153"/>
      <c r="F46" s="1153"/>
      <c r="G46" s="1153"/>
      <c r="H46" s="1153"/>
      <c r="I46" s="1154">
        <v>583.5</v>
      </c>
      <c r="J46" s="1154">
        <v>-6017.1</v>
      </c>
      <c r="K46" s="1154">
        <v>-3369.1</v>
      </c>
      <c r="L46" s="1155">
        <v>-4802.8</v>
      </c>
      <c r="M46" s="985">
        <v>-12762</v>
      </c>
      <c r="N46" s="985">
        <v>-15716.5</v>
      </c>
      <c r="O46" s="1155"/>
      <c r="P46" s="985"/>
      <c r="Q46" s="985"/>
      <c r="R46" s="985"/>
      <c r="S46" s="985">
        <v>-52255.3</v>
      </c>
      <c r="T46" s="1155" t="e">
        <v>#REF!</v>
      </c>
      <c r="U46" s="986">
        <v>23.15076006895471</v>
      </c>
      <c r="V46" s="987">
        <v>232.48687684917127</v>
      </c>
      <c r="W46" s="1017"/>
    </row>
    <row r="47" spans="1:22" s="972" customFormat="1" ht="13.5">
      <c r="A47" s="1147" t="s">
        <v>1557</v>
      </c>
      <c r="B47" s="1153"/>
      <c r="C47" s="1153"/>
      <c r="D47" s="1153"/>
      <c r="E47" s="1153"/>
      <c r="F47" s="1153"/>
      <c r="G47" s="1153"/>
      <c r="H47" s="1153"/>
      <c r="I47" s="1154">
        <v>-97.7</v>
      </c>
      <c r="J47" s="1154">
        <v>-1139.2</v>
      </c>
      <c r="K47" s="1154">
        <v>-112.1</v>
      </c>
      <c r="L47" s="1155">
        <v>-243.4</v>
      </c>
      <c r="M47" s="985">
        <v>-261.6</v>
      </c>
      <c r="N47" s="985">
        <v>-463.3</v>
      </c>
      <c r="O47" s="1155"/>
      <c r="P47" s="985"/>
      <c r="Q47" s="985"/>
      <c r="R47" s="985"/>
      <c r="S47" s="985">
        <v>1697.6</v>
      </c>
      <c r="T47" s="1155" t="e">
        <v>#REF!</v>
      </c>
      <c r="U47" s="986">
        <v>77.10244648318042</v>
      </c>
      <c r="V47" s="987">
        <v>-466.4148499892078</v>
      </c>
    </row>
    <row r="48" spans="1:22" s="24" customFormat="1" ht="13.5" thickBot="1">
      <c r="A48" s="1148" t="s">
        <v>684</v>
      </c>
      <c r="B48" s="1156"/>
      <c r="C48" s="1156"/>
      <c r="D48" s="1156"/>
      <c r="E48" s="1156"/>
      <c r="F48" s="1156"/>
      <c r="G48" s="1156"/>
      <c r="H48" s="1156"/>
      <c r="I48" s="1157">
        <v>2374.9</v>
      </c>
      <c r="J48" s="1157">
        <v>7224.4</v>
      </c>
      <c r="K48" s="1157">
        <v>1792.2</v>
      </c>
      <c r="L48" s="1158">
        <v>3027.7</v>
      </c>
      <c r="M48" s="1159">
        <v>3584.1</v>
      </c>
      <c r="N48" s="1159">
        <v>3823.4</v>
      </c>
      <c r="O48" s="1158"/>
      <c r="P48" s="1159"/>
      <c r="Q48" s="1159"/>
      <c r="R48" s="1159"/>
      <c r="S48" s="1159">
        <v>4117.6</v>
      </c>
      <c r="T48" s="1158" t="e">
        <v>#REF!</v>
      </c>
      <c r="U48" s="1158">
        <v>6.676711029268162</v>
      </c>
      <c r="V48" s="1160">
        <v>7.694721975205326</v>
      </c>
    </row>
    <row r="49" spans="1:22" s="24" customFormat="1" ht="13.5" thickTop="1">
      <c r="A49" s="1018"/>
      <c r="B49" s="1018"/>
      <c r="C49" s="1018"/>
      <c r="D49" s="1018"/>
      <c r="E49" s="1018"/>
      <c r="F49" s="1018"/>
      <c r="G49" s="1018"/>
      <c r="H49" s="1018"/>
      <c r="I49" s="1019"/>
      <c r="J49" s="1019"/>
      <c r="K49" s="1019"/>
      <c r="L49" s="1020"/>
      <c r="M49" s="1021"/>
      <c r="N49" s="1021"/>
      <c r="O49" s="1020"/>
      <c r="P49" s="1021"/>
      <c r="Q49" s="1021"/>
      <c r="R49" s="1021"/>
      <c r="S49" s="1021"/>
      <c r="T49" s="1020"/>
      <c r="U49" s="1021"/>
      <c r="V49" s="1021"/>
    </row>
    <row r="50" spans="1:22" ht="12.75">
      <c r="A50" s="1900" t="s">
        <v>498</v>
      </c>
      <c r="B50" s="1900"/>
      <c r="C50" s="1900"/>
      <c r="D50" s="1900"/>
      <c r="E50" s="1900"/>
      <c r="F50" s="1900"/>
      <c r="G50" s="1900"/>
      <c r="H50" s="1900"/>
      <c r="I50" s="1900"/>
      <c r="J50" s="1900"/>
      <c r="K50" s="1900"/>
      <c r="L50" s="1900"/>
      <c r="M50" s="1900"/>
      <c r="N50" s="1900"/>
      <c r="O50" s="1900"/>
      <c r="P50" s="1900"/>
      <c r="Q50" s="1900"/>
      <c r="R50" s="1900"/>
      <c r="S50" s="1900"/>
      <c r="T50" s="1900"/>
      <c r="U50" s="1900"/>
      <c r="V50" s="1900"/>
    </row>
    <row r="51" spans="1:22" ht="12.75">
      <c r="A51" s="1900"/>
      <c r="B51" s="1900"/>
      <c r="C51" s="1900"/>
      <c r="D51" s="1900"/>
      <c r="E51" s="1900"/>
      <c r="F51" s="1900"/>
      <c r="G51" s="1900"/>
      <c r="H51" s="1900"/>
      <c r="I51" s="1900"/>
      <c r="J51" s="1900"/>
      <c r="K51" s="1900"/>
      <c r="L51" s="1900"/>
      <c r="M51" s="1900"/>
      <c r="N51" s="1900"/>
      <c r="O51" s="1900"/>
      <c r="P51" s="1900"/>
      <c r="Q51" s="1900"/>
      <c r="R51" s="1900"/>
      <c r="S51" s="1900"/>
      <c r="T51" s="1900"/>
      <c r="U51" s="1900"/>
      <c r="V51" s="1900"/>
    </row>
    <row r="52" spans="1:22" ht="12.75">
      <c r="A52" s="1900"/>
      <c r="B52" s="1900"/>
      <c r="C52" s="1900"/>
      <c r="D52" s="1900"/>
      <c r="E52" s="1900"/>
      <c r="F52" s="1900"/>
      <c r="G52" s="1900"/>
      <c r="H52" s="1900"/>
      <c r="I52" s="1900"/>
      <c r="J52" s="1900"/>
      <c r="K52" s="1900"/>
      <c r="L52" s="1900"/>
      <c r="M52" s="1900"/>
      <c r="N52" s="1900"/>
      <c r="O52" s="1900"/>
      <c r="P52" s="1900"/>
      <c r="Q52" s="1900"/>
      <c r="R52" s="1900"/>
      <c r="S52" s="1900"/>
      <c r="T52" s="1900"/>
      <c r="U52" s="1900"/>
      <c r="V52" s="1900"/>
    </row>
    <row r="53" spans="1:22" ht="12.75">
      <c r="A53" s="1899" t="s">
        <v>137</v>
      </c>
      <c r="B53" s="1899"/>
      <c r="C53" s="1899"/>
      <c r="D53" s="1899"/>
      <c r="E53" s="1899"/>
      <c r="F53" s="1899"/>
      <c r="G53" s="1899"/>
      <c r="H53" s="1899"/>
      <c r="I53" s="1899"/>
      <c r="J53" s="1899"/>
      <c r="K53" s="1899"/>
      <c r="L53" s="1899"/>
      <c r="M53" s="1899"/>
      <c r="N53" s="1899"/>
      <c r="O53" s="1899"/>
      <c r="P53" s="1899"/>
      <c r="Q53" s="1899"/>
      <c r="R53" s="1899"/>
      <c r="S53" s="1899"/>
      <c r="T53" s="1899"/>
      <c r="U53" s="1899"/>
      <c r="V53" s="1899"/>
    </row>
    <row r="54" spans="1:8" ht="12.75">
      <c r="A54" s="1204" t="s">
        <v>216</v>
      </c>
      <c r="B54" s="1204"/>
      <c r="C54" s="1204"/>
      <c r="D54" s="1204"/>
      <c r="E54" s="1204"/>
      <c r="F54" s="1204"/>
      <c r="G54" s="1204"/>
      <c r="H54" s="1204"/>
    </row>
    <row r="55" spans="1:8" ht="12.75">
      <c r="A55" s="12" t="s">
        <v>309</v>
      </c>
      <c r="B55" s="12"/>
      <c r="C55" s="12"/>
      <c r="D55" s="12"/>
      <c r="E55" s="12"/>
      <c r="F55" s="12"/>
      <c r="G55" s="12"/>
      <c r="H55" s="12"/>
    </row>
    <row r="56" spans="1:8" ht="12.75">
      <c r="A56" s="1205" t="s">
        <v>1096</v>
      </c>
      <c r="B56" s="1205"/>
      <c r="C56" s="1205"/>
      <c r="D56" s="1205"/>
      <c r="E56" s="1205"/>
      <c r="F56" s="1205"/>
      <c r="G56" s="1205"/>
      <c r="H56" s="1205"/>
    </row>
    <row r="57" ht="12.75">
      <c r="A57" s="10" t="s">
        <v>685</v>
      </c>
    </row>
    <row r="58" ht="12.75">
      <c r="A58" s="10" t="s">
        <v>431</v>
      </c>
    </row>
    <row r="59" ht="12.75">
      <c r="A59" s="10" t="s">
        <v>432</v>
      </c>
    </row>
  </sheetData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727" t="s">
        <v>1022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41"/>
    </row>
    <row r="2" spans="1:12" ht="15.75">
      <c r="A2" s="1906" t="s">
        <v>851</v>
      </c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41"/>
    </row>
    <row r="3" spans="1:11" ht="12.75">
      <c r="A3" s="1727" t="s">
        <v>497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5"/>
      <c r="B5" s="206"/>
      <c r="C5" s="1904" t="s">
        <v>933</v>
      </c>
      <c r="D5" s="1904"/>
      <c r="E5" s="1904"/>
      <c r="F5" s="1904" t="s">
        <v>639</v>
      </c>
      <c r="G5" s="1904"/>
      <c r="H5" s="1904"/>
      <c r="I5" s="1904" t="s">
        <v>557</v>
      </c>
      <c r="J5" s="1904"/>
      <c r="K5" s="1905"/>
    </row>
    <row r="6" spans="1:11" ht="19.5" customHeight="1">
      <c r="A6" s="207"/>
      <c r="B6" s="67" t="s">
        <v>1727</v>
      </c>
      <c r="C6" s="208" t="s">
        <v>635</v>
      </c>
      <c r="D6" s="208" t="s">
        <v>503</v>
      </c>
      <c r="E6" s="208" t="s">
        <v>1255</v>
      </c>
      <c r="F6" s="208" t="str">
        <f>C6</f>
        <v>2009/10</v>
      </c>
      <c r="G6" s="208" t="s">
        <v>503</v>
      </c>
      <c r="H6" s="208" t="s">
        <v>12</v>
      </c>
      <c r="I6" s="208" t="str">
        <f>C6</f>
        <v>2009/10</v>
      </c>
      <c r="J6" s="208" t="s">
        <v>503</v>
      </c>
      <c r="K6" s="209" t="s">
        <v>12</v>
      </c>
    </row>
    <row r="7" spans="1:16" ht="19.5" customHeight="1">
      <c r="A7" s="210" t="s">
        <v>558</v>
      </c>
      <c r="B7" s="166">
        <v>4640.034</v>
      </c>
      <c r="C7" s="166">
        <v>42849.668</v>
      </c>
      <c r="D7" s="99">
        <v>50482.703</v>
      </c>
      <c r="E7" s="99">
        <v>58400.653</v>
      </c>
      <c r="F7" s="211" t="e">
        <v>#REF!</v>
      </c>
      <c r="G7" s="1617">
        <v>17.813521915735734</v>
      </c>
      <c r="H7" s="1617">
        <v>15.684481078598338</v>
      </c>
      <c r="I7" s="211">
        <v>37.59611137396184</v>
      </c>
      <c r="J7" s="1618">
        <v>31.267030760305786</v>
      </c>
      <c r="K7" s="1619">
        <v>30.46709163068806</v>
      </c>
      <c r="P7" s="1"/>
    </row>
    <row r="8" spans="1:11" ht="19.5" customHeight="1">
      <c r="A8" s="212" t="s">
        <v>559</v>
      </c>
      <c r="B8" s="167">
        <v>3447.944</v>
      </c>
      <c r="C8" s="167">
        <v>27936.561</v>
      </c>
      <c r="D8" s="100">
        <v>29114.311</v>
      </c>
      <c r="E8" s="100">
        <v>33903.479</v>
      </c>
      <c r="F8" s="144" t="e">
        <v>#REF!</v>
      </c>
      <c r="G8" s="1617">
        <v>4.21580165146311</v>
      </c>
      <c r="H8" s="1617">
        <v>16.449532327933156</v>
      </c>
      <c r="I8" s="144">
        <v>17.448207690761482</v>
      </c>
      <c r="J8" s="1618">
        <v>18.14528160045586</v>
      </c>
      <c r="K8" s="1619">
        <v>17.422688894957957</v>
      </c>
    </row>
    <row r="9" spans="1:11" ht="19.5" customHeight="1">
      <c r="A9" s="212" t="s">
        <v>560</v>
      </c>
      <c r="B9" s="167"/>
      <c r="C9" s="167">
        <v>24728.38</v>
      </c>
      <c r="D9" s="100">
        <v>31790.698</v>
      </c>
      <c r="E9" s="100">
        <v>39178.414</v>
      </c>
      <c r="F9" s="144" t="e">
        <v>#REF!</v>
      </c>
      <c r="G9" s="1617">
        <v>28.559565972376674</v>
      </c>
      <c r="H9" s="1617">
        <v>23.23860897926808</v>
      </c>
      <c r="I9" s="144">
        <v>8.498282882591473</v>
      </c>
      <c r="J9" s="1618">
        <v>20.49412015090091</v>
      </c>
      <c r="K9" s="1619">
        <v>21.387279552335073</v>
      </c>
    </row>
    <row r="10" spans="1:11" ht="19.5" customHeight="1">
      <c r="A10" s="212" t="s">
        <v>561</v>
      </c>
      <c r="B10" s="167">
        <v>1282.336</v>
      </c>
      <c r="C10" s="167">
        <v>18912.337</v>
      </c>
      <c r="D10" s="100">
        <v>21173.353</v>
      </c>
      <c r="E10" s="100">
        <v>23961.853</v>
      </c>
      <c r="F10" s="144" t="e">
        <v>#REF!</v>
      </c>
      <c r="G10" s="1617">
        <v>11.9552438178317</v>
      </c>
      <c r="H10" s="1617">
        <v>13.169855525480529</v>
      </c>
      <c r="I10" s="144">
        <v>13.198077344696713</v>
      </c>
      <c r="J10" s="1618">
        <v>13.361976815633827</v>
      </c>
      <c r="K10" s="1619">
        <v>12.628839639032382</v>
      </c>
    </row>
    <row r="11" spans="1:11" ht="19.5" customHeight="1">
      <c r="A11" s="212" t="s">
        <v>562</v>
      </c>
      <c r="B11" s="167">
        <v>538.45</v>
      </c>
      <c r="C11" s="167">
        <v>4384.171</v>
      </c>
      <c r="D11" s="100">
        <v>2381.1</v>
      </c>
      <c r="E11" s="100">
        <v>3242.765</v>
      </c>
      <c r="F11" s="144" t="e">
        <v>#REF!</v>
      </c>
      <c r="G11" s="1617">
        <v>-45.68870602903034</v>
      </c>
      <c r="H11" s="1617">
        <v>36.187686363445465</v>
      </c>
      <c r="I11" s="144">
        <v>2.722139221239598</v>
      </c>
      <c r="J11" s="1618">
        <v>1.6347140743588597</v>
      </c>
      <c r="K11" s="1619">
        <v>1.6212338677343066</v>
      </c>
    </row>
    <row r="12" spans="1:11" ht="19.5" customHeight="1">
      <c r="A12" s="212" t="s">
        <v>563</v>
      </c>
      <c r="B12" s="167">
        <v>319.423</v>
      </c>
      <c r="C12" s="167">
        <v>1974.501</v>
      </c>
      <c r="D12" s="100">
        <v>2351.8</v>
      </c>
      <c r="E12" s="100">
        <v>3237.671</v>
      </c>
      <c r="F12" s="144" t="e">
        <v>#REF!</v>
      </c>
      <c r="G12" s="1617">
        <v>19.10857477408217</v>
      </c>
      <c r="H12" s="1617">
        <v>37.66778637639254</v>
      </c>
      <c r="I12" s="144">
        <v>2.1255280646263994</v>
      </c>
      <c r="J12" s="1618">
        <v>1.6145985301235424</v>
      </c>
      <c r="K12" s="1619">
        <v>1.7018896759310373</v>
      </c>
    </row>
    <row r="13" spans="1:11" ht="19.5" customHeight="1">
      <c r="A13" s="212" t="s">
        <v>313</v>
      </c>
      <c r="B13" s="167">
        <v>1301.542</v>
      </c>
      <c r="C13" s="83">
        <v>155.58</v>
      </c>
      <c r="D13" s="100">
        <v>179.884</v>
      </c>
      <c r="E13" s="100">
        <v>179.62</v>
      </c>
      <c r="F13" s="144"/>
      <c r="G13" s="1617">
        <v>15.621545185756517</v>
      </c>
      <c r="H13" s="1617">
        <v>-0.14676124613637853</v>
      </c>
      <c r="I13" s="144">
        <v>18.411653422122484</v>
      </c>
      <c r="J13" s="1618">
        <v>0.11783177775413038</v>
      </c>
      <c r="K13" s="1619">
        <v>0.09844618897921473</v>
      </c>
    </row>
    <row r="14" spans="1:12" ht="19.5" customHeight="1" thickBot="1">
      <c r="A14" s="212" t="s">
        <v>564</v>
      </c>
      <c r="B14" s="213">
        <v>11529.729</v>
      </c>
      <c r="C14" s="167">
        <v>17614.902</v>
      </c>
      <c r="D14" s="167">
        <v>21505.551</v>
      </c>
      <c r="E14" s="167">
        <v>27971.945</v>
      </c>
      <c r="F14" s="144" t="e">
        <v>#REF!</v>
      </c>
      <c r="G14" s="1617">
        <v>22.087258844812197</v>
      </c>
      <c r="H14" s="1617">
        <v>30.068487898775544</v>
      </c>
      <c r="I14" s="144">
        <v>100</v>
      </c>
      <c r="J14" s="1618">
        <v>13.364446290467086</v>
      </c>
      <c r="K14" s="1619">
        <v>14.672530550341966</v>
      </c>
      <c r="L14" s="1"/>
    </row>
    <row r="15" spans="1:11" ht="16.5" thickBot="1">
      <c r="A15" s="214" t="s">
        <v>565</v>
      </c>
      <c r="B15" s="193"/>
      <c r="C15" s="194">
        <v>138556.1</v>
      </c>
      <c r="D15" s="195">
        <v>158979.4</v>
      </c>
      <c r="E15" s="195">
        <v>190076.4</v>
      </c>
      <c r="F15" s="195" t="e">
        <v>#REF!</v>
      </c>
      <c r="G15" s="1669">
        <v>14.740094445498954</v>
      </c>
      <c r="H15" s="1669">
        <v>19.560395875188874</v>
      </c>
      <c r="I15" s="215"/>
      <c r="J15" s="1670">
        <v>100</v>
      </c>
      <c r="K15" s="1671">
        <v>100</v>
      </c>
    </row>
    <row r="16" spans="1:11" ht="13.5" thickTop="1">
      <c r="A16" s="10" t="s">
        <v>138</v>
      </c>
      <c r="B16" s="120"/>
      <c r="D16" s="1"/>
      <c r="E16" s="1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6"/>
      <c r="O19" s="196"/>
      <c r="P19" s="34"/>
      <c r="Q19" s="196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7"/>
      <c r="N20" s="198"/>
      <c r="O20" s="198"/>
      <c r="P20" s="34"/>
      <c r="Q20" s="198"/>
      <c r="R20" s="197"/>
      <c r="S20" s="197"/>
      <c r="T20" s="197"/>
      <c r="U20" s="197"/>
      <c r="V20" s="197"/>
      <c r="W20" s="197"/>
      <c r="X20" s="197"/>
      <c r="Y20" s="19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7"/>
      <c r="N21" s="198"/>
      <c r="O21" s="198"/>
      <c r="P21" s="12"/>
      <c r="Q21" s="198"/>
      <c r="R21" s="197"/>
      <c r="S21" s="197"/>
      <c r="T21" s="197"/>
      <c r="U21" s="197"/>
      <c r="V21" s="197"/>
      <c r="W21" s="197"/>
      <c r="X21" s="197"/>
      <c r="Y21" s="19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7"/>
      <c r="N22" s="198"/>
      <c r="O22" s="198"/>
      <c r="P22" s="12"/>
      <c r="Q22" s="198"/>
      <c r="R22" s="197"/>
      <c r="S22" s="197"/>
      <c r="T22" s="197"/>
      <c r="U22" s="197"/>
      <c r="V22" s="197"/>
      <c r="W22" s="197"/>
      <c r="X22" s="197"/>
      <c r="Y22" s="19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198"/>
      <c r="N23" s="198"/>
      <c r="O23" s="198"/>
      <c r="P23" s="12"/>
      <c r="Q23" s="198"/>
      <c r="R23" s="198"/>
      <c r="S23" s="197"/>
      <c r="T23" s="197"/>
      <c r="U23" s="197"/>
      <c r="V23" s="197"/>
      <c r="W23" s="197"/>
      <c r="X23" s="197"/>
      <c r="Y23" s="19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7"/>
      <c r="N24" s="198"/>
      <c r="O24" s="198"/>
      <c r="P24" s="12"/>
      <c r="Q24" s="198"/>
      <c r="R24" s="197"/>
      <c r="S24" s="197"/>
      <c r="T24" s="197"/>
      <c r="U24" s="197"/>
      <c r="V24" s="197"/>
      <c r="W24" s="197"/>
      <c r="X24" s="197"/>
      <c r="Y24" s="19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6"/>
      <c r="O25" s="196"/>
      <c r="P25" s="12"/>
      <c r="Q25" s="196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7"/>
      <c r="N26" s="198"/>
      <c r="O26" s="198"/>
      <c r="P26" s="34"/>
      <c r="Q26" s="198"/>
      <c r="R26" s="197"/>
      <c r="S26" s="197"/>
      <c r="T26" s="197"/>
      <c r="U26" s="197"/>
      <c r="V26" s="197"/>
      <c r="W26" s="197"/>
      <c r="X26" s="197"/>
      <c r="Y26" s="197"/>
    </row>
    <row r="27" spans="12:25" ht="12.75">
      <c r="L27" s="12"/>
      <c r="M27" s="197"/>
      <c r="N27" s="198"/>
      <c r="O27" s="198"/>
      <c r="P27" s="12"/>
      <c r="Q27" s="198"/>
      <c r="R27" s="197"/>
      <c r="S27" s="197"/>
      <c r="T27" s="197"/>
      <c r="U27" s="197"/>
      <c r="V27" s="197"/>
      <c r="W27" s="197"/>
      <c r="X27" s="197"/>
      <c r="Y27" s="197"/>
    </row>
    <row r="28" spans="12:25" ht="12.75">
      <c r="L28" s="12"/>
      <c r="M28" s="197"/>
      <c r="N28" s="198"/>
      <c r="O28" s="198"/>
      <c r="P28" s="12"/>
      <c r="Q28" s="198"/>
      <c r="R28" s="197"/>
      <c r="S28" s="197"/>
      <c r="T28" s="197"/>
      <c r="U28" s="197"/>
      <c r="V28" s="197"/>
      <c r="W28" s="197"/>
      <c r="X28" s="197"/>
      <c r="Y28" s="197"/>
    </row>
    <row r="29" spans="12:25" ht="15.75">
      <c r="L29" s="12"/>
      <c r="M29" s="17"/>
      <c r="N29" s="199"/>
      <c r="O29" s="199"/>
      <c r="P29" s="12"/>
      <c r="Q29" s="196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198"/>
      <c r="O30" s="198"/>
      <c r="P30" s="12"/>
      <c r="Q30" s="198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7"/>
      <c r="N31" s="198"/>
      <c r="O31" s="198"/>
      <c r="P31" s="34"/>
      <c r="Q31" s="198"/>
      <c r="R31" s="197"/>
      <c r="S31" s="197"/>
      <c r="T31" s="197"/>
      <c r="U31" s="197"/>
      <c r="V31" s="197"/>
      <c r="W31" s="197"/>
      <c r="X31" s="197"/>
      <c r="Y31" s="197"/>
    </row>
    <row r="32" spans="12:25" ht="12.75">
      <c r="L32" s="12"/>
      <c r="M32" s="197"/>
      <c r="N32" s="198"/>
      <c r="O32" s="198"/>
      <c r="P32" s="12"/>
      <c r="Q32" s="198"/>
      <c r="R32" s="197"/>
      <c r="S32" s="197"/>
      <c r="T32" s="197"/>
      <c r="U32" s="197"/>
      <c r="V32" s="197"/>
      <c r="W32" s="197"/>
      <c r="X32" s="197"/>
      <c r="Y32" s="197"/>
    </row>
    <row r="33" spans="12:25" ht="12.75">
      <c r="L33" s="12"/>
      <c r="M33" s="200"/>
      <c r="N33" s="196"/>
      <c r="O33" s="196"/>
      <c r="P33" s="12"/>
      <c r="Q33" s="196"/>
      <c r="R33" s="200"/>
      <c r="S33" s="200"/>
      <c r="T33" s="200"/>
      <c r="U33" s="200"/>
      <c r="V33" s="200"/>
      <c r="W33" s="200"/>
      <c r="X33" s="200"/>
      <c r="Y33" s="200"/>
    </row>
    <row r="34" spans="12:25" ht="12.75">
      <c r="L34" s="12"/>
      <c r="M34" s="200"/>
      <c r="N34" s="196"/>
      <c r="O34" s="196"/>
      <c r="P34" s="12"/>
      <c r="Q34" s="196"/>
      <c r="R34" s="200"/>
      <c r="S34" s="200"/>
      <c r="T34" s="200"/>
      <c r="U34" s="200"/>
      <c r="V34" s="200"/>
      <c r="W34" s="200"/>
      <c r="X34" s="200"/>
      <c r="Y34" s="200"/>
    </row>
    <row r="35" spans="12:25" ht="12.75">
      <c r="L35" s="12"/>
      <c r="M35" s="200"/>
      <c r="N35" s="196"/>
      <c r="O35" s="196"/>
      <c r="P35" s="12"/>
      <c r="Q35" s="196"/>
      <c r="R35" s="200"/>
      <c r="S35" s="200"/>
      <c r="T35" s="200"/>
      <c r="U35" s="200"/>
      <c r="V35" s="200"/>
      <c r="W35" s="200"/>
      <c r="X35" s="200"/>
      <c r="Y35" s="200"/>
    </row>
    <row r="36" spans="12:25" ht="12.75">
      <c r="L36" s="34"/>
      <c r="M36" s="18"/>
      <c r="N36" s="196"/>
      <c r="O36" s="196"/>
      <c r="P36" s="12"/>
      <c r="Q36" s="196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1"/>
      <c r="N37" s="202"/>
      <c r="O37" s="202"/>
      <c r="P37" s="34"/>
      <c r="Q37" s="202"/>
      <c r="R37" s="201"/>
      <c r="S37" s="201"/>
      <c r="T37" s="201"/>
      <c r="U37" s="201"/>
      <c r="V37" s="18"/>
      <c r="W37" s="18"/>
      <c r="X37" s="18"/>
      <c r="Y37" s="18"/>
    </row>
    <row r="38" spans="12:25" ht="12.75">
      <c r="L38" s="12"/>
      <c r="M38" s="17"/>
      <c r="N38" s="196"/>
      <c r="O38" s="196"/>
      <c r="P38" s="34"/>
      <c r="Q38" s="196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7"/>
      <c r="N39" s="198"/>
      <c r="O39" s="198"/>
      <c r="P39" s="12"/>
      <c r="Q39" s="198"/>
      <c r="R39" s="197"/>
      <c r="S39" s="197"/>
      <c r="T39" s="197"/>
      <c r="U39" s="198"/>
      <c r="V39" s="198"/>
      <c r="W39" s="198"/>
      <c r="X39" s="198"/>
      <c r="Y39" s="198"/>
    </row>
    <row r="40" spans="12:25" ht="12.75">
      <c r="L40" s="12"/>
      <c r="M40" s="197"/>
      <c r="N40" s="198"/>
      <c r="O40" s="198"/>
      <c r="P40" s="12"/>
      <c r="Q40" s="198"/>
      <c r="R40" s="197"/>
      <c r="S40" s="197"/>
      <c r="T40" s="197"/>
      <c r="U40" s="197"/>
      <c r="V40" s="197"/>
      <c r="W40" s="197"/>
      <c r="X40" s="197"/>
      <c r="Y40" s="197"/>
    </row>
    <row r="41" spans="12:25" ht="12.75">
      <c r="L41" s="12"/>
      <c r="M41" s="200"/>
      <c r="N41" s="196"/>
      <c r="O41" s="196"/>
      <c r="P41" s="12"/>
      <c r="Q41" s="196"/>
      <c r="R41" s="200"/>
      <c r="S41" s="200"/>
      <c r="T41" s="200"/>
      <c r="U41" s="200"/>
      <c r="V41" s="200"/>
      <c r="W41" s="200"/>
      <c r="X41" s="200"/>
      <c r="Y41" s="200"/>
    </row>
    <row r="42" spans="12:25" ht="12.75">
      <c r="L42" s="12"/>
      <c r="M42" s="200"/>
      <c r="N42" s="196"/>
      <c r="O42" s="196"/>
      <c r="P42" s="12"/>
      <c r="Q42" s="196"/>
      <c r="R42" s="200"/>
      <c r="S42" s="200"/>
      <c r="T42" s="200"/>
      <c r="U42" s="200"/>
      <c r="V42" s="200"/>
      <c r="W42" s="200"/>
      <c r="X42" s="200"/>
      <c r="Y42" s="200"/>
    </row>
    <row r="43" spans="12:25" ht="12.75">
      <c r="L43" s="12"/>
      <c r="M43" s="200"/>
      <c r="N43" s="196"/>
      <c r="O43" s="196"/>
      <c r="P43" s="12"/>
      <c r="Q43" s="196"/>
      <c r="R43" s="196"/>
      <c r="S43" s="200"/>
      <c r="T43" s="200"/>
      <c r="U43" s="196"/>
      <c r="V43" s="196"/>
      <c r="W43" s="196"/>
      <c r="X43" s="196"/>
      <c r="Y43" s="196"/>
    </row>
    <row r="44" spans="12:25" ht="12.75">
      <c r="L44" s="12"/>
      <c r="M44" s="200"/>
      <c r="N44" s="203"/>
      <c r="O44" s="203"/>
      <c r="P44" s="12"/>
      <c r="Q44" s="203"/>
      <c r="R44" s="200"/>
      <c r="S44" s="200"/>
      <c r="T44" s="200"/>
      <c r="U44" s="200"/>
      <c r="V44" s="200"/>
      <c r="W44" s="200"/>
      <c r="X44" s="200"/>
      <c r="Y44" s="200"/>
    </row>
    <row r="45" spans="12:25" ht="12.75">
      <c r="L45" s="12"/>
      <c r="M45" s="200"/>
      <c r="N45" s="196"/>
      <c r="O45" s="196"/>
      <c r="P45" s="12"/>
      <c r="Q45" s="196"/>
      <c r="R45" s="200"/>
      <c r="S45" s="200"/>
      <c r="T45" s="200"/>
      <c r="U45" s="200"/>
      <c r="V45" s="200"/>
      <c r="W45" s="200"/>
      <c r="X45" s="200"/>
      <c r="Y45" s="200"/>
    </row>
    <row r="46" spans="12:25" ht="12.75">
      <c r="L46" s="12"/>
      <c r="M46" s="196"/>
      <c r="N46" s="196"/>
      <c r="O46" s="196"/>
      <c r="P46" s="12"/>
      <c r="Q46" s="196"/>
      <c r="R46" s="196"/>
      <c r="S46" s="196"/>
      <c r="T46" s="196"/>
      <c r="U46" s="196"/>
      <c r="V46" s="196"/>
      <c r="W46" s="196"/>
      <c r="X46" s="196"/>
      <c r="Y46" s="196"/>
    </row>
    <row r="47" spans="12:25" ht="12.75">
      <c r="L47" s="34"/>
      <c r="M47" s="204"/>
      <c r="N47" s="196"/>
      <c r="O47" s="196"/>
      <c r="P47" s="12"/>
      <c r="Q47" s="196"/>
      <c r="R47" s="204"/>
      <c r="S47" s="204"/>
      <c r="T47" s="204"/>
      <c r="U47" s="204"/>
      <c r="V47" s="204"/>
      <c r="W47" s="204"/>
      <c r="X47" s="204"/>
      <c r="Y47" s="204"/>
    </row>
    <row r="48" spans="12:25" ht="15.75">
      <c r="L48" s="34"/>
      <c r="M48" s="204"/>
      <c r="N48" s="199"/>
      <c r="O48" s="199"/>
      <c r="P48" s="34"/>
      <c r="Q48" s="196"/>
      <c r="R48" s="204"/>
      <c r="S48" s="204"/>
      <c r="T48" s="204"/>
      <c r="U48" s="204"/>
      <c r="V48" s="204"/>
      <c r="W48" s="204"/>
      <c r="X48" s="204"/>
      <c r="Y48" s="204"/>
    </row>
    <row r="49" spans="12:25" ht="15.75">
      <c r="L49" s="34"/>
      <c r="M49" s="204"/>
      <c r="N49" s="199"/>
      <c r="O49" s="199"/>
      <c r="P49" s="34"/>
      <c r="Q49" s="196"/>
      <c r="R49" s="204"/>
      <c r="S49" s="204"/>
      <c r="T49" s="204"/>
      <c r="U49" s="204"/>
      <c r="V49" s="204"/>
      <c r="W49" s="204"/>
      <c r="X49" s="204"/>
      <c r="Y49" s="204"/>
    </row>
    <row r="50" spans="12:25" ht="12.75">
      <c r="L50" s="34"/>
      <c r="M50" s="18"/>
      <c r="N50" s="196"/>
      <c r="O50" s="196"/>
      <c r="P50" s="34"/>
      <c r="Q50" s="196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85" t="s">
        <v>472</v>
      </c>
      <c r="B1" s="1685"/>
      <c r="C1" s="1685"/>
      <c r="D1" s="1685"/>
      <c r="E1" s="1685"/>
      <c r="F1" s="1685"/>
      <c r="G1" s="1685"/>
      <c r="H1" s="1685"/>
    </row>
    <row r="2" spans="1:8" ht="15" customHeight="1">
      <c r="A2" s="1676" t="s">
        <v>809</v>
      </c>
      <c r="B2" s="1676"/>
      <c r="C2" s="1676"/>
      <c r="D2" s="1676"/>
      <c r="E2" s="1676"/>
      <c r="F2" s="1676"/>
      <c r="G2" s="1676"/>
      <c r="H2" s="1676"/>
    </row>
    <row r="3" spans="1:8" ht="15" customHeight="1" thickBot="1">
      <c r="A3" s="1759" t="s">
        <v>1220</v>
      </c>
      <c r="B3" s="1759"/>
      <c r="C3" s="1759"/>
      <c r="D3" s="1759"/>
      <c r="E3" s="1759"/>
      <c r="F3" s="1759"/>
      <c r="G3" s="1759"/>
      <c r="H3" s="1759"/>
    </row>
    <row r="4" spans="1:8" ht="15" customHeight="1" thickTop="1">
      <c r="A4" s="396" t="s">
        <v>458</v>
      </c>
      <c r="B4" s="398" t="s">
        <v>1727</v>
      </c>
      <c r="C4" s="398" t="s">
        <v>1728</v>
      </c>
      <c r="D4" s="399" t="s">
        <v>477</v>
      </c>
      <c r="E4" s="397" t="s">
        <v>1321</v>
      </c>
      <c r="F4" s="397" t="s">
        <v>635</v>
      </c>
      <c r="G4" s="400" t="s">
        <v>503</v>
      </c>
      <c r="H4" s="400" t="s">
        <v>12</v>
      </c>
    </row>
    <row r="5" spans="1:8" ht="15" customHeight="1">
      <c r="A5" s="401" t="s">
        <v>784</v>
      </c>
      <c r="B5" s="1074">
        <v>0</v>
      </c>
      <c r="C5" s="61">
        <v>0</v>
      </c>
      <c r="D5" s="176">
        <v>0</v>
      </c>
      <c r="E5" s="180">
        <v>0</v>
      </c>
      <c r="F5" s="402">
        <v>0</v>
      </c>
      <c r="G5" s="472">
        <v>0</v>
      </c>
      <c r="H5" s="472">
        <v>0</v>
      </c>
    </row>
    <row r="6" spans="1:8" ht="15" customHeight="1">
      <c r="A6" s="401" t="s">
        <v>785</v>
      </c>
      <c r="B6" s="1075">
        <v>0</v>
      </c>
      <c r="C6" s="61">
        <v>0</v>
      </c>
      <c r="D6" s="177">
        <v>1000</v>
      </c>
      <c r="E6" s="180">
        <v>0</v>
      </c>
      <c r="F6" s="181">
        <v>0</v>
      </c>
      <c r="G6" s="403">
        <v>0</v>
      </c>
      <c r="H6" s="472">
        <v>0</v>
      </c>
    </row>
    <row r="7" spans="1:8" ht="15" customHeight="1">
      <c r="A7" s="401" t="s">
        <v>786</v>
      </c>
      <c r="B7" s="1075">
        <v>1185</v>
      </c>
      <c r="C7" s="61">
        <v>0</v>
      </c>
      <c r="D7" s="177">
        <v>875</v>
      </c>
      <c r="E7" s="181">
        <v>0</v>
      </c>
      <c r="F7" s="181">
        <v>0</v>
      </c>
      <c r="G7" s="404">
        <v>0</v>
      </c>
      <c r="H7" s="404">
        <v>0</v>
      </c>
    </row>
    <row r="8" spans="1:8" ht="15" customHeight="1">
      <c r="A8" s="401" t="s">
        <v>787</v>
      </c>
      <c r="B8" s="1075">
        <v>0</v>
      </c>
      <c r="C8" s="61">
        <v>2480</v>
      </c>
      <c r="D8" s="177">
        <v>2000</v>
      </c>
      <c r="E8" s="181">
        <v>0</v>
      </c>
      <c r="F8" s="181">
        <v>0</v>
      </c>
      <c r="G8" s="404">
        <v>0</v>
      </c>
      <c r="H8" s="404">
        <v>0</v>
      </c>
    </row>
    <row r="9" spans="1:8" ht="15" customHeight="1">
      <c r="A9" s="401" t="s">
        <v>788</v>
      </c>
      <c r="B9" s="1075">
        <v>0</v>
      </c>
      <c r="C9" s="61">
        <v>0</v>
      </c>
      <c r="D9" s="177">
        <v>0</v>
      </c>
      <c r="E9" s="181">
        <v>0</v>
      </c>
      <c r="F9" s="181">
        <v>0</v>
      </c>
      <c r="G9" s="404">
        <v>1500</v>
      </c>
      <c r="H9" s="404">
        <v>3500</v>
      </c>
    </row>
    <row r="10" spans="1:8" ht="15" customHeight="1">
      <c r="A10" s="401" t="s">
        <v>789</v>
      </c>
      <c r="B10" s="1075">
        <v>1950</v>
      </c>
      <c r="C10" s="61">
        <v>0</v>
      </c>
      <c r="D10" s="177">
        <v>1125</v>
      </c>
      <c r="E10" s="181">
        <v>6000</v>
      </c>
      <c r="F10" s="181">
        <v>260</v>
      </c>
      <c r="G10" s="404">
        <v>0</v>
      </c>
      <c r="H10" s="472">
        <v>0</v>
      </c>
    </row>
    <row r="11" spans="1:8" ht="15" customHeight="1">
      <c r="A11" s="401" t="s">
        <v>790</v>
      </c>
      <c r="B11" s="1075">
        <v>0</v>
      </c>
      <c r="C11" s="61">
        <v>1000</v>
      </c>
      <c r="D11" s="177">
        <v>1000</v>
      </c>
      <c r="E11" s="181">
        <v>0</v>
      </c>
      <c r="F11" s="181">
        <v>0</v>
      </c>
      <c r="G11" s="405">
        <v>0</v>
      </c>
      <c r="H11" s="405">
        <v>0</v>
      </c>
    </row>
    <row r="12" spans="1:8" ht="15" customHeight="1">
      <c r="A12" s="401" t="s">
        <v>791</v>
      </c>
      <c r="B12" s="1075">
        <v>0</v>
      </c>
      <c r="C12" s="61">
        <v>2180</v>
      </c>
      <c r="D12" s="177">
        <v>0</v>
      </c>
      <c r="E12" s="181">
        <v>0</v>
      </c>
      <c r="F12" s="181">
        <v>0</v>
      </c>
      <c r="G12" s="405">
        <v>0</v>
      </c>
      <c r="H12" s="405">
        <v>3000</v>
      </c>
    </row>
    <row r="13" spans="1:8" ht="15" customHeight="1">
      <c r="A13" s="401" t="s">
        <v>792</v>
      </c>
      <c r="B13" s="1075">
        <v>2962.5</v>
      </c>
      <c r="C13" s="61">
        <v>730</v>
      </c>
      <c r="D13" s="177">
        <v>2125</v>
      </c>
      <c r="E13" s="181">
        <v>0</v>
      </c>
      <c r="F13" s="181">
        <v>0</v>
      </c>
      <c r="G13" s="405">
        <v>0</v>
      </c>
      <c r="H13" s="405">
        <v>0</v>
      </c>
    </row>
    <row r="14" spans="1:8" ht="15" customHeight="1">
      <c r="A14" s="401" t="s">
        <v>322</v>
      </c>
      <c r="B14" s="1075">
        <v>0</v>
      </c>
      <c r="C14" s="61">
        <v>0</v>
      </c>
      <c r="D14" s="178" t="s">
        <v>567</v>
      </c>
      <c r="E14" s="181">
        <v>0</v>
      </c>
      <c r="F14" s="406">
        <v>0</v>
      </c>
      <c r="G14" s="407">
        <v>2250</v>
      </c>
      <c r="H14" s="407">
        <v>4000</v>
      </c>
    </row>
    <row r="15" spans="1:8" ht="15" customHeight="1">
      <c r="A15" s="401" t="s">
        <v>323</v>
      </c>
      <c r="B15" s="1075">
        <v>2000</v>
      </c>
      <c r="C15" s="62">
        <v>0</v>
      </c>
      <c r="D15" s="178" t="s">
        <v>567</v>
      </c>
      <c r="E15" s="181">
        <v>0</v>
      </c>
      <c r="F15" s="406">
        <v>7420</v>
      </c>
      <c r="G15" s="407">
        <v>3250</v>
      </c>
      <c r="H15" s="407"/>
    </row>
    <row r="16" spans="1:8" ht="15" customHeight="1">
      <c r="A16" s="408" t="s">
        <v>324</v>
      </c>
      <c r="B16" s="63">
        <v>2736.7</v>
      </c>
      <c r="C16" s="64">
        <v>5661.58</v>
      </c>
      <c r="D16" s="179">
        <v>4375</v>
      </c>
      <c r="E16" s="64"/>
      <c r="F16" s="64">
        <v>12249.85</v>
      </c>
      <c r="G16" s="409">
        <v>7996.6</v>
      </c>
      <c r="H16" s="409"/>
    </row>
    <row r="17" spans="1:8" ht="15" customHeight="1" thickBot="1">
      <c r="A17" s="410" t="s">
        <v>327</v>
      </c>
      <c r="B17" s="1076">
        <v>10834.2</v>
      </c>
      <c r="C17" s="411">
        <v>12051.58</v>
      </c>
      <c r="D17" s="412">
        <v>12500</v>
      </c>
      <c r="E17" s="413">
        <v>6000</v>
      </c>
      <c r="F17" s="413">
        <v>19929.85</v>
      </c>
      <c r="G17" s="414">
        <v>14996.6</v>
      </c>
      <c r="H17" s="414">
        <v>10500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2" customWidth="1"/>
    <col min="4" max="4" width="10.00390625" style="1090" customWidth="1"/>
    <col min="5" max="5" width="10.00390625" style="442" customWidth="1"/>
    <col min="6" max="6" width="10.00390625" style="1090" customWidth="1"/>
    <col min="7" max="8" width="10.00390625" style="0" customWidth="1"/>
  </cols>
  <sheetData>
    <row r="1" spans="1:9" ht="12.75">
      <c r="A1" s="1710" t="s">
        <v>706</v>
      </c>
      <c r="B1" s="1710"/>
      <c r="C1" s="1710"/>
      <c r="D1" s="1710"/>
      <c r="E1" s="1710"/>
      <c r="F1" s="1710"/>
      <c r="G1" s="1710"/>
      <c r="H1" s="1710"/>
      <c r="I1" s="124"/>
    </row>
    <row r="2" spans="1:9" ht="15.75">
      <c r="A2" s="1906" t="s">
        <v>550</v>
      </c>
      <c r="B2" s="1906"/>
      <c r="C2" s="1906"/>
      <c r="D2" s="1906"/>
      <c r="E2" s="1906"/>
      <c r="F2" s="1906"/>
      <c r="G2" s="1906"/>
      <c r="H2" s="1906"/>
      <c r="I2" s="124"/>
    </row>
    <row r="3" spans="1:8" ht="15.75">
      <c r="A3" s="1906"/>
      <c r="B3" s="1906"/>
      <c r="C3" s="1906"/>
      <c r="D3" s="1906"/>
      <c r="E3" s="1906"/>
      <c r="F3" s="1906"/>
      <c r="G3" s="1906"/>
      <c r="H3" s="1906"/>
    </row>
    <row r="4" spans="1:8" ht="13.5" thickBot="1">
      <c r="A4" s="1915" t="s">
        <v>1220</v>
      </c>
      <c r="B4" s="1915"/>
      <c r="C4" s="1915"/>
      <c r="D4" s="1915"/>
      <c r="E4" s="1915"/>
      <c r="F4" s="1915"/>
      <c r="G4" s="1915"/>
      <c r="H4" s="1915"/>
    </row>
    <row r="5" spans="1:8" ht="13.5" thickTop="1">
      <c r="A5" s="1907" t="s">
        <v>311</v>
      </c>
      <c r="B5" s="1909" t="s">
        <v>312</v>
      </c>
      <c r="C5" s="187"/>
      <c r="D5" s="187"/>
      <c r="E5" s="187"/>
      <c r="F5" s="187"/>
      <c r="G5" s="1911" t="s">
        <v>541</v>
      </c>
      <c r="H5" s="1912"/>
    </row>
    <row r="6" spans="1:8" ht="12.75">
      <c r="A6" s="1908"/>
      <c r="B6" s="1910"/>
      <c r="C6" s="789">
        <v>2010</v>
      </c>
      <c r="D6" s="789">
        <v>2011</v>
      </c>
      <c r="E6" s="789">
        <v>2011</v>
      </c>
      <c r="F6" s="789">
        <v>2012</v>
      </c>
      <c r="G6" s="1913" t="s">
        <v>124</v>
      </c>
      <c r="H6" s="1914"/>
    </row>
    <row r="7" spans="1:8" ht="12.75">
      <c r="A7" s="1908"/>
      <c r="B7" s="1910"/>
      <c r="C7" s="1464" t="s">
        <v>266</v>
      </c>
      <c r="D7" s="1464" t="s">
        <v>123</v>
      </c>
      <c r="E7" s="1464" t="s">
        <v>266</v>
      </c>
      <c r="F7" s="1464" t="s">
        <v>123</v>
      </c>
      <c r="G7" s="175" t="s">
        <v>503</v>
      </c>
      <c r="H7" s="245" t="s">
        <v>12</v>
      </c>
    </row>
    <row r="8" spans="1:12" ht="12.75">
      <c r="A8" s="1465">
        <v>1</v>
      </c>
      <c r="B8" s="1466" t="s">
        <v>1033</v>
      </c>
      <c r="C8" s="1083">
        <v>102043.72600000001</v>
      </c>
      <c r="D8" s="1083">
        <v>109354.083</v>
      </c>
      <c r="E8" s="1083">
        <v>120340.683</v>
      </c>
      <c r="F8" s="1083">
        <v>130840.683</v>
      </c>
      <c r="G8" s="1083">
        <f>D8-C8</f>
        <v>7310.356999999989</v>
      </c>
      <c r="H8" s="1467">
        <f>F8-E8</f>
        <v>10500</v>
      </c>
      <c r="I8" s="185"/>
      <c r="J8" s="185"/>
      <c r="K8" s="122"/>
      <c r="L8" s="122"/>
    </row>
    <row r="9" spans="1:12" ht="12.75">
      <c r="A9" s="189"/>
      <c r="B9" s="477" t="s">
        <v>1034</v>
      </c>
      <c r="C9" s="1088">
        <v>98586.926</v>
      </c>
      <c r="D9" s="1088">
        <v>104061.983</v>
      </c>
      <c r="E9" s="1088">
        <v>114640.03300000001</v>
      </c>
      <c r="F9" s="1088">
        <v>127441.90800000001</v>
      </c>
      <c r="G9" s="1088">
        <f>D9-C9</f>
        <v>5475.056999999986</v>
      </c>
      <c r="H9" s="1472">
        <f>F9-E9</f>
        <v>12801.875</v>
      </c>
      <c r="I9" s="185"/>
      <c r="J9" s="185"/>
      <c r="K9" s="122"/>
      <c r="L9" s="122"/>
    </row>
    <row r="10" spans="1:12" ht="12.75">
      <c r="A10" s="190"/>
      <c r="B10" s="475" t="s">
        <v>1035</v>
      </c>
      <c r="C10" s="1084">
        <v>30477.426</v>
      </c>
      <c r="D10" s="1084">
        <v>34253.883</v>
      </c>
      <c r="E10" s="1084">
        <v>28178.933</v>
      </c>
      <c r="F10" s="1084">
        <v>20238.933</v>
      </c>
      <c r="G10" s="186">
        <f aca="true" t="shared" si="0" ref="G10:G39">D10-C10</f>
        <v>3776.457000000002</v>
      </c>
      <c r="H10" s="476">
        <f aca="true" t="shared" si="1" ref="H10:H39">F10-E10</f>
        <v>-7940</v>
      </c>
      <c r="I10" s="185"/>
      <c r="J10" s="185"/>
      <c r="K10" s="122"/>
      <c r="L10" s="122"/>
    </row>
    <row r="11" spans="1:12" ht="12.75">
      <c r="A11" s="190"/>
      <c r="B11" s="475" t="s">
        <v>1036</v>
      </c>
      <c r="C11" s="1084">
        <v>68109.5</v>
      </c>
      <c r="D11" s="1084">
        <v>69808.1</v>
      </c>
      <c r="E11" s="1084">
        <v>86461.1</v>
      </c>
      <c r="F11" s="1084">
        <v>107202.975</v>
      </c>
      <c r="G11" s="186">
        <f t="shared" si="0"/>
        <v>1698.6000000000058</v>
      </c>
      <c r="H11" s="476">
        <f t="shared" si="1"/>
        <v>20741.875</v>
      </c>
      <c r="I11" s="185"/>
      <c r="J11" s="185"/>
      <c r="K11" s="122"/>
      <c r="L11" s="122"/>
    </row>
    <row r="12" spans="1:12" ht="12.75">
      <c r="A12" s="189"/>
      <c r="B12" s="477" t="s">
        <v>1037</v>
      </c>
      <c r="C12" s="1088">
        <v>3456.8</v>
      </c>
      <c r="D12" s="1088">
        <v>5292.1</v>
      </c>
      <c r="E12" s="1088">
        <v>5700.65</v>
      </c>
      <c r="F12" s="1088">
        <v>3398.774999999994</v>
      </c>
      <c r="G12" s="1088">
        <f t="shared" si="0"/>
        <v>1835.3000000000002</v>
      </c>
      <c r="H12" s="1472">
        <f t="shared" si="1"/>
        <v>-2301.8750000000055</v>
      </c>
      <c r="I12" s="185"/>
      <c r="J12" s="185"/>
      <c r="K12" s="122"/>
      <c r="L12" s="122"/>
    </row>
    <row r="13" spans="1:12" ht="12.75">
      <c r="A13" s="188"/>
      <c r="B13" s="475" t="s">
        <v>1038</v>
      </c>
      <c r="C13" s="186">
        <v>1259.9</v>
      </c>
      <c r="D13" s="1084">
        <v>1989.9</v>
      </c>
      <c r="E13" s="186">
        <v>1760.95</v>
      </c>
      <c r="F13" s="1084">
        <v>2394.975</v>
      </c>
      <c r="G13" s="186">
        <f t="shared" si="0"/>
        <v>730</v>
      </c>
      <c r="H13" s="476">
        <f t="shared" si="1"/>
        <v>634.0249999999999</v>
      </c>
      <c r="I13" s="185"/>
      <c r="J13" s="185"/>
      <c r="K13" s="122"/>
      <c r="L13" s="122"/>
    </row>
    <row r="14" spans="1:12" ht="12.75">
      <c r="A14" s="189"/>
      <c r="B14" s="475" t="s">
        <v>1039</v>
      </c>
      <c r="C14" s="186">
        <v>242.9</v>
      </c>
      <c r="D14" s="1084">
        <v>1295.7</v>
      </c>
      <c r="E14" s="186">
        <v>922.4</v>
      </c>
      <c r="F14" s="1084">
        <v>631</v>
      </c>
      <c r="G14" s="186">
        <f t="shared" si="0"/>
        <v>1052.8</v>
      </c>
      <c r="H14" s="476">
        <f t="shared" si="1"/>
        <v>-291.4</v>
      </c>
      <c r="I14" s="185"/>
      <c r="J14" s="185"/>
      <c r="K14" s="122"/>
      <c r="L14" s="122"/>
    </row>
    <row r="15" spans="1:12" ht="12.75">
      <c r="A15" s="190"/>
      <c r="B15" s="475" t="s">
        <v>1040</v>
      </c>
      <c r="C15" s="1084">
        <v>1954</v>
      </c>
      <c r="D15" s="1084">
        <v>2006.5</v>
      </c>
      <c r="E15" s="1084">
        <v>3017.3</v>
      </c>
      <c r="F15" s="1084">
        <v>372.79999999999427</v>
      </c>
      <c r="G15" s="186">
        <f t="shared" si="0"/>
        <v>52.5</v>
      </c>
      <c r="H15" s="476">
        <f t="shared" si="1"/>
        <v>-2644.500000000006</v>
      </c>
      <c r="I15" s="185"/>
      <c r="J15" s="185"/>
      <c r="K15" s="122"/>
      <c r="L15" s="122"/>
    </row>
    <row r="16" spans="1:12" ht="13.5">
      <c r="A16" s="1473">
        <v>2</v>
      </c>
      <c r="B16" s="473" t="s">
        <v>814</v>
      </c>
      <c r="C16" s="1085">
        <v>35519.4</v>
      </c>
      <c r="D16" s="184">
        <v>38519.4</v>
      </c>
      <c r="E16" s="1085">
        <v>43519.4</v>
      </c>
      <c r="F16" s="184">
        <v>53519.4</v>
      </c>
      <c r="G16" s="184">
        <f t="shared" si="0"/>
        <v>3000</v>
      </c>
      <c r="H16" s="474">
        <f t="shared" si="1"/>
        <v>10000</v>
      </c>
      <c r="I16" s="185"/>
      <c r="J16" s="185"/>
      <c r="K16" s="122"/>
      <c r="L16" s="122"/>
    </row>
    <row r="17" spans="1:12" ht="12.75">
      <c r="A17" s="189"/>
      <c r="B17" s="477" t="s">
        <v>1034</v>
      </c>
      <c r="C17" s="1088">
        <v>15037.724999999999</v>
      </c>
      <c r="D17" s="1088">
        <v>16737.825</v>
      </c>
      <c r="E17" s="1088">
        <v>19670.325</v>
      </c>
      <c r="F17" s="1088">
        <v>25127.825</v>
      </c>
      <c r="G17" s="1088">
        <f t="shared" si="0"/>
        <v>1700.1000000000022</v>
      </c>
      <c r="H17" s="1472">
        <f t="shared" si="1"/>
        <v>5457.5</v>
      </c>
      <c r="I17" s="185"/>
      <c r="J17" s="185"/>
      <c r="K17" s="122"/>
      <c r="L17" s="122"/>
    </row>
    <row r="18" spans="1:12" ht="12.75">
      <c r="A18" s="188"/>
      <c r="B18" s="475" t="s">
        <v>1035</v>
      </c>
      <c r="C18" s="186">
        <v>309.05</v>
      </c>
      <c r="D18" s="1084">
        <v>345.15</v>
      </c>
      <c r="E18" s="186">
        <v>348.15</v>
      </c>
      <c r="F18" s="1084">
        <v>368.15</v>
      </c>
      <c r="G18" s="186">
        <f t="shared" si="0"/>
        <v>36.099999999999966</v>
      </c>
      <c r="H18" s="476">
        <f t="shared" si="1"/>
        <v>20</v>
      </c>
      <c r="I18" s="185"/>
      <c r="J18" s="185"/>
      <c r="K18" s="122"/>
      <c r="L18" s="122"/>
    </row>
    <row r="19" spans="1:12" ht="12.75">
      <c r="A19" s="189"/>
      <c r="B19" s="475" t="s">
        <v>1036</v>
      </c>
      <c r="C19" s="1086">
        <v>14728.675</v>
      </c>
      <c r="D19" s="1084">
        <v>16392.675</v>
      </c>
      <c r="E19" s="1086">
        <v>19322.175</v>
      </c>
      <c r="F19" s="1084">
        <v>24759.675</v>
      </c>
      <c r="G19" s="186">
        <f t="shared" si="0"/>
        <v>1664</v>
      </c>
      <c r="H19" s="476">
        <f t="shared" si="1"/>
        <v>5437.5</v>
      </c>
      <c r="I19" s="185"/>
      <c r="J19" s="185"/>
      <c r="K19" s="122"/>
      <c r="L19" s="122"/>
    </row>
    <row r="20" spans="1:12" ht="12.75">
      <c r="A20" s="190"/>
      <c r="B20" s="477" t="s">
        <v>1037</v>
      </c>
      <c r="C20" s="1088">
        <v>20481.674999999996</v>
      </c>
      <c r="D20" s="1088">
        <v>21781.575</v>
      </c>
      <c r="E20" s="1088">
        <v>23849.075</v>
      </c>
      <c r="F20" s="1088">
        <v>28391.575</v>
      </c>
      <c r="G20" s="1088">
        <f t="shared" si="0"/>
        <v>1299.900000000005</v>
      </c>
      <c r="H20" s="1472">
        <f t="shared" si="1"/>
        <v>4542.5</v>
      </c>
      <c r="I20" s="185"/>
      <c r="J20" s="185"/>
      <c r="K20" s="122"/>
      <c r="L20" s="122"/>
    </row>
    <row r="21" spans="1:12" ht="12.75">
      <c r="A21" s="190"/>
      <c r="B21" s="477" t="s">
        <v>1038</v>
      </c>
      <c r="C21" s="1084">
        <v>812.575</v>
      </c>
      <c r="D21" s="1086">
        <v>794.075</v>
      </c>
      <c r="E21" s="1084">
        <v>814.075</v>
      </c>
      <c r="F21" s="1086">
        <v>1178.075</v>
      </c>
      <c r="G21" s="186">
        <f t="shared" si="0"/>
        <v>-18.5</v>
      </c>
      <c r="H21" s="476">
        <f t="shared" si="1"/>
        <v>364</v>
      </c>
      <c r="I21" s="185"/>
      <c r="J21" s="185"/>
      <c r="K21" s="122"/>
      <c r="L21" s="122"/>
    </row>
    <row r="22" spans="1:12" ht="12.75">
      <c r="A22" s="189"/>
      <c r="B22" s="475" t="s">
        <v>1039</v>
      </c>
      <c r="C22" s="1084">
        <v>993.9</v>
      </c>
      <c r="D22" s="1086">
        <v>1415.3</v>
      </c>
      <c r="E22" s="1084">
        <v>1462.8</v>
      </c>
      <c r="F22" s="1086">
        <v>1641.3</v>
      </c>
      <c r="G22" s="186">
        <f t="shared" si="0"/>
        <v>421.4</v>
      </c>
      <c r="H22" s="476">
        <f t="shared" si="1"/>
        <v>178.5</v>
      </c>
      <c r="I22" s="185"/>
      <c r="J22" s="185"/>
      <c r="K22" s="122"/>
      <c r="L22" s="122"/>
    </row>
    <row r="23" spans="1:12" ht="12.75">
      <c r="A23" s="188"/>
      <c r="B23" s="475" t="s">
        <v>1040</v>
      </c>
      <c r="C23" s="1086">
        <v>18675.2</v>
      </c>
      <c r="D23" s="1084">
        <v>19572.2</v>
      </c>
      <c r="E23" s="1086">
        <v>21572.2</v>
      </c>
      <c r="F23" s="1084">
        <v>25572.2</v>
      </c>
      <c r="G23" s="186">
        <f t="shared" si="0"/>
        <v>897</v>
      </c>
      <c r="H23" s="476">
        <f t="shared" si="1"/>
        <v>4000</v>
      </c>
      <c r="I23" s="185"/>
      <c r="J23" s="185"/>
      <c r="K23" s="122"/>
      <c r="L23" s="122"/>
    </row>
    <row r="24" spans="1:12" ht="12.75">
      <c r="A24" s="188">
        <v>3</v>
      </c>
      <c r="B24" s="473" t="s">
        <v>1041</v>
      </c>
      <c r="C24" s="1087">
        <v>0</v>
      </c>
      <c r="D24" s="1085">
        <v>4000</v>
      </c>
      <c r="E24" s="1087">
        <v>10680</v>
      </c>
      <c r="F24" s="1085">
        <v>12180</v>
      </c>
      <c r="G24" s="184">
        <f t="shared" si="0"/>
        <v>4000</v>
      </c>
      <c r="H24" s="474">
        <f t="shared" si="1"/>
        <v>1500</v>
      </c>
      <c r="I24" s="185"/>
      <c r="J24" s="185"/>
      <c r="K24" s="122"/>
      <c r="L24" s="122"/>
    </row>
    <row r="25" spans="1:12" ht="12.75">
      <c r="A25" s="190"/>
      <c r="B25" s="477" t="s">
        <v>1034</v>
      </c>
      <c r="C25" s="1088">
        <v>0</v>
      </c>
      <c r="D25" s="1088">
        <v>0</v>
      </c>
      <c r="E25" s="1088">
        <v>7.56</v>
      </c>
      <c r="F25" s="1088">
        <v>14.96</v>
      </c>
      <c r="G25" s="1088">
        <f t="shared" si="0"/>
        <v>0</v>
      </c>
      <c r="H25" s="1472">
        <f t="shared" si="1"/>
        <v>7.400000000000001</v>
      </c>
      <c r="I25" s="185"/>
      <c r="J25" s="185"/>
      <c r="K25" s="122"/>
      <c r="L25" s="122"/>
    </row>
    <row r="26" spans="1:12" ht="12.75">
      <c r="A26" s="189"/>
      <c r="B26" s="475" t="s">
        <v>1035</v>
      </c>
      <c r="C26" s="1084">
        <v>0</v>
      </c>
      <c r="D26" s="1086">
        <v>0</v>
      </c>
      <c r="E26" s="1084">
        <v>7.56</v>
      </c>
      <c r="F26" s="1084">
        <v>14.96</v>
      </c>
      <c r="G26" s="186">
        <f t="shared" si="0"/>
        <v>0</v>
      </c>
      <c r="H26" s="476">
        <f t="shared" si="1"/>
        <v>7.400000000000001</v>
      </c>
      <c r="I26" s="185"/>
      <c r="J26" s="185"/>
      <c r="K26" s="122"/>
      <c r="L26" s="122"/>
    </row>
    <row r="27" spans="1:12" ht="12.75">
      <c r="A27" s="189"/>
      <c r="B27" s="475" t="s">
        <v>1036</v>
      </c>
      <c r="C27" s="1084">
        <v>0</v>
      </c>
      <c r="D27" s="1086">
        <v>0</v>
      </c>
      <c r="E27" s="1084">
        <v>0</v>
      </c>
      <c r="F27" s="1084">
        <v>0</v>
      </c>
      <c r="G27" s="186">
        <f t="shared" si="0"/>
        <v>0</v>
      </c>
      <c r="H27" s="476">
        <f t="shared" si="1"/>
        <v>0</v>
      </c>
      <c r="I27" s="185"/>
      <c r="J27" s="185"/>
      <c r="K27" s="122"/>
      <c r="L27" s="122"/>
    </row>
    <row r="28" spans="1:12" ht="12.75">
      <c r="A28" s="188"/>
      <c r="B28" s="477" t="s">
        <v>1037</v>
      </c>
      <c r="C28" s="1088">
        <v>0</v>
      </c>
      <c r="D28" s="1088">
        <v>4000</v>
      </c>
      <c r="E28" s="1088">
        <v>10672.44</v>
      </c>
      <c r="F28" s="1088">
        <v>12165.04</v>
      </c>
      <c r="G28" s="1088">
        <f t="shared" si="0"/>
        <v>4000</v>
      </c>
      <c r="H28" s="1472">
        <f t="shared" si="1"/>
        <v>1492.6000000000004</v>
      </c>
      <c r="I28" s="185"/>
      <c r="J28" s="185"/>
      <c r="K28" s="122"/>
      <c r="L28" s="122"/>
    </row>
    <row r="29" spans="1:12" ht="12.75">
      <c r="A29" s="189"/>
      <c r="B29" s="475" t="s">
        <v>1038</v>
      </c>
      <c r="C29" s="1086">
        <v>0</v>
      </c>
      <c r="D29" s="1084">
        <v>0</v>
      </c>
      <c r="E29" s="1086">
        <v>0</v>
      </c>
      <c r="F29" s="1084">
        <v>0</v>
      </c>
      <c r="G29" s="186">
        <f t="shared" si="0"/>
        <v>0</v>
      </c>
      <c r="H29" s="476">
        <f t="shared" si="1"/>
        <v>0</v>
      </c>
      <c r="I29" s="185"/>
      <c r="J29" s="185"/>
      <c r="K29" s="122"/>
      <c r="L29" s="122"/>
    </row>
    <row r="30" spans="1:12" ht="12.75">
      <c r="A30" s="190"/>
      <c r="B30" s="475" t="s">
        <v>1039</v>
      </c>
      <c r="C30" s="1084">
        <v>0</v>
      </c>
      <c r="D30" s="1084">
        <v>0</v>
      </c>
      <c r="E30" s="1084">
        <v>0</v>
      </c>
      <c r="F30" s="1084">
        <v>0</v>
      </c>
      <c r="G30" s="186">
        <f t="shared" si="0"/>
        <v>0</v>
      </c>
      <c r="H30" s="476">
        <f t="shared" si="1"/>
        <v>0</v>
      </c>
      <c r="I30" s="185"/>
      <c r="J30" s="185"/>
      <c r="K30" s="122"/>
      <c r="L30" s="122"/>
    </row>
    <row r="31" spans="1:12" ht="12.75">
      <c r="A31" s="189"/>
      <c r="B31" s="475" t="s">
        <v>1040</v>
      </c>
      <c r="C31" s="1084">
        <v>0</v>
      </c>
      <c r="D31" s="1084">
        <v>4000</v>
      </c>
      <c r="E31" s="1084">
        <v>10672.44</v>
      </c>
      <c r="F31" s="1084">
        <v>12165.04</v>
      </c>
      <c r="G31" s="186">
        <f t="shared" si="0"/>
        <v>4000</v>
      </c>
      <c r="H31" s="476">
        <f t="shared" si="1"/>
        <v>1492.6000000000004</v>
      </c>
      <c r="I31" s="185"/>
      <c r="J31" s="185"/>
      <c r="K31" s="122"/>
      <c r="L31" s="122"/>
    </row>
    <row r="32" spans="1:12" ht="12.75">
      <c r="A32" s="188">
        <v>4</v>
      </c>
      <c r="B32" s="473" t="s">
        <v>1042</v>
      </c>
      <c r="C32" s="1085">
        <v>5126.894</v>
      </c>
      <c r="D32" s="1085">
        <v>4626.894</v>
      </c>
      <c r="E32" s="1085">
        <v>4630.274</v>
      </c>
      <c r="F32" s="1085">
        <v>4756.84</v>
      </c>
      <c r="G32" s="184">
        <f t="shared" si="0"/>
        <v>-500</v>
      </c>
      <c r="H32" s="474">
        <f t="shared" si="1"/>
        <v>126.5659999999998</v>
      </c>
      <c r="I32" s="185"/>
      <c r="J32" s="185"/>
      <c r="K32" s="122"/>
      <c r="L32" s="122"/>
    </row>
    <row r="33" spans="1:12" ht="12.75">
      <c r="A33" s="188"/>
      <c r="B33" s="477" t="s">
        <v>1034</v>
      </c>
      <c r="C33" s="1088">
        <v>2634.974</v>
      </c>
      <c r="D33" s="1088">
        <v>2886.33</v>
      </c>
      <c r="E33" s="1088">
        <v>3136.673</v>
      </c>
      <c r="F33" s="1088">
        <v>3264.622</v>
      </c>
      <c r="G33" s="1088">
        <f t="shared" si="0"/>
        <v>251.35599999999977</v>
      </c>
      <c r="H33" s="1472">
        <f t="shared" si="1"/>
        <v>127.94900000000007</v>
      </c>
      <c r="I33" s="185"/>
      <c r="J33" s="185"/>
      <c r="K33" s="122"/>
      <c r="L33" s="122"/>
    </row>
    <row r="34" spans="1:12" ht="12.75">
      <c r="A34" s="188"/>
      <c r="B34" s="475" t="s">
        <v>1043</v>
      </c>
      <c r="C34" s="1084">
        <v>2634.974</v>
      </c>
      <c r="D34" s="186">
        <v>2886.33</v>
      </c>
      <c r="E34" s="1084">
        <v>3136.673</v>
      </c>
      <c r="F34" s="1086">
        <v>3264.622</v>
      </c>
      <c r="G34" s="186">
        <f t="shared" si="0"/>
        <v>251.35599999999977</v>
      </c>
      <c r="H34" s="476">
        <f t="shared" si="1"/>
        <v>127.94900000000007</v>
      </c>
      <c r="I34" s="185"/>
      <c r="J34" s="185"/>
      <c r="K34" s="122"/>
      <c r="L34" s="122"/>
    </row>
    <row r="35" spans="1:12" ht="12.75">
      <c r="A35" s="188"/>
      <c r="B35" s="475" t="s">
        <v>1036</v>
      </c>
      <c r="C35" s="186">
        <v>0</v>
      </c>
      <c r="D35" s="1088">
        <v>0</v>
      </c>
      <c r="E35" s="186">
        <v>0</v>
      </c>
      <c r="F35" s="1086">
        <v>0</v>
      </c>
      <c r="G35" s="186">
        <f t="shared" si="0"/>
        <v>0</v>
      </c>
      <c r="H35" s="476">
        <f t="shared" si="1"/>
        <v>0</v>
      </c>
      <c r="I35" s="185"/>
      <c r="J35" s="185"/>
      <c r="K35" s="122"/>
      <c r="L35" s="122"/>
    </row>
    <row r="36" spans="1:12" ht="12.75">
      <c r="A36" s="188"/>
      <c r="B36" s="477" t="s">
        <v>1037</v>
      </c>
      <c r="C36" s="1088">
        <v>2491.92</v>
      </c>
      <c r="D36" s="1088">
        <v>1740.5640000000003</v>
      </c>
      <c r="E36" s="1088">
        <v>1493.6010000000006</v>
      </c>
      <c r="F36" s="1088">
        <v>1492.2180000000003</v>
      </c>
      <c r="G36" s="1088">
        <f t="shared" si="0"/>
        <v>-751.3559999999998</v>
      </c>
      <c r="H36" s="1472">
        <f t="shared" si="1"/>
        <v>-1.3830000000002656</v>
      </c>
      <c r="I36" s="185"/>
      <c r="J36" s="185"/>
      <c r="K36" s="122"/>
      <c r="L36" s="122"/>
    </row>
    <row r="37" spans="1:12" ht="12.75">
      <c r="A37" s="191"/>
      <c r="B37" s="475" t="s">
        <v>1038</v>
      </c>
      <c r="C37" s="186">
        <v>0</v>
      </c>
      <c r="D37" s="1086">
        <v>0</v>
      </c>
      <c r="E37" s="186">
        <v>0</v>
      </c>
      <c r="F37" s="1086">
        <v>0</v>
      </c>
      <c r="G37" s="186">
        <f t="shared" si="0"/>
        <v>0</v>
      </c>
      <c r="H37" s="476">
        <f t="shared" si="1"/>
        <v>0</v>
      </c>
      <c r="I37" s="185"/>
      <c r="J37" s="185"/>
      <c r="K37" s="122"/>
      <c r="L37" s="122"/>
    </row>
    <row r="38" spans="1:12" ht="12.75">
      <c r="A38" s="192"/>
      <c r="B38" s="475" t="s">
        <v>1039</v>
      </c>
      <c r="C38" s="1086">
        <v>0</v>
      </c>
      <c r="D38" s="1084">
        <v>0</v>
      </c>
      <c r="E38" s="1086">
        <v>0</v>
      </c>
      <c r="F38" s="1089">
        <v>0</v>
      </c>
      <c r="G38" s="184">
        <f t="shared" si="0"/>
        <v>0</v>
      </c>
      <c r="H38" s="474">
        <f t="shared" si="1"/>
        <v>0</v>
      </c>
      <c r="I38" s="185"/>
      <c r="J38" s="185"/>
      <c r="K38" s="122"/>
      <c r="L38" s="122"/>
    </row>
    <row r="39" spans="1:12" ht="12.75">
      <c r="A39" s="191"/>
      <c r="B39" s="475" t="s">
        <v>1040</v>
      </c>
      <c r="C39" s="1086">
        <v>2491.92</v>
      </c>
      <c r="D39" s="1084">
        <v>1740.5640000000003</v>
      </c>
      <c r="E39" s="1086">
        <v>1493.6010000000006</v>
      </c>
      <c r="F39" s="1086">
        <v>1492.2180000000003</v>
      </c>
      <c r="G39" s="186">
        <f t="shared" si="0"/>
        <v>-751.3559999999998</v>
      </c>
      <c r="H39" s="476">
        <f t="shared" si="1"/>
        <v>-1.3830000000002656</v>
      </c>
      <c r="J39" s="185"/>
      <c r="K39" s="122"/>
      <c r="L39" s="122"/>
    </row>
    <row r="40" spans="1:12" ht="12.75">
      <c r="A40" s="192"/>
      <c r="B40" s="477" t="s">
        <v>1044</v>
      </c>
      <c r="C40" s="1084">
        <v>4</v>
      </c>
      <c r="D40" s="1084">
        <v>4</v>
      </c>
      <c r="E40" s="1084">
        <v>7.38</v>
      </c>
      <c r="F40" s="1086">
        <v>7.38</v>
      </c>
      <c r="G40" s="184">
        <f aca="true" t="shared" si="2" ref="G40:G54">D40-C40</f>
        <v>0</v>
      </c>
      <c r="H40" s="474">
        <f aca="true" t="shared" si="3" ref="H40:H54">F40-E40</f>
        <v>0</v>
      </c>
      <c r="J40" s="185"/>
      <c r="K40" s="122"/>
      <c r="L40" s="122"/>
    </row>
    <row r="41" spans="1:10" ht="12.75">
      <c r="A41" s="1470">
        <v>5</v>
      </c>
      <c r="B41" s="1471" t="s">
        <v>1045</v>
      </c>
      <c r="C41" s="184">
        <v>169.7</v>
      </c>
      <c r="D41" s="184">
        <v>162.173</v>
      </c>
      <c r="E41" s="184">
        <v>158.033</v>
      </c>
      <c r="F41" s="184">
        <v>157.6</v>
      </c>
      <c r="G41" s="184">
        <f t="shared" si="2"/>
        <v>-7.526999999999987</v>
      </c>
      <c r="H41" s="474">
        <f t="shared" si="3"/>
        <v>-0.4329999999999927</v>
      </c>
      <c r="J41" s="185"/>
    </row>
    <row r="42" spans="1:10" ht="12.75">
      <c r="A42" s="212"/>
      <c r="B42" s="40" t="s">
        <v>1046</v>
      </c>
      <c r="C42" s="186">
        <v>0</v>
      </c>
      <c r="D42" s="186">
        <v>0</v>
      </c>
      <c r="E42" s="186">
        <v>0</v>
      </c>
      <c r="F42" s="186">
        <v>0</v>
      </c>
      <c r="G42" s="186">
        <f t="shared" si="2"/>
        <v>0</v>
      </c>
      <c r="H42" s="476">
        <f t="shared" si="3"/>
        <v>0</v>
      </c>
      <c r="J42" s="185"/>
    </row>
    <row r="43" spans="1:10" ht="12.75">
      <c r="A43" s="212"/>
      <c r="B43" s="40" t="s">
        <v>1047</v>
      </c>
      <c r="C43" s="186">
        <v>157.6</v>
      </c>
      <c r="D43" s="186">
        <v>157.6</v>
      </c>
      <c r="E43" s="186">
        <v>157.6</v>
      </c>
      <c r="F43" s="186">
        <v>157.6</v>
      </c>
      <c r="G43" s="186">
        <f t="shared" si="2"/>
        <v>0</v>
      </c>
      <c r="H43" s="476">
        <f t="shared" si="3"/>
        <v>0</v>
      </c>
      <c r="J43" s="185"/>
    </row>
    <row r="44" spans="1:10" ht="12.75">
      <c r="A44" s="212"/>
      <c r="B44" s="40" t="s">
        <v>1048</v>
      </c>
      <c r="C44" s="186">
        <v>12.1</v>
      </c>
      <c r="D44" s="186">
        <v>4.573</v>
      </c>
      <c r="E44" s="186">
        <v>0.433</v>
      </c>
      <c r="F44" s="186">
        <v>0</v>
      </c>
      <c r="G44" s="186">
        <f t="shared" si="2"/>
        <v>-7.526999999999999</v>
      </c>
      <c r="H44" s="476">
        <f t="shared" si="3"/>
        <v>-0.433</v>
      </c>
      <c r="J44" s="185"/>
    </row>
    <row r="45" spans="1:10" ht="12.75">
      <c r="A45" s="1470">
        <v>6</v>
      </c>
      <c r="B45" s="1471" t="s">
        <v>1049</v>
      </c>
      <c r="C45" s="184">
        <v>16711.5</v>
      </c>
      <c r="D45" s="184">
        <v>995</v>
      </c>
      <c r="E45" s="184">
        <v>20765</v>
      </c>
      <c r="F45" s="184">
        <v>-31490.3</v>
      </c>
      <c r="G45" s="184">
        <f t="shared" si="2"/>
        <v>-15716.5</v>
      </c>
      <c r="H45" s="474">
        <f t="shared" si="3"/>
        <v>-52255.3</v>
      </c>
      <c r="J45" s="185"/>
    </row>
    <row r="46" spans="1:10" ht="12.75">
      <c r="A46" s="212"/>
      <c r="B46" s="40" t="s">
        <v>1035</v>
      </c>
      <c r="C46" s="186">
        <v>16711.5</v>
      </c>
      <c r="D46" s="186">
        <v>995</v>
      </c>
      <c r="E46" s="186">
        <v>20765</v>
      </c>
      <c r="F46" s="186">
        <v>-31490.3</v>
      </c>
      <c r="G46" s="186">
        <f t="shared" si="2"/>
        <v>-15716.5</v>
      </c>
      <c r="H46" s="476">
        <f t="shared" si="3"/>
        <v>-52255.3</v>
      </c>
      <c r="J46" s="185"/>
    </row>
    <row r="47" spans="1:10" ht="14.25">
      <c r="A47" s="1470"/>
      <c r="B47" s="1474" t="s">
        <v>1050</v>
      </c>
      <c r="C47" s="1475">
        <v>159571.22</v>
      </c>
      <c r="D47" s="1475">
        <v>157657.55</v>
      </c>
      <c r="E47" s="1475">
        <v>200093.39</v>
      </c>
      <c r="F47" s="1475">
        <v>169964.223</v>
      </c>
      <c r="G47" s="1475">
        <f t="shared" si="2"/>
        <v>-1913.6700000000128</v>
      </c>
      <c r="H47" s="1476">
        <f t="shared" si="3"/>
        <v>-30129.167000000016</v>
      </c>
      <c r="J47" s="185"/>
    </row>
    <row r="48" spans="1:10" ht="12.75">
      <c r="A48" s="212"/>
      <c r="B48" s="477" t="s">
        <v>1034</v>
      </c>
      <c r="C48" s="1088">
        <v>133128.725</v>
      </c>
      <c r="D48" s="1088">
        <v>124838.73800000001</v>
      </c>
      <c r="E48" s="1088">
        <v>158377.19100000002</v>
      </c>
      <c r="F48" s="1088">
        <v>124516.615</v>
      </c>
      <c r="G48" s="1088">
        <f t="shared" si="2"/>
        <v>-8289.986999999994</v>
      </c>
      <c r="H48" s="1472">
        <f t="shared" si="3"/>
        <v>-33860.576000000015</v>
      </c>
      <c r="J48" s="185"/>
    </row>
    <row r="49" spans="1:10" ht="12.75">
      <c r="A49" s="212"/>
      <c r="B49" s="40" t="s">
        <v>1035</v>
      </c>
      <c r="C49" s="186">
        <v>50132.95</v>
      </c>
      <c r="D49" s="186">
        <v>38480.363000000005</v>
      </c>
      <c r="E49" s="186">
        <v>52436.316000000006</v>
      </c>
      <c r="F49" s="186">
        <v>-7603.634999999998</v>
      </c>
      <c r="G49" s="186">
        <f t="shared" si="2"/>
        <v>-11652.586999999992</v>
      </c>
      <c r="H49" s="476">
        <f t="shared" si="3"/>
        <v>-60039.951</v>
      </c>
      <c r="J49" s="185"/>
    </row>
    <row r="50" spans="1:10" ht="12.75">
      <c r="A50" s="212"/>
      <c r="B50" s="40" t="s">
        <v>1036</v>
      </c>
      <c r="C50" s="186">
        <v>82995.77500000001</v>
      </c>
      <c r="D50" s="186">
        <v>86358.375</v>
      </c>
      <c r="E50" s="186">
        <v>105940.87500000001</v>
      </c>
      <c r="F50" s="186">
        <v>132120.25</v>
      </c>
      <c r="G50" s="186">
        <f t="shared" si="2"/>
        <v>3362.5999999999913</v>
      </c>
      <c r="H50" s="476">
        <f t="shared" si="3"/>
        <v>26179.374999999985</v>
      </c>
      <c r="J50" s="185"/>
    </row>
    <row r="51" spans="1:10" ht="12.75">
      <c r="A51" s="212"/>
      <c r="B51" s="477" t="s">
        <v>1037</v>
      </c>
      <c r="C51" s="1088">
        <v>26442.494999999995</v>
      </c>
      <c r="D51" s="1088">
        <v>32818.812000000005</v>
      </c>
      <c r="E51" s="1088">
        <v>41716.199</v>
      </c>
      <c r="F51" s="1088">
        <v>45447.60799999999</v>
      </c>
      <c r="G51" s="1088">
        <f t="shared" si="2"/>
        <v>6376.31700000001</v>
      </c>
      <c r="H51" s="1472">
        <f t="shared" si="3"/>
        <v>3731.4089999999924</v>
      </c>
      <c r="J51" s="185"/>
    </row>
    <row r="52" spans="1:10" ht="12.75">
      <c r="A52" s="212"/>
      <c r="B52" s="40" t="s">
        <v>1038</v>
      </c>
      <c r="C52" s="186">
        <v>2072.475</v>
      </c>
      <c r="D52" s="186">
        <v>2783.9750000000004</v>
      </c>
      <c r="E52" s="186">
        <v>2575.025</v>
      </c>
      <c r="F52" s="186">
        <v>3573.05</v>
      </c>
      <c r="G52" s="186">
        <f t="shared" si="2"/>
        <v>711.5000000000005</v>
      </c>
      <c r="H52" s="476">
        <f t="shared" si="3"/>
        <v>998.0250000000001</v>
      </c>
      <c r="J52" s="185"/>
    </row>
    <row r="53" spans="1:10" ht="12.75">
      <c r="A53" s="212"/>
      <c r="B53" s="40" t="s">
        <v>1039</v>
      </c>
      <c r="C53" s="186">
        <v>1236.8</v>
      </c>
      <c r="D53" s="186">
        <v>2711</v>
      </c>
      <c r="E53" s="186">
        <v>2385.2</v>
      </c>
      <c r="F53" s="186">
        <v>2272.3</v>
      </c>
      <c r="G53" s="186">
        <f t="shared" si="2"/>
        <v>1474.2</v>
      </c>
      <c r="H53" s="476">
        <f t="shared" si="3"/>
        <v>-112.89999999999964</v>
      </c>
      <c r="J53" s="185"/>
    </row>
    <row r="54" spans="1:10" ht="13.5" thickBot="1">
      <c r="A54" s="1118"/>
      <c r="B54" s="1181" t="s">
        <v>1040</v>
      </c>
      <c r="C54" s="1468">
        <v>23133.22</v>
      </c>
      <c r="D54" s="1468">
        <v>27323.837000000003</v>
      </c>
      <c r="E54" s="1468">
        <v>36755.974</v>
      </c>
      <c r="F54" s="1468">
        <v>39602.257999999994</v>
      </c>
      <c r="G54" s="1468">
        <f t="shared" si="2"/>
        <v>4190.617000000002</v>
      </c>
      <c r="H54" s="1469">
        <f t="shared" si="3"/>
        <v>2846.2839999999924</v>
      </c>
      <c r="J54" s="185"/>
    </row>
    <row r="55" ht="13.5" thickTop="1"/>
    <row r="58" spans="3:8" ht="12.75">
      <c r="C58" s="1537"/>
      <c r="D58" s="1537"/>
      <c r="E58" s="1537"/>
      <c r="F58" s="1537"/>
      <c r="G58" s="1537"/>
      <c r="H58" s="1537"/>
    </row>
    <row r="61" spans="3:8" ht="12.75">
      <c r="C61" s="1538"/>
      <c r="D61" s="1538"/>
      <c r="E61" s="1538"/>
      <c r="F61" s="1538"/>
      <c r="G61" s="1538"/>
      <c r="H61" s="1538"/>
    </row>
    <row r="64" spans="3:8" ht="12.75">
      <c r="C64" s="1538"/>
      <c r="D64" s="1538"/>
      <c r="E64" s="1538"/>
      <c r="F64" s="1538"/>
      <c r="G64" s="1538"/>
      <c r="H64" s="1538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16" t="s">
        <v>795</v>
      </c>
      <c r="C1" s="1916"/>
      <c r="D1" s="1916"/>
      <c r="E1" s="1916"/>
      <c r="F1" s="1916"/>
      <c r="G1" s="1916"/>
    </row>
    <row r="2" spans="2:7" ht="15.75">
      <c r="B2" s="1917" t="s">
        <v>473</v>
      </c>
      <c r="C2" s="1917"/>
      <c r="D2" s="1917"/>
      <c r="E2" s="1917"/>
      <c r="F2" s="1917"/>
      <c r="G2" s="1917"/>
    </row>
    <row r="3" spans="2:7" ht="15.75" customHeight="1">
      <c r="B3" s="1930" t="s">
        <v>497</v>
      </c>
      <c r="C3" s="1930"/>
      <c r="D3" s="1930"/>
      <c r="E3" s="1930"/>
      <c r="F3" s="1930"/>
      <c r="G3" s="1930"/>
    </row>
    <row r="4" spans="2:7" ht="13.5" thickBot="1">
      <c r="B4" s="70" t="s">
        <v>1726</v>
      </c>
      <c r="C4" s="70"/>
      <c r="D4" s="70"/>
      <c r="E4" s="478"/>
      <c r="F4" s="70"/>
      <c r="G4" s="815" t="s">
        <v>1220</v>
      </c>
    </row>
    <row r="5" spans="2:7" ht="15" customHeight="1" thickTop="1">
      <c r="B5" s="1918"/>
      <c r="C5" s="1920" t="s">
        <v>596</v>
      </c>
      <c r="D5" s="1922" t="s">
        <v>27</v>
      </c>
      <c r="E5" s="1924" t="s">
        <v>28</v>
      </c>
      <c r="F5" s="1926" t="s">
        <v>639</v>
      </c>
      <c r="G5" s="1927"/>
    </row>
    <row r="6" spans="2:7" ht="15" customHeight="1">
      <c r="B6" s="1919"/>
      <c r="C6" s="1921"/>
      <c r="D6" s="1923"/>
      <c r="E6" s="1925"/>
      <c r="F6" s="493" t="s">
        <v>503</v>
      </c>
      <c r="G6" s="481" t="s">
        <v>12</v>
      </c>
    </row>
    <row r="7" spans="2:7" ht="15" customHeight="1">
      <c r="B7" s="488"/>
      <c r="C7" s="85"/>
      <c r="D7" s="479"/>
      <c r="E7" s="498"/>
      <c r="F7" s="494"/>
      <c r="G7" s="482"/>
    </row>
    <row r="8" spans="2:7" ht="15" customHeight="1">
      <c r="B8" s="489" t="s">
        <v>359</v>
      </c>
      <c r="C8" s="71">
        <v>49906.7</v>
      </c>
      <c r="D8" s="72">
        <v>52331.2</v>
      </c>
      <c r="E8" s="73">
        <v>60895.7</v>
      </c>
      <c r="F8" s="495">
        <v>4.8580651495691</v>
      </c>
      <c r="G8" s="483">
        <v>16.365953771363934</v>
      </c>
    </row>
    <row r="9" spans="2:7" ht="15" customHeight="1">
      <c r="B9" s="490"/>
      <c r="C9" s="71"/>
      <c r="D9" s="72"/>
      <c r="E9" s="73"/>
      <c r="F9" s="495"/>
      <c r="G9" s="483"/>
    </row>
    <row r="10" spans="2:7" ht="15" customHeight="1">
      <c r="B10" s="490" t="s">
        <v>360</v>
      </c>
      <c r="C10" s="74">
        <v>32538.9</v>
      </c>
      <c r="D10" s="75">
        <v>34984.3</v>
      </c>
      <c r="E10" s="76">
        <v>41156.3</v>
      </c>
      <c r="F10" s="496">
        <v>7.515312441416285</v>
      </c>
      <c r="G10" s="484">
        <v>17.642199500919006</v>
      </c>
    </row>
    <row r="11" spans="2:7" ht="15" customHeight="1">
      <c r="B11" s="491" t="s">
        <v>361</v>
      </c>
      <c r="C11" s="77">
        <v>17367.8</v>
      </c>
      <c r="D11" s="78">
        <v>17346.9</v>
      </c>
      <c r="E11" s="79">
        <v>19739.4</v>
      </c>
      <c r="F11" s="82">
        <v>-0.12033763631549732</v>
      </c>
      <c r="G11" s="485">
        <v>13.792089652906284</v>
      </c>
    </row>
    <row r="12" spans="2:7" ht="15" customHeight="1">
      <c r="B12" s="488"/>
      <c r="C12" s="74"/>
      <c r="D12" s="75"/>
      <c r="E12" s="76"/>
      <c r="F12" s="495"/>
      <c r="G12" s="483"/>
    </row>
    <row r="13" spans="2:7" ht="15" customHeight="1">
      <c r="B13" s="489" t="s">
        <v>362</v>
      </c>
      <c r="C13" s="71">
        <v>306157.5</v>
      </c>
      <c r="D13" s="72">
        <v>321335.4</v>
      </c>
      <c r="E13" s="73">
        <v>383018.3</v>
      </c>
      <c r="F13" s="495">
        <v>4.957546360941677</v>
      </c>
      <c r="G13" s="483">
        <v>19.19579977805121</v>
      </c>
    </row>
    <row r="14" spans="2:7" ht="15" customHeight="1">
      <c r="B14" s="490"/>
      <c r="C14" s="71"/>
      <c r="D14" s="72"/>
      <c r="E14" s="73"/>
      <c r="F14" s="495"/>
      <c r="G14" s="483"/>
    </row>
    <row r="15" spans="2:7" ht="15" customHeight="1">
      <c r="B15" s="490" t="s">
        <v>363</v>
      </c>
      <c r="C15" s="74">
        <v>174146</v>
      </c>
      <c r="D15" s="75">
        <v>215516.1</v>
      </c>
      <c r="E15" s="76">
        <v>247644.5</v>
      </c>
      <c r="F15" s="496">
        <v>23.755986356275784</v>
      </c>
      <c r="G15" s="484">
        <v>14.907656550949099</v>
      </c>
    </row>
    <row r="16" spans="2:7" ht="15" customHeight="1">
      <c r="B16" s="491" t="s">
        <v>364</v>
      </c>
      <c r="C16" s="77">
        <v>132011.5</v>
      </c>
      <c r="D16" s="78">
        <v>105819.3</v>
      </c>
      <c r="E16" s="79">
        <v>135373.8</v>
      </c>
      <c r="F16" s="82">
        <v>-19.840847198918283</v>
      </c>
      <c r="G16" s="485">
        <v>27.9292151809736</v>
      </c>
    </row>
    <row r="17" spans="2:7" ht="15" customHeight="1">
      <c r="B17" s="488"/>
      <c r="C17" s="71"/>
      <c r="D17" s="72"/>
      <c r="E17" s="73"/>
      <c r="F17" s="495"/>
      <c r="G17" s="483"/>
    </row>
    <row r="18" spans="2:7" ht="15" customHeight="1">
      <c r="B18" s="489" t="s">
        <v>365</v>
      </c>
      <c r="C18" s="71">
        <v>-256250.8</v>
      </c>
      <c r="D18" s="72">
        <v>-269004.2</v>
      </c>
      <c r="E18" s="73">
        <v>-322122.6</v>
      </c>
      <c r="F18" s="495">
        <v>4.976921047661122</v>
      </c>
      <c r="G18" s="483">
        <v>19.746308793691682</v>
      </c>
    </row>
    <row r="19" spans="2:7" ht="15" customHeight="1">
      <c r="B19" s="490"/>
      <c r="C19" s="74"/>
      <c r="D19" s="75"/>
      <c r="E19" s="76"/>
      <c r="F19" s="495"/>
      <c r="G19" s="483"/>
    </row>
    <row r="20" spans="2:7" ht="15" customHeight="1">
      <c r="B20" s="490" t="s">
        <v>366</v>
      </c>
      <c r="C20" s="74">
        <v>-141607.1</v>
      </c>
      <c r="D20" s="75">
        <v>-180531.8</v>
      </c>
      <c r="E20" s="76">
        <v>-206488.2</v>
      </c>
      <c r="F20" s="496">
        <v>27.487816641962155</v>
      </c>
      <c r="G20" s="484">
        <v>14.377743976407473</v>
      </c>
    </row>
    <row r="21" spans="2:7" ht="15" customHeight="1">
      <c r="B21" s="491" t="s">
        <v>367</v>
      </c>
      <c r="C21" s="77">
        <v>-114643.7</v>
      </c>
      <c r="D21" s="78">
        <v>-88472.4</v>
      </c>
      <c r="E21" s="79">
        <v>-115634.4</v>
      </c>
      <c r="F21" s="82">
        <v>-22.828380451782337</v>
      </c>
      <c r="G21" s="485">
        <v>30.701100004069048</v>
      </c>
    </row>
    <row r="22" spans="2:7" ht="15" customHeight="1">
      <c r="B22" s="488"/>
      <c r="C22" s="74"/>
      <c r="D22" s="75"/>
      <c r="E22" s="76"/>
      <c r="F22" s="495"/>
      <c r="G22" s="483"/>
    </row>
    <row r="23" spans="2:7" ht="15" customHeight="1">
      <c r="B23" s="489" t="s">
        <v>368</v>
      </c>
      <c r="C23" s="71">
        <v>356064.2</v>
      </c>
      <c r="D23" s="72">
        <v>373666.6</v>
      </c>
      <c r="E23" s="73">
        <v>443914</v>
      </c>
      <c r="F23" s="495">
        <v>4.943602867123403</v>
      </c>
      <c r="G23" s="483">
        <v>18.799485958873504</v>
      </c>
    </row>
    <row r="24" spans="2:7" ht="15" customHeight="1">
      <c r="B24" s="490"/>
      <c r="C24" s="74"/>
      <c r="D24" s="75"/>
      <c r="E24" s="76"/>
      <c r="F24" s="495"/>
      <c r="G24" s="483"/>
    </row>
    <row r="25" spans="2:7" ht="15" customHeight="1">
      <c r="B25" s="490" t="s">
        <v>366</v>
      </c>
      <c r="C25" s="74">
        <v>206684.9</v>
      </c>
      <c r="D25" s="75">
        <v>250500.4</v>
      </c>
      <c r="E25" s="76">
        <v>288800.8</v>
      </c>
      <c r="F25" s="496">
        <v>21.19917807251521</v>
      </c>
      <c r="G25" s="484">
        <v>15.28955642386201</v>
      </c>
    </row>
    <row r="26" spans="2:7" ht="15" customHeight="1" thickBot="1">
      <c r="B26" s="492" t="s">
        <v>367</v>
      </c>
      <c r="C26" s="499">
        <v>149379.3</v>
      </c>
      <c r="D26" s="486">
        <v>123166.2</v>
      </c>
      <c r="E26" s="500">
        <v>155113.2</v>
      </c>
      <c r="F26" s="497">
        <v>-17.548013680610367</v>
      </c>
      <c r="G26" s="487">
        <v>25.938122634294132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78"/>
      <c r="E28" s="478"/>
      <c r="F28" s="70"/>
      <c r="G28" s="70"/>
    </row>
    <row r="29" spans="2:7" ht="13.5" thickBot="1">
      <c r="B29" s="70"/>
      <c r="C29" s="80"/>
      <c r="D29" s="80"/>
      <c r="E29" s="480"/>
      <c r="F29" s="70"/>
      <c r="G29" s="70"/>
    </row>
    <row r="30" spans="2:7" ht="15" customHeight="1" thickTop="1">
      <c r="B30" s="1133" t="s">
        <v>354</v>
      </c>
      <c r="C30" s="1130"/>
      <c r="D30" s="1131"/>
      <c r="E30" s="501">
        <v>16.300988870107705</v>
      </c>
      <c r="F30" s="501">
        <v>16.28553841251228</v>
      </c>
      <c r="G30" s="502">
        <v>15.898900914133868</v>
      </c>
    </row>
    <row r="31" spans="2:7" ht="15" customHeight="1">
      <c r="B31" s="1134" t="s">
        <v>369</v>
      </c>
      <c r="C31" s="1136"/>
      <c r="D31" s="1132"/>
      <c r="E31" s="81">
        <v>18.684839157947927</v>
      </c>
      <c r="F31" s="81">
        <v>16.232801168914985</v>
      </c>
      <c r="G31" s="503">
        <v>16.619105209281855</v>
      </c>
    </row>
    <row r="32" spans="2:7" ht="15" customHeight="1">
      <c r="B32" s="1135" t="s">
        <v>370</v>
      </c>
      <c r="C32" s="1137"/>
      <c r="D32" s="2"/>
      <c r="E32" s="78">
        <v>13.156278051533388</v>
      </c>
      <c r="F32" s="78">
        <v>16.392945332278703</v>
      </c>
      <c r="G32" s="485">
        <v>14.581403491665299</v>
      </c>
    </row>
    <row r="33" spans="2:7" ht="15" customHeight="1">
      <c r="B33" s="1928" t="s">
        <v>658</v>
      </c>
      <c r="C33" s="1929"/>
      <c r="D33" s="1929"/>
      <c r="E33" s="1929"/>
      <c r="F33" s="1145"/>
      <c r="G33" s="1146"/>
    </row>
    <row r="34" spans="2:7" ht="15" customHeight="1">
      <c r="B34" s="1134" t="s">
        <v>369</v>
      </c>
      <c r="C34" s="1136"/>
      <c r="D34" s="2"/>
      <c r="E34" s="81">
        <v>65.1994621964586</v>
      </c>
      <c r="F34" s="81">
        <v>66.8517060568074</v>
      </c>
      <c r="G34" s="503">
        <v>67.58490336756127</v>
      </c>
    </row>
    <row r="35" spans="2:7" ht="15" customHeight="1">
      <c r="B35" s="1135" t="s">
        <v>370</v>
      </c>
      <c r="C35" s="1137"/>
      <c r="D35" s="2"/>
      <c r="E35" s="78">
        <v>34.80053780354141</v>
      </c>
      <c r="F35" s="78">
        <v>33.148293943192584</v>
      </c>
      <c r="G35" s="485">
        <v>32.41509663243874</v>
      </c>
    </row>
    <row r="36" spans="2:7" ht="15" customHeight="1">
      <c r="B36" s="1928" t="s">
        <v>659</v>
      </c>
      <c r="C36" s="1929"/>
      <c r="D36" s="1929"/>
      <c r="E36" s="1929"/>
      <c r="F36" s="1145"/>
      <c r="G36" s="1144"/>
    </row>
    <row r="37" spans="2:7" ht="15" customHeight="1">
      <c r="B37" s="1134" t="s">
        <v>369</v>
      </c>
      <c r="C37" s="1136"/>
      <c r="D37" s="1132"/>
      <c r="E37" s="1138">
        <v>56.88118043817316</v>
      </c>
      <c r="F37" s="81">
        <v>67.06889437018143</v>
      </c>
      <c r="G37" s="503">
        <v>64.65604907128458</v>
      </c>
    </row>
    <row r="38" spans="2:7" ht="15" customHeight="1">
      <c r="B38" s="1135" t="s">
        <v>370</v>
      </c>
      <c r="C38" s="1137"/>
      <c r="D38" s="1139"/>
      <c r="E38" s="82">
        <v>43.11881956182684</v>
      </c>
      <c r="F38" s="78">
        <v>32.93110562981856</v>
      </c>
      <c r="G38" s="485">
        <v>35.343950928715415</v>
      </c>
    </row>
    <row r="39" spans="2:7" ht="15" customHeight="1">
      <c r="B39" s="1928" t="s">
        <v>660</v>
      </c>
      <c r="C39" s="1929"/>
      <c r="D39" s="1929"/>
      <c r="E39" s="1929"/>
      <c r="F39" s="1145"/>
      <c r="G39" s="1144"/>
    </row>
    <row r="40" spans="2:7" ht="15" customHeight="1">
      <c r="B40" s="1134" t="s">
        <v>369</v>
      </c>
      <c r="C40" s="1136"/>
      <c r="D40" s="2"/>
      <c r="E40" s="81">
        <v>55.26113479450602</v>
      </c>
      <c r="F40" s="81">
        <v>67.11114547653904</v>
      </c>
      <c r="G40" s="503">
        <v>64.10236351004247</v>
      </c>
    </row>
    <row r="41" spans="2:7" ht="15" customHeight="1">
      <c r="B41" s="1135" t="s">
        <v>370</v>
      </c>
      <c r="C41" s="1137"/>
      <c r="D41" s="2"/>
      <c r="E41" s="78">
        <v>44.738865205493994</v>
      </c>
      <c r="F41" s="78">
        <v>32.88885452346098</v>
      </c>
      <c r="G41" s="485">
        <v>35.89763648995755</v>
      </c>
    </row>
    <row r="42" spans="2:7" ht="15" customHeight="1">
      <c r="B42" s="1928" t="s">
        <v>661</v>
      </c>
      <c r="C42" s="1929"/>
      <c r="D42" s="1929"/>
      <c r="E42" s="1929"/>
      <c r="F42" s="1145"/>
      <c r="G42" s="1144"/>
    </row>
    <row r="43" spans="2:7" ht="15" customHeight="1">
      <c r="B43" s="1134" t="s">
        <v>369</v>
      </c>
      <c r="C43" s="1136"/>
      <c r="D43" s="2"/>
      <c r="E43" s="81">
        <v>58.04708813747633</v>
      </c>
      <c r="F43" s="81">
        <v>67.03847761614232</v>
      </c>
      <c r="G43" s="503">
        <v>65.05782651594679</v>
      </c>
    </row>
    <row r="44" spans="2:7" ht="15" customHeight="1">
      <c r="B44" s="1135" t="s">
        <v>370</v>
      </c>
      <c r="C44" s="1137"/>
      <c r="D44" s="2"/>
      <c r="E44" s="78">
        <v>41.95291186252367</v>
      </c>
      <c r="F44" s="78">
        <v>32.96152238385769</v>
      </c>
      <c r="G44" s="485">
        <v>34.942173484053214</v>
      </c>
    </row>
    <row r="45" spans="2:7" ht="15" customHeight="1">
      <c r="B45" s="1928" t="s">
        <v>662</v>
      </c>
      <c r="C45" s="1929"/>
      <c r="D45" s="1929"/>
      <c r="E45" s="1929"/>
      <c r="F45" s="1145"/>
      <c r="G45" s="1144"/>
    </row>
    <row r="46" spans="2:7" ht="15" customHeight="1">
      <c r="B46" s="1141" t="s">
        <v>371</v>
      </c>
      <c r="C46" s="1136"/>
      <c r="D46" s="2"/>
      <c r="E46" s="81">
        <v>14.016208312995243</v>
      </c>
      <c r="F46" s="81">
        <v>14.00478394376163</v>
      </c>
      <c r="G46" s="503">
        <v>13.717904819401955</v>
      </c>
    </row>
    <row r="47" spans="2:7" ht="15" customHeight="1" thickBot="1">
      <c r="B47" s="1142" t="s">
        <v>372</v>
      </c>
      <c r="C47" s="1143"/>
      <c r="D47" s="1140"/>
      <c r="E47" s="486">
        <v>85.98379168700477</v>
      </c>
      <c r="F47" s="486">
        <v>85.99521605623838</v>
      </c>
      <c r="G47" s="487">
        <v>86.28209518059803</v>
      </c>
    </row>
    <row r="48" spans="2:7" ht="13.5" thickTop="1">
      <c r="B48" s="70" t="s">
        <v>1581</v>
      </c>
      <c r="C48" s="70"/>
      <c r="D48" s="70"/>
      <c r="E48" s="70"/>
      <c r="F48" s="70"/>
      <c r="G48" s="70"/>
    </row>
    <row r="49" spans="2:7" ht="12.75">
      <c r="B49" s="70" t="s">
        <v>1323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931" t="s">
        <v>796</v>
      </c>
      <c r="C1" s="1932"/>
      <c r="D1" s="1932"/>
      <c r="E1" s="1932"/>
      <c r="F1" s="1932"/>
      <c r="G1" s="1932"/>
      <c r="H1" s="1933"/>
    </row>
    <row r="2" spans="2:8" ht="15" customHeight="1">
      <c r="B2" s="1934" t="s">
        <v>225</v>
      </c>
      <c r="C2" s="1935"/>
      <c r="D2" s="1935"/>
      <c r="E2" s="1935"/>
      <c r="F2" s="1935"/>
      <c r="G2" s="1935"/>
      <c r="H2" s="1936"/>
    </row>
    <row r="3" spans="2:8" ht="15" customHeight="1" thickBot="1">
      <c r="B3" s="1937" t="s">
        <v>1220</v>
      </c>
      <c r="C3" s="1938"/>
      <c r="D3" s="1938"/>
      <c r="E3" s="1938"/>
      <c r="F3" s="1938"/>
      <c r="G3" s="1938"/>
      <c r="H3" s="1939"/>
    </row>
    <row r="4" spans="2:8" ht="15" customHeight="1" thickTop="1">
      <c r="B4" s="527"/>
      <c r="C4" s="528"/>
      <c r="D4" s="1940" t="s">
        <v>497</v>
      </c>
      <c r="E4" s="1940"/>
      <c r="F4" s="1940"/>
      <c r="G4" s="1941" t="s">
        <v>639</v>
      </c>
      <c r="H4" s="1942"/>
    </row>
    <row r="5" spans="2:8" ht="15" customHeight="1">
      <c r="B5" s="510"/>
      <c r="C5" s="504"/>
      <c r="D5" s="505" t="s">
        <v>635</v>
      </c>
      <c r="E5" s="505" t="s">
        <v>1083</v>
      </c>
      <c r="F5" s="505" t="s">
        <v>29</v>
      </c>
      <c r="G5" s="505" t="s">
        <v>503</v>
      </c>
      <c r="H5" s="511" t="s">
        <v>12</v>
      </c>
    </row>
    <row r="6" spans="2:8" ht="15" customHeight="1">
      <c r="B6" s="512"/>
      <c r="C6" s="506" t="s">
        <v>663</v>
      </c>
      <c r="D6" s="506">
        <v>23805.077000000005</v>
      </c>
      <c r="E6" s="506">
        <v>27878.235000000008</v>
      </c>
      <c r="F6" s="506">
        <v>34629.06199999999</v>
      </c>
      <c r="G6" s="507">
        <v>17.11045925203267</v>
      </c>
      <c r="H6" s="513">
        <v>24.2154031630768</v>
      </c>
    </row>
    <row r="7" spans="2:8" ht="15" customHeight="1">
      <c r="B7" s="514">
        <v>1</v>
      </c>
      <c r="C7" s="508" t="s">
        <v>1092</v>
      </c>
      <c r="D7" s="509">
        <v>283.177</v>
      </c>
      <c r="E7" s="509">
        <v>310.435</v>
      </c>
      <c r="F7" s="509">
        <v>229.662</v>
      </c>
      <c r="G7" s="509">
        <v>9.625781754874168</v>
      </c>
      <c r="H7" s="515">
        <v>-26.019295504695023</v>
      </c>
    </row>
    <row r="8" spans="2:8" ht="15" customHeight="1">
      <c r="B8" s="514">
        <v>2</v>
      </c>
      <c r="C8" s="508" t="s">
        <v>664</v>
      </c>
      <c r="D8" s="509">
        <v>32.2</v>
      </c>
      <c r="E8" s="509">
        <v>37</v>
      </c>
      <c r="F8" s="509">
        <v>11</v>
      </c>
      <c r="G8" s="509">
        <v>14.90683229813665</v>
      </c>
      <c r="H8" s="515">
        <v>-70.27027027027027</v>
      </c>
    </row>
    <row r="9" spans="2:8" ht="15" customHeight="1">
      <c r="B9" s="514">
        <v>3</v>
      </c>
      <c r="C9" s="508" t="s">
        <v>1093</v>
      </c>
      <c r="D9" s="509">
        <v>0</v>
      </c>
      <c r="E9" s="509">
        <v>0</v>
      </c>
      <c r="F9" s="509">
        <v>0</v>
      </c>
      <c r="G9" s="509" t="s">
        <v>567</v>
      </c>
      <c r="H9" s="515" t="s">
        <v>567</v>
      </c>
    </row>
    <row r="10" spans="2:8" ht="15" customHeight="1">
      <c r="B10" s="514">
        <v>4</v>
      </c>
      <c r="C10" s="508" t="s">
        <v>1094</v>
      </c>
      <c r="D10" s="509">
        <v>69</v>
      </c>
      <c r="E10" s="509">
        <v>44.6</v>
      </c>
      <c r="F10" s="509">
        <v>69.4</v>
      </c>
      <c r="G10" s="509">
        <v>-35.362318840579704</v>
      </c>
      <c r="H10" s="515">
        <v>55.605381165919255</v>
      </c>
    </row>
    <row r="11" spans="2:8" ht="15" customHeight="1">
      <c r="B11" s="514">
        <v>5</v>
      </c>
      <c r="C11" s="508" t="s">
        <v>1095</v>
      </c>
      <c r="D11" s="509">
        <v>53.8</v>
      </c>
      <c r="E11" s="509">
        <v>6.5</v>
      </c>
      <c r="F11" s="509">
        <v>70</v>
      </c>
      <c r="G11" s="509">
        <v>-87.9182156133829</v>
      </c>
      <c r="H11" s="515">
        <v>976.9230769230767</v>
      </c>
    </row>
    <row r="12" spans="2:8" ht="15" customHeight="1">
      <c r="B12" s="514">
        <v>6</v>
      </c>
      <c r="C12" s="508" t="s">
        <v>1097</v>
      </c>
      <c r="D12" s="509">
        <v>1237.8</v>
      </c>
      <c r="E12" s="509">
        <v>1650.1</v>
      </c>
      <c r="F12" s="509">
        <v>2701.9</v>
      </c>
      <c r="G12" s="509">
        <v>33.30909678461788</v>
      </c>
      <c r="H12" s="515">
        <v>63.74159141870186</v>
      </c>
    </row>
    <row r="13" spans="2:8" ht="15" customHeight="1">
      <c r="B13" s="514">
        <v>7</v>
      </c>
      <c r="C13" s="508" t="s">
        <v>1098</v>
      </c>
      <c r="D13" s="509">
        <v>1379.8</v>
      </c>
      <c r="E13" s="509">
        <v>917</v>
      </c>
      <c r="F13" s="509">
        <v>802.5</v>
      </c>
      <c r="G13" s="509">
        <v>-33.541092912016225</v>
      </c>
      <c r="H13" s="515">
        <v>-12.486368593238822</v>
      </c>
    </row>
    <row r="14" spans="2:8" ht="15" customHeight="1">
      <c r="B14" s="514">
        <v>8</v>
      </c>
      <c r="C14" s="508" t="s">
        <v>1099</v>
      </c>
      <c r="D14" s="509">
        <v>125.1</v>
      </c>
      <c r="E14" s="509">
        <v>47.5</v>
      </c>
      <c r="F14" s="509">
        <v>62.3</v>
      </c>
      <c r="G14" s="509">
        <v>-62.03037569944044</v>
      </c>
      <c r="H14" s="515">
        <v>31.15789473684208</v>
      </c>
    </row>
    <row r="15" spans="2:8" ht="15" customHeight="1">
      <c r="B15" s="514">
        <v>9</v>
      </c>
      <c r="C15" s="508" t="s">
        <v>1100</v>
      </c>
      <c r="D15" s="509">
        <v>116.3</v>
      </c>
      <c r="E15" s="509">
        <v>106.4</v>
      </c>
      <c r="F15" s="509">
        <v>8.6</v>
      </c>
      <c r="G15" s="509">
        <v>-8.51246775580394</v>
      </c>
      <c r="H15" s="515">
        <v>-91.9172932330827</v>
      </c>
    </row>
    <row r="16" spans="2:8" ht="15" customHeight="1">
      <c r="B16" s="514">
        <v>10</v>
      </c>
      <c r="C16" s="508" t="s">
        <v>1101</v>
      </c>
      <c r="D16" s="509">
        <v>13</v>
      </c>
      <c r="E16" s="509">
        <v>22.9</v>
      </c>
      <c r="F16" s="509">
        <v>61.2</v>
      </c>
      <c r="G16" s="509">
        <v>76.15384615384616</v>
      </c>
      <c r="H16" s="515">
        <v>167.24890829694328</v>
      </c>
    </row>
    <row r="17" spans="2:8" ht="15" customHeight="1">
      <c r="B17" s="514">
        <v>11</v>
      </c>
      <c r="C17" s="508" t="s">
        <v>1102</v>
      </c>
      <c r="D17" s="509">
        <v>593.8</v>
      </c>
      <c r="E17" s="509">
        <v>192.4</v>
      </c>
      <c r="F17" s="509">
        <v>1072.4</v>
      </c>
      <c r="G17" s="509">
        <v>-67.59851801953519</v>
      </c>
      <c r="H17" s="515">
        <v>457.3804573804574</v>
      </c>
    </row>
    <row r="18" spans="2:8" ht="15" customHeight="1">
      <c r="B18" s="514">
        <v>12</v>
      </c>
      <c r="C18" s="508" t="s">
        <v>1103</v>
      </c>
      <c r="D18" s="509">
        <v>67.3</v>
      </c>
      <c r="E18" s="509">
        <v>2.9</v>
      </c>
      <c r="F18" s="509">
        <v>10.4</v>
      </c>
      <c r="G18" s="509">
        <v>-95.69093610698366</v>
      </c>
      <c r="H18" s="515">
        <v>258.6206896551724</v>
      </c>
    </row>
    <row r="19" spans="2:8" ht="15" customHeight="1">
      <c r="B19" s="514">
        <v>13</v>
      </c>
      <c r="C19" s="508" t="s">
        <v>1104</v>
      </c>
      <c r="D19" s="509">
        <v>1.8</v>
      </c>
      <c r="E19" s="509">
        <v>0.3</v>
      </c>
      <c r="F19" s="509">
        <v>0</v>
      </c>
      <c r="G19" s="509">
        <v>-83.33333333333333</v>
      </c>
      <c r="H19" s="515">
        <v>-100</v>
      </c>
    </row>
    <row r="20" spans="2:8" ht="15" customHeight="1">
      <c r="B20" s="514">
        <v>14</v>
      </c>
      <c r="C20" s="508" t="s">
        <v>1105</v>
      </c>
      <c r="D20" s="509">
        <v>519.1</v>
      </c>
      <c r="E20" s="509">
        <v>643.6</v>
      </c>
      <c r="F20" s="509">
        <v>1363.7</v>
      </c>
      <c r="G20" s="509">
        <v>23.983818146792515</v>
      </c>
      <c r="H20" s="515">
        <v>111.88626476072096</v>
      </c>
    </row>
    <row r="21" spans="2:8" ht="15" customHeight="1">
      <c r="B21" s="514">
        <v>15</v>
      </c>
      <c r="C21" s="508" t="s">
        <v>1106</v>
      </c>
      <c r="D21" s="509">
        <v>4.6</v>
      </c>
      <c r="E21" s="509">
        <v>19.4</v>
      </c>
      <c r="F21" s="509">
        <v>0</v>
      </c>
      <c r="G21" s="509">
        <v>321.7391304347826</v>
      </c>
      <c r="H21" s="515">
        <v>-100</v>
      </c>
    </row>
    <row r="22" spans="2:8" ht="15" customHeight="1">
      <c r="B22" s="514">
        <v>16</v>
      </c>
      <c r="C22" s="508" t="s">
        <v>1107</v>
      </c>
      <c r="D22" s="509">
        <v>109.3</v>
      </c>
      <c r="E22" s="509">
        <v>238.2</v>
      </c>
      <c r="F22" s="509">
        <v>335.6</v>
      </c>
      <c r="G22" s="509">
        <v>117.93229643183895</v>
      </c>
      <c r="H22" s="515">
        <v>40.89000839630563</v>
      </c>
    </row>
    <row r="23" spans="2:8" ht="15" customHeight="1">
      <c r="B23" s="514">
        <v>17</v>
      </c>
      <c r="C23" s="508" t="s">
        <v>1108</v>
      </c>
      <c r="D23" s="509">
        <v>302.6</v>
      </c>
      <c r="E23" s="509">
        <v>199.4</v>
      </c>
      <c r="F23" s="509">
        <v>323.2</v>
      </c>
      <c r="G23" s="509">
        <v>-34.10442828816922</v>
      </c>
      <c r="H23" s="515">
        <v>62.086258776329004</v>
      </c>
    </row>
    <row r="24" spans="2:8" ht="15" customHeight="1">
      <c r="B24" s="514">
        <v>18</v>
      </c>
      <c r="C24" s="508" t="s">
        <v>1109</v>
      </c>
      <c r="D24" s="509">
        <v>12.2</v>
      </c>
      <c r="E24" s="509">
        <v>18.6</v>
      </c>
      <c r="F24" s="509">
        <v>65.4</v>
      </c>
      <c r="G24" s="509">
        <v>52.459016393442596</v>
      </c>
      <c r="H24" s="515">
        <v>251.61290322580646</v>
      </c>
    </row>
    <row r="25" spans="2:8" ht="15" customHeight="1">
      <c r="B25" s="514">
        <v>19</v>
      </c>
      <c r="C25" s="508" t="s">
        <v>1110</v>
      </c>
      <c r="D25" s="509">
        <v>181.3</v>
      </c>
      <c r="E25" s="509">
        <v>156.5</v>
      </c>
      <c r="F25" s="509">
        <v>68.4</v>
      </c>
      <c r="G25" s="509">
        <v>-13.678985107556528</v>
      </c>
      <c r="H25" s="515">
        <v>-56.29392971246005</v>
      </c>
    </row>
    <row r="26" spans="2:8" ht="15" customHeight="1">
      <c r="B26" s="514">
        <v>20</v>
      </c>
      <c r="C26" s="508" t="s">
        <v>1111</v>
      </c>
      <c r="D26" s="509">
        <v>1354.9</v>
      </c>
      <c r="E26" s="509">
        <v>1836.1</v>
      </c>
      <c r="F26" s="509">
        <v>2392.1</v>
      </c>
      <c r="G26" s="509">
        <v>35.51553620193374</v>
      </c>
      <c r="H26" s="515">
        <v>30.28157507761017</v>
      </c>
    </row>
    <row r="27" spans="2:8" ht="15" customHeight="1">
      <c r="B27" s="514">
        <v>21</v>
      </c>
      <c r="C27" s="508" t="s">
        <v>1112</v>
      </c>
      <c r="D27" s="509">
        <v>2294.9</v>
      </c>
      <c r="E27" s="509">
        <v>3283.1</v>
      </c>
      <c r="F27" s="509">
        <v>3418.4</v>
      </c>
      <c r="G27" s="509">
        <v>43.060699812628</v>
      </c>
      <c r="H27" s="515">
        <v>4.12110505315097</v>
      </c>
    </row>
    <row r="28" spans="2:8" ht="15" customHeight="1">
      <c r="B28" s="514"/>
      <c r="C28" s="508" t="s">
        <v>1144</v>
      </c>
      <c r="D28" s="509">
        <v>285.9</v>
      </c>
      <c r="E28" s="509">
        <v>706.3</v>
      </c>
      <c r="F28" s="509">
        <v>878.4</v>
      </c>
      <c r="G28" s="509">
        <v>147.04442112626785</v>
      </c>
      <c r="H28" s="515">
        <v>24.36641653688237</v>
      </c>
    </row>
    <row r="29" spans="2:8" ht="15" customHeight="1">
      <c r="B29" s="514"/>
      <c r="C29" s="508" t="s">
        <v>1145</v>
      </c>
      <c r="D29" s="509">
        <v>1667.5</v>
      </c>
      <c r="E29" s="509">
        <v>1491.8</v>
      </c>
      <c r="F29" s="509">
        <v>1748.4</v>
      </c>
      <c r="G29" s="509">
        <v>-10.5367316341829</v>
      </c>
      <c r="H29" s="515">
        <v>17.200697144389338</v>
      </c>
    </row>
    <row r="30" spans="2:8" ht="15" customHeight="1">
      <c r="B30" s="514"/>
      <c r="C30" s="508" t="s">
        <v>1146</v>
      </c>
      <c r="D30" s="509">
        <v>341.5</v>
      </c>
      <c r="E30" s="509">
        <v>1085</v>
      </c>
      <c r="F30" s="509">
        <v>791.6</v>
      </c>
      <c r="G30" s="509">
        <v>217.7159590043924</v>
      </c>
      <c r="H30" s="515">
        <v>-27.04147465437788</v>
      </c>
    </row>
    <row r="31" spans="2:8" ht="15" customHeight="1">
      <c r="B31" s="514">
        <v>22</v>
      </c>
      <c r="C31" s="508" t="s">
        <v>1113</v>
      </c>
      <c r="D31" s="509">
        <v>35.1</v>
      </c>
      <c r="E31" s="509">
        <v>21.1</v>
      </c>
      <c r="F31" s="509">
        <v>206.6</v>
      </c>
      <c r="G31" s="509">
        <v>-39.88603988603988</v>
      </c>
      <c r="H31" s="515">
        <v>879.1469194312797</v>
      </c>
    </row>
    <row r="32" spans="2:8" ht="15" customHeight="1">
      <c r="B32" s="514">
        <v>23</v>
      </c>
      <c r="C32" s="508" t="s">
        <v>1114</v>
      </c>
      <c r="D32" s="509">
        <v>544.7</v>
      </c>
      <c r="E32" s="509">
        <v>857</v>
      </c>
      <c r="F32" s="509">
        <v>660.3</v>
      </c>
      <c r="G32" s="509">
        <v>57.3343124655774</v>
      </c>
      <c r="H32" s="515">
        <v>-22.952158693115535</v>
      </c>
    </row>
    <row r="33" spans="2:8" ht="15" customHeight="1">
      <c r="B33" s="514">
        <v>24</v>
      </c>
      <c r="C33" s="508" t="s">
        <v>1115</v>
      </c>
      <c r="D33" s="509">
        <v>34.4</v>
      </c>
      <c r="E33" s="509">
        <v>46.2</v>
      </c>
      <c r="F33" s="509">
        <v>1.9</v>
      </c>
      <c r="G33" s="509">
        <v>34.30232558139531</v>
      </c>
      <c r="H33" s="515">
        <v>-95.88744588744589</v>
      </c>
    </row>
    <row r="34" spans="2:8" ht="15" customHeight="1">
      <c r="B34" s="514">
        <v>25</v>
      </c>
      <c r="C34" s="508" t="s">
        <v>1116</v>
      </c>
      <c r="D34" s="509">
        <v>97</v>
      </c>
      <c r="E34" s="509">
        <v>406.7</v>
      </c>
      <c r="F34" s="509">
        <v>659.3</v>
      </c>
      <c r="G34" s="509">
        <v>319.27835051546396</v>
      </c>
      <c r="H34" s="515">
        <v>62.10966314236532</v>
      </c>
    </row>
    <row r="35" spans="2:8" ht="15" customHeight="1">
      <c r="B35" s="514">
        <v>26</v>
      </c>
      <c r="C35" s="508" t="s">
        <v>1117</v>
      </c>
      <c r="D35" s="509">
        <v>11.4</v>
      </c>
      <c r="E35" s="509">
        <v>25.1</v>
      </c>
      <c r="F35" s="509">
        <v>6.3</v>
      </c>
      <c r="G35" s="509">
        <v>120.17543859649126</v>
      </c>
      <c r="H35" s="515">
        <v>-74.9003984063745</v>
      </c>
    </row>
    <row r="36" spans="2:8" ht="15" customHeight="1">
      <c r="B36" s="514">
        <v>27</v>
      </c>
      <c r="C36" s="508" t="s">
        <v>1118</v>
      </c>
      <c r="D36" s="509">
        <v>490.7</v>
      </c>
      <c r="E36" s="509">
        <v>435.8</v>
      </c>
      <c r="F36" s="509">
        <v>410.8</v>
      </c>
      <c r="G36" s="509">
        <v>-11.188098634603634</v>
      </c>
      <c r="H36" s="515">
        <v>-5.736576411197802</v>
      </c>
    </row>
    <row r="37" spans="2:8" ht="15" customHeight="1">
      <c r="B37" s="514">
        <v>28</v>
      </c>
      <c r="C37" s="508" t="s">
        <v>1119</v>
      </c>
      <c r="D37" s="509">
        <v>422.7</v>
      </c>
      <c r="E37" s="509">
        <v>433</v>
      </c>
      <c r="F37" s="509">
        <v>559.6</v>
      </c>
      <c r="G37" s="509">
        <v>2.436716347291238</v>
      </c>
      <c r="H37" s="515">
        <v>29.237875288683597</v>
      </c>
    </row>
    <row r="38" spans="2:8" ht="15" customHeight="1">
      <c r="B38" s="514">
        <v>29</v>
      </c>
      <c r="C38" s="508" t="s">
        <v>1120</v>
      </c>
      <c r="D38" s="509">
        <v>33.7</v>
      </c>
      <c r="E38" s="509">
        <v>5.1</v>
      </c>
      <c r="F38" s="509">
        <v>6.4</v>
      </c>
      <c r="G38" s="509">
        <v>-84.86646884272997</v>
      </c>
      <c r="H38" s="515">
        <v>25.490196078431367</v>
      </c>
    </row>
    <row r="39" spans="2:8" ht="15" customHeight="1">
      <c r="B39" s="514">
        <v>30</v>
      </c>
      <c r="C39" s="508" t="s">
        <v>1121</v>
      </c>
      <c r="D39" s="509">
        <v>81</v>
      </c>
      <c r="E39" s="509">
        <v>53.1</v>
      </c>
      <c r="F39" s="509">
        <v>154.6</v>
      </c>
      <c r="G39" s="509">
        <v>-34.44444444444444</v>
      </c>
      <c r="H39" s="515">
        <v>191.14877589453863</v>
      </c>
    </row>
    <row r="40" spans="2:8" ht="15" customHeight="1">
      <c r="B40" s="514">
        <v>31</v>
      </c>
      <c r="C40" s="508" t="s">
        <v>1122</v>
      </c>
      <c r="D40" s="509">
        <v>56.7</v>
      </c>
      <c r="E40" s="509">
        <v>42.7</v>
      </c>
      <c r="F40" s="509">
        <v>32.8</v>
      </c>
      <c r="G40" s="509">
        <v>-24.691358024691368</v>
      </c>
      <c r="H40" s="515">
        <v>-23.185011709601895</v>
      </c>
    </row>
    <row r="41" spans="2:8" ht="15" customHeight="1">
      <c r="B41" s="514">
        <v>32</v>
      </c>
      <c r="C41" s="508" t="s">
        <v>1123</v>
      </c>
      <c r="D41" s="509">
        <v>52</v>
      </c>
      <c r="E41" s="509">
        <v>479</v>
      </c>
      <c r="F41" s="509">
        <v>571</v>
      </c>
      <c r="G41" s="509">
        <v>821.1538461538462</v>
      </c>
      <c r="H41" s="515">
        <v>19.20668058455115</v>
      </c>
    </row>
    <row r="42" spans="2:8" ht="15" customHeight="1">
      <c r="B42" s="514">
        <v>33</v>
      </c>
      <c r="C42" s="508" t="s">
        <v>1124</v>
      </c>
      <c r="D42" s="509">
        <v>2945.5</v>
      </c>
      <c r="E42" s="509">
        <v>2114.9</v>
      </c>
      <c r="F42" s="509">
        <v>3112.1</v>
      </c>
      <c r="G42" s="509">
        <v>-28.19894754710576</v>
      </c>
      <c r="H42" s="515">
        <v>47.15116553974181</v>
      </c>
    </row>
    <row r="43" spans="2:8" ht="15" customHeight="1">
      <c r="B43" s="514">
        <v>34</v>
      </c>
      <c r="C43" s="508" t="s">
        <v>10</v>
      </c>
      <c r="D43" s="509">
        <v>10.7</v>
      </c>
      <c r="E43" s="509">
        <v>9</v>
      </c>
      <c r="F43" s="509">
        <v>200.8</v>
      </c>
      <c r="G43" s="509">
        <v>-15.88785046728971</v>
      </c>
      <c r="H43" s="515" t="s">
        <v>567</v>
      </c>
    </row>
    <row r="44" spans="2:8" ht="15" customHeight="1">
      <c r="B44" s="514">
        <v>35</v>
      </c>
      <c r="C44" s="508" t="s">
        <v>1125</v>
      </c>
      <c r="D44" s="509">
        <v>64.5</v>
      </c>
      <c r="E44" s="509">
        <v>0</v>
      </c>
      <c r="F44" s="509">
        <v>0</v>
      </c>
      <c r="G44" s="509">
        <v>-100</v>
      </c>
      <c r="H44" s="515" t="s">
        <v>567</v>
      </c>
    </row>
    <row r="45" spans="2:8" ht="15" customHeight="1">
      <c r="B45" s="514">
        <v>36</v>
      </c>
      <c r="C45" s="508" t="s">
        <v>1126</v>
      </c>
      <c r="D45" s="509">
        <v>268.9</v>
      </c>
      <c r="E45" s="509">
        <v>299.3</v>
      </c>
      <c r="F45" s="509">
        <v>379.9</v>
      </c>
      <c r="G45" s="509">
        <v>11.305317962067704</v>
      </c>
      <c r="H45" s="515">
        <v>26.929502171734043</v>
      </c>
    </row>
    <row r="46" spans="2:8" ht="15" customHeight="1">
      <c r="B46" s="514">
        <v>37</v>
      </c>
      <c r="C46" s="508" t="s">
        <v>1127</v>
      </c>
      <c r="D46" s="509">
        <v>102</v>
      </c>
      <c r="E46" s="509">
        <v>77.4</v>
      </c>
      <c r="F46" s="509">
        <v>160.2</v>
      </c>
      <c r="G46" s="509">
        <v>-24.117647058823522</v>
      </c>
      <c r="H46" s="515">
        <v>106.97674418604652</v>
      </c>
    </row>
    <row r="47" spans="2:8" ht="15" customHeight="1">
      <c r="B47" s="514">
        <v>38</v>
      </c>
      <c r="C47" s="508" t="s">
        <v>1128</v>
      </c>
      <c r="D47" s="509">
        <v>282.4</v>
      </c>
      <c r="E47" s="509">
        <v>201.1</v>
      </c>
      <c r="F47" s="509">
        <v>244</v>
      </c>
      <c r="G47" s="509">
        <v>-28.78895184135979</v>
      </c>
      <c r="H47" s="515">
        <v>21.332670313276992</v>
      </c>
    </row>
    <row r="48" spans="2:8" ht="15" customHeight="1">
      <c r="B48" s="514">
        <v>39</v>
      </c>
      <c r="C48" s="508" t="s">
        <v>1129</v>
      </c>
      <c r="D48" s="509">
        <v>468.2</v>
      </c>
      <c r="E48" s="509">
        <v>609.7</v>
      </c>
      <c r="F48" s="509">
        <v>1173.4</v>
      </c>
      <c r="G48" s="509">
        <v>30.22212729602731</v>
      </c>
      <c r="H48" s="515">
        <v>92.4553058881418</v>
      </c>
    </row>
    <row r="49" spans="2:8" ht="15" customHeight="1">
      <c r="B49" s="514">
        <v>40</v>
      </c>
      <c r="C49" s="508" t="s">
        <v>1130</v>
      </c>
      <c r="D49" s="509">
        <v>209.9</v>
      </c>
      <c r="E49" s="509">
        <v>272.7</v>
      </c>
      <c r="F49" s="509">
        <v>315.7</v>
      </c>
      <c r="G49" s="509">
        <v>29.919009051929493</v>
      </c>
      <c r="H49" s="515">
        <v>15.768243491015753</v>
      </c>
    </row>
    <row r="50" spans="2:8" ht="15" customHeight="1">
      <c r="B50" s="514">
        <v>41</v>
      </c>
      <c r="C50" s="508" t="s">
        <v>1131</v>
      </c>
      <c r="D50" s="509">
        <v>333.1</v>
      </c>
      <c r="E50" s="509">
        <v>324.9</v>
      </c>
      <c r="F50" s="509">
        <v>209.8</v>
      </c>
      <c r="G50" s="509">
        <v>-2.461723206244372</v>
      </c>
      <c r="H50" s="515">
        <v>-35.42628501077256</v>
      </c>
    </row>
    <row r="51" spans="2:8" ht="15" customHeight="1">
      <c r="B51" s="514">
        <v>42</v>
      </c>
      <c r="C51" s="508" t="s">
        <v>1132</v>
      </c>
      <c r="D51" s="509">
        <v>229</v>
      </c>
      <c r="E51" s="509">
        <v>171.5</v>
      </c>
      <c r="F51" s="509">
        <v>759</v>
      </c>
      <c r="G51" s="509">
        <v>-25.109170305676855</v>
      </c>
      <c r="H51" s="515">
        <v>342.56559766763843</v>
      </c>
    </row>
    <row r="52" spans="2:8" ht="15" customHeight="1">
      <c r="B52" s="514">
        <v>43</v>
      </c>
      <c r="C52" s="508" t="s">
        <v>1133</v>
      </c>
      <c r="D52" s="509">
        <v>88.9</v>
      </c>
      <c r="E52" s="509">
        <v>85.4</v>
      </c>
      <c r="F52" s="509">
        <v>67.4</v>
      </c>
      <c r="G52" s="509">
        <v>-3.9370078740157624</v>
      </c>
      <c r="H52" s="515">
        <v>-21.07728337236533</v>
      </c>
    </row>
    <row r="53" spans="2:8" ht="15" customHeight="1">
      <c r="B53" s="514">
        <v>44</v>
      </c>
      <c r="C53" s="508" t="s">
        <v>1134</v>
      </c>
      <c r="D53" s="509">
        <v>2654.8</v>
      </c>
      <c r="E53" s="509">
        <v>2859.4</v>
      </c>
      <c r="F53" s="509">
        <v>4053.4</v>
      </c>
      <c r="G53" s="509">
        <v>7.706795238812703</v>
      </c>
      <c r="H53" s="515">
        <v>41.75701196055118</v>
      </c>
    </row>
    <row r="54" spans="2:8" ht="15" customHeight="1">
      <c r="B54" s="514">
        <v>45</v>
      </c>
      <c r="C54" s="508" t="s">
        <v>1135</v>
      </c>
      <c r="D54" s="509">
        <v>2329.8</v>
      </c>
      <c r="E54" s="509">
        <v>2825.7</v>
      </c>
      <c r="F54" s="509">
        <v>2399.2</v>
      </c>
      <c r="G54" s="509">
        <v>21.28508884882821</v>
      </c>
      <c r="H54" s="515">
        <v>-15.093605124393932</v>
      </c>
    </row>
    <row r="55" spans="2:8" ht="15" customHeight="1">
      <c r="B55" s="514">
        <v>46</v>
      </c>
      <c r="C55" s="508" t="s">
        <v>1136</v>
      </c>
      <c r="D55" s="509">
        <v>514</v>
      </c>
      <c r="E55" s="509">
        <v>698.7</v>
      </c>
      <c r="F55" s="509">
        <v>875</v>
      </c>
      <c r="G55" s="509">
        <v>35.93385214007782</v>
      </c>
      <c r="H55" s="515">
        <v>25.232574781737497</v>
      </c>
    </row>
    <row r="56" spans="2:8" ht="15" customHeight="1">
      <c r="B56" s="514">
        <v>47</v>
      </c>
      <c r="C56" s="508" t="s">
        <v>1137</v>
      </c>
      <c r="D56" s="509">
        <v>1.8</v>
      </c>
      <c r="E56" s="509">
        <v>1.3</v>
      </c>
      <c r="F56" s="509">
        <v>2.2</v>
      </c>
      <c r="G56" s="509">
        <v>-27.777777777777786</v>
      </c>
      <c r="H56" s="515">
        <v>69.2307692307692</v>
      </c>
    </row>
    <row r="57" spans="2:8" ht="15" customHeight="1">
      <c r="B57" s="514">
        <v>48</v>
      </c>
      <c r="C57" s="508" t="s">
        <v>1138</v>
      </c>
      <c r="D57" s="509">
        <v>15.6</v>
      </c>
      <c r="E57" s="509">
        <v>33.1</v>
      </c>
      <c r="F57" s="509">
        <v>64.2</v>
      </c>
      <c r="G57" s="509">
        <v>112.17948717948724</v>
      </c>
      <c r="H57" s="515">
        <v>93.95770392749242</v>
      </c>
    </row>
    <row r="58" spans="2:8" ht="15" customHeight="1">
      <c r="B58" s="514">
        <v>49</v>
      </c>
      <c r="C58" s="508" t="s">
        <v>1139</v>
      </c>
      <c r="D58" s="509">
        <v>900.8</v>
      </c>
      <c r="E58" s="509">
        <v>1282.6</v>
      </c>
      <c r="F58" s="509">
        <v>1272.9</v>
      </c>
      <c r="G58" s="509">
        <v>42.384547069271775</v>
      </c>
      <c r="H58" s="515">
        <v>-0.7562763137377289</v>
      </c>
    </row>
    <row r="59" spans="2:8" ht="15" customHeight="1">
      <c r="B59" s="514">
        <v>50</v>
      </c>
      <c r="C59" s="508" t="s">
        <v>1140</v>
      </c>
      <c r="D59" s="509">
        <v>0</v>
      </c>
      <c r="E59" s="509">
        <v>0</v>
      </c>
      <c r="F59" s="509">
        <v>3</v>
      </c>
      <c r="G59" s="509" t="s">
        <v>567</v>
      </c>
      <c r="H59" s="515" t="s">
        <v>567</v>
      </c>
    </row>
    <row r="60" spans="2:8" ht="15" customHeight="1">
      <c r="B60" s="514">
        <v>51</v>
      </c>
      <c r="C60" s="508" t="s">
        <v>1141</v>
      </c>
      <c r="D60" s="509">
        <v>1773.8</v>
      </c>
      <c r="E60" s="509">
        <v>3473.8</v>
      </c>
      <c r="F60" s="509">
        <v>3001.1</v>
      </c>
      <c r="G60" s="509">
        <v>95.83944074867509</v>
      </c>
      <c r="H60" s="515">
        <v>-13.607576717139722</v>
      </c>
    </row>
    <row r="61" spans="2:8" ht="15" customHeight="1">
      <c r="B61" s="514"/>
      <c r="C61" s="506" t="s">
        <v>1142</v>
      </c>
      <c r="D61" s="506">
        <v>8733.822999999993</v>
      </c>
      <c r="E61" s="506">
        <v>7106.064999999988</v>
      </c>
      <c r="F61" s="509">
        <v>6527.238000000012</v>
      </c>
      <c r="G61" s="507">
        <v>-18.63740540654426</v>
      </c>
      <c r="H61" s="513">
        <v>-8.145534835383245</v>
      </c>
    </row>
    <row r="62" spans="2:8" ht="13.5" thickBot="1">
      <c r="B62" s="521"/>
      <c r="C62" s="522" t="s">
        <v>1143</v>
      </c>
      <c r="D62" s="523">
        <v>32538.9</v>
      </c>
      <c r="E62" s="523">
        <v>34984.3</v>
      </c>
      <c r="F62" s="524">
        <v>41156.3</v>
      </c>
      <c r="G62" s="525">
        <v>7.515312441416285</v>
      </c>
      <c r="H62" s="526">
        <v>17.642199500919006</v>
      </c>
    </row>
    <row r="63" spans="2:8" ht="13.5" thickTop="1">
      <c r="B63" s="516" t="s">
        <v>665</v>
      </c>
      <c r="C63" s="517"/>
      <c r="D63" s="518"/>
      <c r="E63" s="518"/>
      <c r="F63" s="519"/>
      <c r="G63" s="520"/>
      <c r="H63" s="520"/>
    </row>
    <row r="64" spans="2:8" ht="15" customHeight="1">
      <c r="B64" s="10" t="s">
        <v>30</v>
      </c>
      <c r="C64" s="516"/>
      <c r="D64" s="516"/>
      <c r="E64" s="516"/>
      <c r="F64" s="516"/>
      <c r="G64" s="516"/>
      <c r="H64" s="516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7.421875" style="10" customWidth="1"/>
    <col min="4" max="8" width="11.7109375" style="10" customWidth="1"/>
    <col min="9" max="16384" width="9.140625" style="10" customWidth="1"/>
  </cols>
  <sheetData>
    <row r="1" spans="2:8" ht="15" customHeight="1">
      <c r="B1" s="1727" t="s">
        <v>797</v>
      </c>
      <c r="C1" s="1727"/>
      <c r="D1" s="1727"/>
      <c r="E1" s="1727"/>
      <c r="F1" s="1727"/>
      <c r="G1" s="1727"/>
      <c r="H1" s="1727"/>
    </row>
    <row r="2" spans="2:8" ht="15" customHeight="1">
      <c r="B2" s="1943" t="s">
        <v>226</v>
      </c>
      <c r="C2" s="1943"/>
      <c r="D2" s="1943"/>
      <c r="E2" s="1943"/>
      <c r="F2" s="1943"/>
      <c r="G2" s="1943"/>
      <c r="H2" s="1943"/>
    </row>
    <row r="3" spans="2:8" ht="15" customHeight="1" thickBot="1">
      <c r="B3" s="1944" t="s">
        <v>1220</v>
      </c>
      <c r="C3" s="1944"/>
      <c r="D3" s="1944"/>
      <c r="E3" s="1944"/>
      <c r="F3" s="1944"/>
      <c r="G3" s="1944"/>
      <c r="H3" s="1944"/>
    </row>
    <row r="4" spans="2:8" ht="15" customHeight="1" thickTop="1">
      <c r="B4" s="529"/>
      <c r="C4" s="530"/>
      <c r="D4" s="1945" t="s">
        <v>497</v>
      </c>
      <c r="E4" s="1945"/>
      <c r="F4" s="1945"/>
      <c r="G4" s="1946" t="s">
        <v>639</v>
      </c>
      <c r="H4" s="1947"/>
    </row>
    <row r="5" spans="2:8" ht="15" customHeight="1">
      <c r="B5" s="531"/>
      <c r="C5" s="532"/>
      <c r="D5" s="533" t="s">
        <v>635</v>
      </c>
      <c r="E5" s="533" t="s">
        <v>27</v>
      </c>
      <c r="F5" s="533" t="s">
        <v>28</v>
      </c>
      <c r="G5" s="533" t="s">
        <v>503</v>
      </c>
      <c r="H5" s="534" t="s">
        <v>12</v>
      </c>
    </row>
    <row r="6" spans="2:8" ht="15" customHeight="1">
      <c r="B6" s="535"/>
      <c r="C6" s="536" t="s">
        <v>663</v>
      </c>
      <c r="D6" s="537">
        <v>12774.9</v>
      </c>
      <c r="E6" s="537">
        <v>12618.2</v>
      </c>
      <c r="F6" s="537">
        <v>15528.2</v>
      </c>
      <c r="G6" s="537">
        <v>-1.2266240831630455</v>
      </c>
      <c r="H6" s="538">
        <v>23.06192642373712</v>
      </c>
    </row>
    <row r="7" spans="2:8" ht="15" customHeight="1">
      <c r="B7" s="539">
        <v>1</v>
      </c>
      <c r="C7" s="540" t="s">
        <v>1160</v>
      </c>
      <c r="D7" s="541">
        <v>937</v>
      </c>
      <c r="E7" s="541">
        <v>350.2</v>
      </c>
      <c r="F7" s="541">
        <v>409.3</v>
      </c>
      <c r="G7" s="541">
        <v>-62.62540021344717</v>
      </c>
      <c r="H7" s="542">
        <v>16.876070816676176</v>
      </c>
    </row>
    <row r="8" spans="2:8" ht="15" customHeight="1">
      <c r="B8" s="539">
        <v>2</v>
      </c>
      <c r="C8" s="540" t="s">
        <v>1110</v>
      </c>
      <c r="D8" s="541">
        <v>197.7</v>
      </c>
      <c r="E8" s="541">
        <v>118.4</v>
      </c>
      <c r="F8" s="541">
        <v>138.2</v>
      </c>
      <c r="G8" s="541">
        <v>-40.11127971674255</v>
      </c>
      <c r="H8" s="542">
        <v>16.722972972972983</v>
      </c>
    </row>
    <row r="9" spans="2:8" ht="15" customHeight="1">
      <c r="B9" s="539">
        <v>3</v>
      </c>
      <c r="C9" s="540" t="s">
        <v>1161</v>
      </c>
      <c r="D9" s="541">
        <v>493.3</v>
      </c>
      <c r="E9" s="541">
        <v>316.3</v>
      </c>
      <c r="F9" s="541">
        <v>485</v>
      </c>
      <c r="G9" s="541">
        <v>-35.88080275694303</v>
      </c>
      <c r="H9" s="542">
        <v>53.335441036990204</v>
      </c>
    </row>
    <row r="10" spans="2:8" ht="15" customHeight="1">
      <c r="B10" s="539">
        <v>4</v>
      </c>
      <c r="C10" s="540" t="s">
        <v>1162</v>
      </c>
      <c r="D10" s="541">
        <v>0</v>
      </c>
      <c r="E10" s="541">
        <v>0</v>
      </c>
      <c r="F10" s="541">
        <v>0</v>
      </c>
      <c r="G10" s="541" t="s">
        <v>567</v>
      </c>
      <c r="H10" s="542" t="s">
        <v>567</v>
      </c>
    </row>
    <row r="11" spans="2:8" ht="15" customHeight="1">
      <c r="B11" s="539">
        <v>5</v>
      </c>
      <c r="C11" s="540" t="s">
        <v>1122</v>
      </c>
      <c r="D11" s="541">
        <v>1051.5</v>
      </c>
      <c r="E11" s="541">
        <v>1708.8</v>
      </c>
      <c r="F11" s="541">
        <v>2587.3</v>
      </c>
      <c r="G11" s="541">
        <v>62.51069900142659</v>
      </c>
      <c r="H11" s="542">
        <v>51.410346441947524</v>
      </c>
    </row>
    <row r="12" spans="2:8" ht="15" customHeight="1">
      <c r="B12" s="539">
        <v>6</v>
      </c>
      <c r="C12" s="540" t="s">
        <v>10</v>
      </c>
      <c r="D12" s="541">
        <v>3088.4</v>
      </c>
      <c r="E12" s="541">
        <v>3188.6</v>
      </c>
      <c r="F12" s="541">
        <v>1803.2</v>
      </c>
      <c r="G12" s="541">
        <v>3.2443983939903944</v>
      </c>
      <c r="H12" s="542">
        <v>-43.44853540738881</v>
      </c>
    </row>
    <row r="13" spans="2:8" ht="15" customHeight="1">
      <c r="B13" s="539">
        <v>7</v>
      </c>
      <c r="C13" s="540" t="s">
        <v>1163</v>
      </c>
      <c r="D13" s="541">
        <v>3240.1</v>
      </c>
      <c r="E13" s="541">
        <v>2478.9</v>
      </c>
      <c r="F13" s="541">
        <v>3475.2</v>
      </c>
      <c r="G13" s="541">
        <v>-23.49310206475107</v>
      </c>
      <c r="H13" s="542">
        <v>40.19121384485055</v>
      </c>
    </row>
    <row r="14" spans="2:8" ht="15" customHeight="1">
      <c r="B14" s="539">
        <v>8</v>
      </c>
      <c r="C14" s="540" t="s">
        <v>1164</v>
      </c>
      <c r="D14" s="541">
        <v>17.6</v>
      </c>
      <c r="E14" s="541">
        <v>25.2</v>
      </c>
      <c r="F14" s="541">
        <v>73.5</v>
      </c>
      <c r="G14" s="541">
        <v>43.18181818181813</v>
      </c>
      <c r="H14" s="542">
        <v>191.66666666666669</v>
      </c>
    </row>
    <row r="15" spans="2:8" ht="15" customHeight="1">
      <c r="B15" s="539">
        <v>9</v>
      </c>
      <c r="C15" s="540" t="s">
        <v>1165</v>
      </c>
      <c r="D15" s="541">
        <v>120.1</v>
      </c>
      <c r="E15" s="541">
        <v>65</v>
      </c>
      <c r="F15" s="541">
        <v>93.9</v>
      </c>
      <c r="G15" s="541">
        <v>-45.878434637801824</v>
      </c>
      <c r="H15" s="542">
        <v>44.46153846153848</v>
      </c>
    </row>
    <row r="16" spans="2:8" ht="15" customHeight="1">
      <c r="B16" s="539">
        <v>10</v>
      </c>
      <c r="C16" s="540" t="s">
        <v>1166</v>
      </c>
      <c r="D16" s="541">
        <v>272.8</v>
      </c>
      <c r="E16" s="541">
        <v>369.1</v>
      </c>
      <c r="F16" s="541">
        <v>580.1</v>
      </c>
      <c r="G16" s="541">
        <v>35.30058651026391</v>
      </c>
      <c r="H16" s="542">
        <v>57.16607965321052</v>
      </c>
    </row>
    <row r="17" spans="2:8" ht="15" customHeight="1">
      <c r="B17" s="539">
        <v>11</v>
      </c>
      <c r="C17" s="540" t="s">
        <v>1167</v>
      </c>
      <c r="D17" s="541">
        <v>71.6</v>
      </c>
      <c r="E17" s="541">
        <v>100.2</v>
      </c>
      <c r="F17" s="541">
        <v>194.4</v>
      </c>
      <c r="G17" s="541">
        <v>39.9441340782123</v>
      </c>
      <c r="H17" s="542">
        <v>94.01197604790414</v>
      </c>
    </row>
    <row r="18" spans="2:8" ht="15" customHeight="1">
      <c r="B18" s="539">
        <v>12</v>
      </c>
      <c r="C18" s="540" t="s">
        <v>1168</v>
      </c>
      <c r="D18" s="541">
        <v>3284.8</v>
      </c>
      <c r="E18" s="541">
        <v>3897.5</v>
      </c>
      <c r="F18" s="541">
        <v>5688.1</v>
      </c>
      <c r="G18" s="541">
        <v>18.65258158792014</v>
      </c>
      <c r="H18" s="542">
        <v>45.942270686337395</v>
      </c>
    </row>
    <row r="19" spans="2:8" ht="15" customHeight="1">
      <c r="B19" s="535"/>
      <c r="C19" s="536" t="s">
        <v>1142</v>
      </c>
      <c r="D19" s="543">
        <v>4592.9</v>
      </c>
      <c r="E19" s="543">
        <v>4728.7</v>
      </c>
      <c r="F19" s="543">
        <v>4211.2</v>
      </c>
      <c r="G19" s="537">
        <v>2.956737573210731</v>
      </c>
      <c r="H19" s="538">
        <v>-10.943811195465955</v>
      </c>
    </row>
    <row r="20" spans="2:8" ht="15" customHeight="1" thickBot="1">
      <c r="B20" s="544"/>
      <c r="C20" s="545" t="s">
        <v>1169</v>
      </c>
      <c r="D20" s="546">
        <v>17367.8</v>
      </c>
      <c r="E20" s="546">
        <v>17346.9</v>
      </c>
      <c r="F20" s="546">
        <v>19739.4</v>
      </c>
      <c r="G20" s="547">
        <v>-0.12033763631549732</v>
      </c>
      <c r="H20" s="548">
        <v>13.792089652906284</v>
      </c>
    </row>
    <row r="21" ht="13.5" thickTop="1">
      <c r="B21" s="10" t="s">
        <v>30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727" t="s">
        <v>798</v>
      </c>
      <c r="C1" s="1727"/>
      <c r="D1" s="1727"/>
      <c r="E1" s="1727"/>
      <c r="F1" s="1727"/>
      <c r="G1" s="1727"/>
      <c r="H1" s="1727"/>
    </row>
    <row r="2" spans="2:8" ht="15" customHeight="1">
      <c r="B2" s="1943" t="s">
        <v>855</v>
      </c>
      <c r="C2" s="1943"/>
      <c r="D2" s="1943"/>
      <c r="E2" s="1943"/>
      <c r="F2" s="1943"/>
      <c r="G2" s="1943"/>
      <c r="H2" s="1943"/>
    </row>
    <row r="3" spans="2:8" ht="15" customHeight="1" thickBot="1">
      <c r="B3" s="1944" t="s">
        <v>1220</v>
      </c>
      <c r="C3" s="1944"/>
      <c r="D3" s="1944"/>
      <c r="E3" s="1944"/>
      <c r="F3" s="1944"/>
      <c r="G3" s="1944"/>
      <c r="H3" s="1944"/>
    </row>
    <row r="4" spans="2:8" ht="15" customHeight="1" thickTop="1">
      <c r="B4" s="552"/>
      <c r="C4" s="561"/>
      <c r="D4" s="1948" t="s">
        <v>497</v>
      </c>
      <c r="E4" s="1945"/>
      <c r="F4" s="1949"/>
      <c r="G4" s="1950" t="s">
        <v>639</v>
      </c>
      <c r="H4" s="1947"/>
    </row>
    <row r="5" spans="2:8" ht="15" customHeight="1">
      <c r="B5" s="531"/>
      <c r="C5" s="562"/>
      <c r="D5" s="556" t="s">
        <v>635</v>
      </c>
      <c r="E5" s="533" t="s">
        <v>27</v>
      </c>
      <c r="F5" s="570" t="s">
        <v>28</v>
      </c>
      <c r="G5" s="556" t="s">
        <v>503</v>
      </c>
      <c r="H5" s="534" t="s">
        <v>12</v>
      </c>
    </row>
    <row r="6" spans="2:8" ht="15" customHeight="1">
      <c r="B6" s="553"/>
      <c r="C6" s="563" t="s">
        <v>663</v>
      </c>
      <c r="D6" s="557">
        <v>138584.82</v>
      </c>
      <c r="E6" s="549">
        <v>173736.25799999997</v>
      </c>
      <c r="F6" s="571">
        <v>196554.70700000002</v>
      </c>
      <c r="G6" s="567">
        <v>25.364565902672396</v>
      </c>
      <c r="H6" s="538">
        <v>13.13395906109595</v>
      </c>
    </row>
    <row r="7" spans="2:8" ht="15" customHeight="1">
      <c r="B7" s="539">
        <v>1</v>
      </c>
      <c r="C7" s="564" t="s">
        <v>1170</v>
      </c>
      <c r="D7" s="558">
        <v>2957.8</v>
      </c>
      <c r="E7" s="550">
        <v>2505.4</v>
      </c>
      <c r="F7" s="572">
        <v>3451</v>
      </c>
      <c r="G7" s="568">
        <v>-15.295151802015013</v>
      </c>
      <c r="H7" s="542">
        <v>37.74247625129718</v>
      </c>
    </row>
    <row r="8" spans="2:8" ht="15" customHeight="1">
      <c r="B8" s="539">
        <v>2</v>
      </c>
      <c r="C8" s="564" t="s">
        <v>856</v>
      </c>
      <c r="D8" s="558">
        <v>940.2610000000001</v>
      </c>
      <c r="E8" s="550">
        <v>928.941</v>
      </c>
      <c r="F8" s="572">
        <v>995.693</v>
      </c>
      <c r="G8" s="568">
        <v>-1.2039210389455803</v>
      </c>
      <c r="H8" s="542">
        <v>7.185816967923685</v>
      </c>
    </row>
    <row r="9" spans="2:8" ht="15" customHeight="1">
      <c r="B9" s="539">
        <v>3</v>
      </c>
      <c r="C9" s="564" t="s">
        <v>1171</v>
      </c>
      <c r="D9" s="558">
        <v>576.3</v>
      </c>
      <c r="E9" s="550">
        <v>858.2</v>
      </c>
      <c r="F9" s="572">
        <v>850.9</v>
      </c>
      <c r="G9" s="568">
        <v>48.9154954017005</v>
      </c>
      <c r="H9" s="542">
        <v>-0.8506175716615871</v>
      </c>
    </row>
    <row r="10" spans="2:8" ht="15" customHeight="1">
      <c r="B10" s="539">
        <v>4</v>
      </c>
      <c r="C10" s="564" t="s">
        <v>1172</v>
      </c>
      <c r="D10" s="558">
        <v>303.8</v>
      </c>
      <c r="E10" s="550">
        <v>386.4</v>
      </c>
      <c r="F10" s="572">
        <v>458</v>
      </c>
      <c r="G10" s="568">
        <v>27.18894009216588</v>
      </c>
      <c r="H10" s="542">
        <v>18.530020703933744</v>
      </c>
    </row>
    <row r="11" spans="2:8" ht="15" customHeight="1">
      <c r="B11" s="539">
        <v>5</v>
      </c>
      <c r="C11" s="564" t="s">
        <v>1173</v>
      </c>
      <c r="D11" s="558">
        <v>619.2</v>
      </c>
      <c r="E11" s="550">
        <v>929.7</v>
      </c>
      <c r="F11" s="572">
        <v>689.9</v>
      </c>
      <c r="G11" s="568">
        <v>50.1453488372093</v>
      </c>
      <c r="H11" s="542">
        <v>-25.79326664515436</v>
      </c>
    </row>
    <row r="12" spans="2:8" ht="15" customHeight="1">
      <c r="B12" s="539">
        <v>6</v>
      </c>
      <c r="C12" s="564" t="s">
        <v>1174</v>
      </c>
      <c r="D12" s="558">
        <v>3571.5</v>
      </c>
      <c r="E12" s="550">
        <v>3720.4</v>
      </c>
      <c r="F12" s="572">
        <v>2708.6</v>
      </c>
      <c r="G12" s="568">
        <v>4.169116617667655</v>
      </c>
      <c r="H12" s="542">
        <v>-27.19600043006129</v>
      </c>
    </row>
    <row r="13" spans="2:8" ht="15" customHeight="1">
      <c r="B13" s="539">
        <v>7</v>
      </c>
      <c r="C13" s="564" t="s">
        <v>1175</v>
      </c>
      <c r="D13" s="558">
        <v>1650.6</v>
      </c>
      <c r="E13" s="550">
        <v>2773.9</v>
      </c>
      <c r="F13" s="572">
        <v>3899.6</v>
      </c>
      <c r="G13" s="568">
        <v>68.05404095480432</v>
      </c>
      <c r="H13" s="542">
        <v>40.58185226576302</v>
      </c>
    </row>
    <row r="14" spans="2:8" ht="15" customHeight="1">
      <c r="B14" s="539">
        <v>8</v>
      </c>
      <c r="C14" s="564" t="s">
        <v>1100</v>
      </c>
      <c r="D14" s="558">
        <v>2596</v>
      </c>
      <c r="E14" s="550">
        <v>2520.3</v>
      </c>
      <c r="F14" s="572">
        <v>3230.6</v>
      </c>
      <c r="G14" s="568">
        <v>-2.9160246533128173</v>
      </c>
      <c r="H14" s="542">
        <v>28.18315279926992</v>
      </c>
    </row>
    <row r="15" spans="2:8" ht="15" customHeight="1">
      <c r="B15" s="539">
        <v>9</v>
      </c>
      <c r="C15" s="564" t="s">
        <v>1176</v>
      </c>
      <c r="D15" s="558">
        <v>1841.2</v>
      </c>
      <c r="E15" s="550">
        <v>2683.7</v>
      </c>
      <c r="F15" s="572">
        <v>4858.5</v>
      </c>
      <c r="G15" s="568">
        <v>45.75820117314794</v>
      </c>
      <c r="H15" s="542">
        <v>81.03737377501213</v>
      </c>
    </row>
    <row r="16" spans="2:8" ht="15" customHeight="1">
      <c r="B16" s="539">
        <v>10</v>
      </c>
      <c r="C16" s="564" t="s">
        <v>857</v>
      </c>
      <c r="D16" s="558">
        <v>5575.258</v>
      </c>
      <c r="E16" s="550">
        <v>7563.631</v>
      </c>
      <c r="F16" s="572">
        <v>5954.188</v>
      </c>
      <c r="G16" s="568">
        <v>35.66423293774028</v>
      </c>
      <c r="H16" s="542">
        <v>-21.278708599084226</v>
      </c>
    </row>
    <row r="17" spans="2:8" ht="15" customHeight="1">
      <c r="B17" s="539">
        <v>11</v>
      </c>
      <c r="C17" s="564" t="s">
        <v>1177</v>
      </c>
      <c r="D17" s="558">
        <v>88.4</v>
      </c>
      <c r="E17" s="550">
        <v>114.4</v>
      </c>
      <c r="F17" s="572">
        <v>140.5</v>
      </c>
      <c r="G17" s="568">
        <v>29.411764705882348</v>
      </c>
      <c r="H17" s="542">
        <v>22.814685314685306</v>
      </c>
    </row>
    <row r="18" spans="2:8" ht="15" customHeight="1">
      <c r="B18" s="539">
        <v>12</v>
      </c>
      <c r="C18" s="564" t="s">
        <v>1178</v>
      </c>
      <c r="D18" s="558">
        <v>1189.5</v>
      </c>
      <c r="E18" s="550">
        <v>1386.3</v>
      </c>
      <c r="F18" s="572">
        <v>1588.2</v>
      </c>
      <c r="G18" s="568">
        <v>16.544766708701147</v>
      </c>
      <c r="H18" s="542">
        <v>14.563947197576297</v>
      </c>
    </row>
    <row r="19" spans="2:8" ht="15" customHeight="1">
      <c r="B19" s="539">
        <v>13</v>
      </c>
      <c r="C19" s="564" t="s">
        <v>1179</v>
      </c>
      <c r="D19" s="558">
        <v>235</v>
      </c>
      <c r="E19" s="550">
        <v>381.4</v>
      </c>
      <c r="F19" s="572">
        <v>613</v>
      </c>
      <c r="G19" s="568">
        <v>62.297872340425556</v>
      </c>
      <c r="H19" s="542">
        <v>60.72364971158885</v>
      </c>
    </row>
    <row r="20" spans="2:8" ht="15" customHeight="1">
      <c r="B20" s="539">
        <v>14</v>
      </c>
      <c r="C20" s="564" t="s">
        <v>1180</v>
      </c>
      <c r="D20" s="558">
        <v>169.2</v>
      </c>
      <c r="E20" s="550">
        <v>728.1</v>
      </c>
      <c r="F20" s="572">
        <v>1298</v>
      </c>
      <c r="G20" s="568">
        <v>330.31914893617034</v>
      </c>
      <c r="H20" s="542">
        <v>78.2722153550337</v>
      </c>
    </row>
    <row r="21" spans="2:8" ht="15" customHeight="1">
      <c r="B21" s="539">
        <v>15</v>
      </c>
      <c r="C21" s="564" t="s">
        <v>1181</v>
      </c>
      <c r="D21" s="558">
        <v>4878.1</v>
      </c>
      <c r="E21" s="550">
        <v>6082.9</v>
      </c>
      <c r="F21" s="572">
        <v>5554.2</v>
      </c>
      <c r="G21" s="568">
        <v>24.698140669523028</v>
      </c>
      <c r="H21" s="542">
        <v>-8.691578030215865</v>
      </c>
    </row>
    <row r="22" spans="2:8" ht="15" customHeight="1">
      <c r="B22" s="539">
        <v>16</v>
      </c>
      <c r="C22" s="564" t="s">
        <v>1182</v>
      </c>
      <c r="D22" s="558">
        <v>658.7</v>
      </c>
      <c r="E22" s="550">
        <v>706</v>
      </c>
      <c r="F22" s="572">
        <v>876.2</v>
      </c>
      <c r="G22" s="568">
        <v>7.180810687718235</v>
      </c>
      <c r="H22" s="542">
        <v>24.107648725212442</v>
      </c>
    </row>
    <row r="23" spans="2:8" ht="15" customHeight="1">
      <c r="B23" s="539">
        <v>17</v>
      </c>
      <c r="C23" s="564" t="s">
        <v>1104</v>
      </c>
      <c r="D23" s="558">
        <v>262</v>
      </c>
      <c r="E23" s="550">
        <v>591.3</v>
      </c>
      <c r="F23" s="572">
        <v>697.3</v>
      </c>
      <c r="G23" s="568">
        <v>125.68702290076334</v>
      </c>
      <c r="H23" s="542">
        <v>17.926602401488267</v>
      </c>
    </row>
    <row r="24" spans="2:8" ht="15" customHeight="1">
      <c r="B24" s="539">
        <v>18</v>
      </c>
      <c r="C24" s="564" t="s">
        <v>1183</v>
      </c>
      <c r="D24" s="558">
        <v>942.4</v>
      </c>
      <c r="E24" s="550">
        <v>1386.1</v>
      </c>
      <c r="F24" s="572">
        <v>1369.4</v>
      </c>
      <c r="G24" s="568">
        <v>47.0819185059423</v>
      </c>
      <c r="H24" s="542">
        <v>-1.2048192771084416</v>
      </c>
    </row>
    <row r="25" spans="2:8" ht="15" customHeight="1">
      <c r="B25" s="539">
        <v>19</v>
      </c>
      <c r="C25" s="564" t="s">
        <v>858</v>
      </c>
      <c r="D25" s="558">
        <v>3966.7870000000003</v>
      </c>
      <c r="E25" s="550">
        <v>4664.93</v>
      </c>
      <c r="F25" s="572">
        <v>4247.665</v>
      </c>
      <c r="G25" s="568">
        <v>17.59970979031644</v>
      </c>
      <c r="H25" s="542">
        <v>-8.94472157138479</v>
      </c>
    </row>
    <row r="26" spans="2:8" ht="15" customHeight="1">
      <c r="B26" s="539">
        <v>20</v>
      </c>
      <c r="C26" s="564" t="s">
        <v>1184</v>
      </c>
      <c r="D26" s="558">
        <v>97.1</v>
      </c>
      <c r="E26" s="550">
        <v>160.6</v>
      </c>
      <c r="F26" s="572">
        <v>242.4</v>
      </c>
      <c r="G26" s="568">
        <v>65.39649845520077</v>
      </c>
      <c r="H26" s="542">
        <v>50.933997509339946</v>
      </c>
    </row>
    <row r="27" spans="2:8" ht="15" customHeight="1">
      <c r="B27" s="539">
        <v>21</v>
      </c>
      <c r="C27" s="564" t="s">
        <v>1185</v>
      </c>
      <c r="D27" s="558">
        <v>413.9</v>
      </c>
      <c r="E27" s="550">
        <v>665.1</v>
      </c>
      <c r="F27" s="572">
        <v>731</v>
      </c>
      <c r="G27" s="568">
        <v>60.69098816139163</v>
      </c>
      <c r="H27" s="542">
        <v>9.90828446850098</v>
      </c>
    </row>
    <row r="28" spans="2:8" ht="15" customHeight="1">
      <c r="B28" s="539">
        <v>22</v>
      </c>
      <c r="C28" s="564" t="s">
        <v>1113</v>
      </c>
      <c r="D28" s="558">
        <v>334.7</v>
      </c>
      <c r="E28" s="550">
        <v>417.3</v>
      </c>
      <c r="F28" s="572">
        <v>314</v>
      </c>
      <c r="G28" s="568">
        <v>24.678816850911247</v>
      </c>
      <c r="H28" s="542">
        <v>-24.75437335250416</v>
      </c>
    </row>
    <row r="29" spans="2:8" ht="15" customHeight="1">
      <c r="B29" s="539">
        <v>23</v>
      </c>
      <c r="C29" s="564" t="s">
        <v>1186</v>
      </c>
      <c r="D29" s="558">
        <v>11850.833999999999</v>
      </c>
      <c r="E29" s="550">
        <v>15510.907</v>
      </c>
      <c r="F29" s="572">
        <v>15899.362</v>
      </c>
      <c r="G29" s="568">
        <v>30.884518338540545</v>
      </c>
      <c r="H29" s="542">
        <v>2.5043990012963064</v>
      </c>
    </row>
    <row r="30" spans="2:8" ht="15" customHeight="1">
      <c r="B30" s="539">
        <v>24</v>
      </c>
      <c r="C30" s="564" t="s">
        <v>859</v>
      </c>
      <c r="D30" s="558">
        <v>5324.48</v>
      </c>
      <c r="E30" s="550">
        <v>4210.549</v>
      </c>
      <c r="F30" s="572">
        <v>5860.699</v>
      </c>
      <c r="G30" s="568">
        <v>-20.920935002103505</v>
      </c>
      <c r="H30" s="542">
        <v>39.1908513592883</v>
      </c>
    </row>
    <row r="31" spans="2:8" ht="15" customHeight="1">
      <c r="B31" s="539">
        <v>25</v>
      </c>
      <c r="C31" s="564" t="s">
        <v>1187</v>
      </c>
      <c r="D31" s="558">
        <v>6393.2</v>
      </c>
      <c r="E31" s="550">
        <v>7966.9</v>
      </c>
      <c r="F31" s="572">
        <v>8515.3</v>
      </c>
      <c r="G31" s="568">
        <v>24.615216167177607</v>
      </c>
      <c r="H31" s="542">
        <v>6.883480400155648</v>
      </c>
    </row>
    <row r="32" spans="2:8" ht="15" customHeight="1">
      <c r="B32" s="539">
        <v>26</v>
      </c>
      <c r="C32" s="564" t="s">
        <v>1188</v>
      </c>
      <c r="D32" s="558">
        <v>21.3</v>
      </c>
      <c r="E32" s="550">
        <v>38.2</v>
      </c>
      <c r="F32" s="572">
        <v>48.5</v>
      </c>
      <c r="G32" s="568">
        <v>79.34272300469479</v>
      </c>
      <c r="H32" s="542">
        <v>26.963350785340353</v>
      </c>
    </row>
    <row r="33" spans="2:8" ht="15" customHeight="1">
      <c r="B33" s="539">
        <v>27</v>
      </c>
      <c r="C33" s="564" t="s">
        <v>1189</v>
      </c>
      <c r="D33" s="558">
        <v>6681.2</v>
      </c>
      <c r="E33" s="550">
        <v>8075.8</v>
      </c>
      <c r="F33" s="572">
        <v>6869.3</v>
      </c>
      <c r="G33" s="568">
        <v>20.87349577920132</v>
      </c>
      <c r="H33" s="542">
        <v>-14.93969637682953</v>
      </c>
    </row>
    <row r="34" spans="2:8" ht="15" customHeight="1">
      <c r="B34" s="539">
        <v>28</v>
      </c>
      <c r="C34" s="564" t="s">
        <v>31</v>
      </c>
      <c r="D34" s="558">
        <v>219.7</v>
      </c>
      <c r="E34" s="550">
        <v>447.1</v>
      </c>
      <c r="F34" s="572">
        <v>319.1</v>
      </c>
      <c r="G34" s="568">
        <v>103.50477924442424</v>
      </c>
      <c r="H34" s="542">
        <v>-28.628942071125024</v>
      </c>
    </row>
    <row r="35" spans="2:8" ht="15" customHeight="1">
      <c r="B35" s="539">
        <v>29</v>
      </c>
      <c r="C35" s="564" t="s">
        <v>1120</v>
      </c>
      <c r="D35" s="558">
        <v>1093.5</v>
      </c>
      <c r="E35" s="550">
        <v>1771.7</v>
      </c>
      <c r="F35" s="572">
        <v>1933.7</v>
      </c>
      <c r="G35" s="568">
        <v>62.02103337905805</v>
      </c>
      <c r="H35" s="542">
        <v>9.143760230287313</v>
      </c>
    </row>
    <row r="36" spans="2:8" ht="15" customHeight="1">
      <c r="B36" s="539">
        <v>30</v>
      </c>
      <c r="C36" s="564" t="s">
        <v>1190</v>
      </c>
      <c r="D36" s="558">
        <v>39732.9</v>
      </c>
      <c r="E36" s="550">
        <v>59537.3</v>
      </c>
      <c r="F36" s="572">
        <v>77076.1</v>
      </c>
      <c r="G36" s="568">
        <v>49.84383218944507</v>
      </c>
      <c r="H36" s="542">
        <v>29.458507523854763</v>
      </c>
    </row>
    <row r="37" spans="2:8" ht="15" customHeight="1">
      <c r="B37" s="539">
        <v>31</v>
      </c>
      <c r="C37" s="564" t="s">
        <v>1191</v>
      </c>
      <c r="D37" s="558">
        <v>422.3</v>
      </c>
      <c r="E37" s="550">
        <v>780.4</v>
      </c>
      <c r="F37" s="572">
        <v>627.4</v>
      </c>
      <c r="G37" s="568">
        <v>84.79753729576134</v>
      </c>
      <c r="H37" s="542">
        <v>-19.605330599692465</v>
      </c>
    </row>
    <row r="38" spans="2:8" ht="15" customHeight="1">
      <c r="B38" s="539">
        <v>32</v>
      </c>
      <c r="C38" s="564" t="s">
        <v>1123</v>
      </c>
      <c r="D38" s="558">
        <v>85.1</v>
      </c>
      <c r="E38" s="550">
        <v>360.5</v>
      </c>
      <c r="F38" s="572">
        <v>259.3</v>
      </c>
      <c r="G38" s="568">
        <v>323.61927144535844</v>
      </c>
      <c r="H38" s="542">
        <v>-28.072122052704586</v>
      </c>
    </row>
    <row r="39" spans="2:8" ht="15" customHeight="1">
      <c r="B39" s="539">
        <v>33</v>
      </c>
      <c r="C39" s="564" t="s">
        <v>1192</v>
      </c>
      <c r="D39" s="558">
        <v>662.2</v>
      </c>
      <c r="E39" s="550">
        <v>854.5</v>
      </c>
      <c r="F39" s="572">
        <v>889.2</v>
      </c>
      <c r="G39" s="568">
        <v>29.039565086076692</v>
      </c>
      <c r="H39" s="542">
        <v>4.06085430076071</v>
      </c>
    </row>
    <row r="40" spans="2:8" ht="15" customHeight="1">
      <c r="B40" s="539">
        <v>34</v>
      </c>
      <c r="C40" s="564" t="s">
        <v>1193</v>
      </c>
      <c r="D40" s="558">
        <v>48.8</v>
      </c>
      <c r="E40" s="550">
        <v>81.4</v>
      </c>
      <c r="F40" s="572">
        <v>55.1</v>
      </c>
      <c r="G40" s="568">
        <v>66.80327868852459</v>
      </c>
      <c r="H40" s="542">
        <v>-32.309582309582325</v>
      </c>
    </row>
    <row r="41" spans="2:8" ht="15" customHeight="1">
      <c r="B41" s="539">
        <v>35</v>
      </c>
      <c r="C41" s="564" t="s">
        <v>1163</v>
      </c>
      <c r="D41" s="558">
        <v>1055.8</v>
      </c>
      <c r="E41" s="550">
        <v>1405.9</v>
      </c>
      <c r="F41" s="572">
        <v>2725.6</v>
      </c>
      <c r="G41" s="568">
        <v>33.15968933510135</v>
      </c>
      <c r="H41" s="542">
        <v>93.8686962088342</v>
      </c>
    </row>
    <row r="42" spans="2:8" ht="15" customHeight="1">
      <c r="B42" s="539">
        <v>36</v>
      </c>
      <c r="C42" s="564" t="s">
        <v>1194</v>
      </c>
      <c r="D42" s="558">
        <v>1028.1</v>
      </c>
      <c r="E42" s="550">
        <v>1687.3</v>
      </c>
      <c r="F42" s="572">
        <v>2854.1</v>
      </c>
      <c r="G42" s="568">
        <v>64.11827643225368</v>
      </c>
      <c r="H42" s="542">
        <v>69.15189948438334</v>
      </c>
    </row>
    <row r="43" spans="2:8" ht="15" customHeight="1">
      <c r="B43" s="539">
        <v>37</v>
      </c>
      <c r="C43" s="564" t="s">
        <v>1195</v>
      </c>
      <c r="D43" s="558">
        <v>315</v>
      </c>
      <c r="E43" s="550">
        <v>211.5</v>
      </c>
      <c r="F43" s="572">
        <v>423.1</v>
      </c>
      <c r="G43" s="568">
        <v>-32.85714285714286</v>
      </c>
      <c r="H43" s="542">
        <v>100.04728132387709</v>
      </c>
    </row>
    <row r="44" spans="2:8" ht="15" customHeight="1">
      <c r="B44" s="539">
        <v>38</v>
      </c>
      <c r="C44" s="564" t="s">
        <v>1196</v>
      </c>
      <c r="D44" s="558">
        <v>357.3</v>
      </c>
      <c r="E44" s="550">
        <v>677.6</v>
      </c>
      <c r="F44" s="572">
        <v>962.1</v>
      </c>
      <c r="G44" s="568">
        <v>89.64455639518616</v>
      </c>
      <c r="H44" s="542">
        <v>41.986422668240834</v>
      </c>
    </row>
    <row r="45" spans="2:8" ht="15" customHeight="1">
      <c r="B45" s="539">
        <v>39</v>
      </c>
      <c r="C45" s="564" t="s">
        <v>1197</v>
      </c>
      <c r="D45" s="558">
        <v>116.1</v>
      </c>
      <c r="E45" s="550">
        <v>166.9</v>
      </c>
      <c r="F45" s="572">
        <v>281.9</v>
      </c>
      <c r="G45" s="568">
        <v>43.75538329026702</v>
      </c>
      <c r="H45" s="542">
        <v>68.90353505092867</v>
      </c>
    </row>
    <row r="46" spans="2:8" ht="15" customHeight="1">
      <c r="B46" s="539">
        <v>40</v>
      </c>
      <c r="C46" s="564" t="s">
        <v>1198</v>
      </c>
      <c r="D46" s="558">
        <v>0</v>
      </c>
      <c r="E46" s="550">
        <v>0</v>
      </c>
      <c r="F46" s="572">
        <v>0</v>
      </c>
      <c r="G46" s="568" t="s">
        <v>567</v>
      </c>
      <c r="H46" s="542" t="s">
        <v>567</v>
      </c>
    </row>
    <row r="47" spans="2:8" ht="15" customHeight="1">
      <c r="B47" s="539">
        <v>41</v>
      </c>
      <c r="C47" s="564" t="s">
        <v>1199</v>
      </c>
      <c r="D47" s="558">
        <v>506.6</v>
      </c>
      <c r="E47" s="550">
        <v>782.6</v>
      </c>
      <c r="F47" s="572">
        <v>85</v>
      </c>
      <c r="G47" s="568">
        <v>54.48085274378204</v>
      </c>
      <c r="H47" s="542">
        <v>-89.13876820853565</v>
      </c>
    </row>
    <row r="48" spans="2:8" ht="15" customHeight="1">
      <c r="B48" s="539">
        <v>42</v>
      </c>
      <c r="C48" s="564" t="s">
        <v>1167</v>
      </c>
      <c r="D48" s="558">
        <v>22.9</v>
      </c>
      <c r="E48" s="550">
        <v>25.9</v>
      </c>
      <c r="F48" s="572">
        <v>26</v>
      </c>
      <c r="G48" s="568">
        <v>13.10043668122269</v>
      </c>
      <c r="H48" s="542">
        <v>0.3861003861003809</v>
      </c>
    </row>
    <row r="49" spans="2:8" ht="15" customHeight="1">
      <c r="B49" s="539">
        <v>43</v>
      </c>
      <c r="C49" s="564" t="s">
        <v>1200</v>
      </c>
      <c r="D49" s="558">
        <v>2187.2</v>
      </c>
      <c r="E49" s="550">
        <v>1623.7</v>
      </c>
      <c r="F49" s="572">
        <v>1870.7</v>
      </c>
      <c r="G49" s="568">
        <v>-25.763533284564758</v>
      </c>
      <c r="H49" s="542">
        <v>15.21216973578862</v>
      </c>
    </row>
    <row r="50" spans="2:8" ht="15" customHeight="1">
      <c r="B50" s="539">
        <v>44</v>
      </c>
      <c r="C50" s="564" t="s">
        <v>1135</v>
      </c>
      <c r="D50" s="558">
        <v>2432.4</v>
      </c>
      <c r="E50" s="550">
        <v>2490.4</v>
      </c>
      <c r="F50" s="572">
        <v>3659</v>
      </c>
      <c r="G50" s="568">
        <v>2.384476237460916</v>
      </c>
      <c r="H50" s="542">
        <v>46.924188885319666</v>
      </c>
    </row>
    <row r="51" spans="2:8" ht="15" customHeight="1">
      <c r="B51" s="539">
        <v>45</v>
      </c>
      <c r="C51" s="564" t="s">
        <v>1201</v>
      </c>
      <c r="D51" s="558">
        <v>1478.3</v>
      </c>
      <c r="E51" s="550">
        <v>1463.6</v>
      </c>
      <c r="F51" s="572">
        <v>1564.4</v>
      </c>
      <c r="G51" s="568">
        <v>-0.9943854427382917</v>
      </c>
      <c r="H51" s="542">
        <v>6.887127630500146</v>
      </c>
    </row>
    <row r="52" spans="2:8" ht="15" customHeight="1">
      <c r="B52" s="539">
        <v>46</v>
      </c>
      <c r="C52" s="564" t="s">
        <v>666</v>
      </c>
      <c r="D52" s="558">
        <v>684.1</v>
      </c>
      <c r="E52" s="550">
        <v>942.3</v>
      </c>
      <c r="F52" s="572">
        <v>1448</v>
      </c>
      <c r="G52" s="568">
        <v>37.74302002631197</v>
      </c>
      <c r="H52" s="542">
        <v>53.66656054335135</v>
      </c>
    </row>
    <row r="53" spans="2:8" ht="15" customHeight="1">
      <c r="B53" s="539">
        <v>47</v>
      </c>
      <c r="C53" s="564" t="s">
        <v>1202</v>
      </c>
      <c r="D53" s="558">
        <v>1665.7</v>
      </c>
      <c r="E53" s="550">
        <v>1724.6</v>
      </c>
      <c r="F53" s="572">
        <v>2235.1</v>
      </c>
      <c r="G53" s="568">
        <v>3.536050909527532</v>
      </c>
      <c r="H53" s="542">
        <v>29.60106691406702</v>
      </c>
    </row>
    <row r="54" spans="2:8" ht="15" customHeight="1">
      <c r="B54" s="539">
        <v>48</v>
      </c>
      <c r="C54" s="564" t="s">
        <v>1203</v>
      </c>
      <c r="D54" s="558">
        <v>19921.9</v>
      </c>
      <c r="E54" s="550">
        <v>18263.7</v>
      </c>
      <c r="F54" s="572">
        <v>14606.4</v>
      </c>
      <c r="G54" s="568">
        <v>-8.323503280309623</v>
      </c>
      <c r="H54" s="542">
        <v>-20.02496755859984</v>
      </c>
    </row>
    <row r="55" spans="2:8" ht="15" customHeight="1">
      <c r="B55" s="539">
        <v>49</v>
      </c>
      <c r="C55" s="564" t="s">
        <v>1204</v>
      </c>
      <c r="D55" s="558">
        <v>410.2</v>
      </c>
      <c r="E55" s="550">
        <v>480</v>
      </c>
      <c r="F55" s="572">
        <v>691.4</v>
      </c>
      <c r="G55" s="568">
        <v>17.01608971233543</v>
      </c>
      <c r="H55" s="542">
        <v>44.04166666666666</v>
      </c>
    </row>
    <row r="56" spans="2:8" ht="15" customHeight="1">
      <c r="B56" s="539"/>
      <c r="C56" s="565" t="s">
        <v>1142</v>
      </c>
      <c r="D56" s="559">
        <v>36161.18</v>
      </c>
      <c r="E56" s="551">
        <v>41779.84200000003</v>
      </c>
      <c r="F56" s="573">
        <v>51089.792999999976</v>
      </c>
      <c r="G56" s="567">
        <v>15.537828135033422</v>
      </c>
      <c r="H56" s="538">
        <v>22.283356169704845</v>
      </c>
    </row>
    <row r="57" spans="2:8" ht="15" customHeight="1" thickBot="1">
      <c r="B57" s="554"/>
      <c r="C57" s="566" t="s">
        <v>1205</v>
      </c>
      <c r="D57" s="560">
        <v>174746</v>
      </c>
      <c r="E57" s="555">
        <v>215516.1</v>
      </c>
      <c r="F57" s="574">
        <v>247644.5</v>
      </c>
      <c r="G57" s="569">
        <v>23.331063371979894</v>
      </c>
      <c r="H57" s="548">
        <v>14.907656550949099</v>
      </c>
    </row>
    <row r="58" ht="13.5" thickTop="1">
      <c r="B58" s="10" t="s">
        <v>30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42" t="s">
        <v>3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</row>
    <row r="2" spans="1:11" ht="16.5" customHeight="1">
      <c r="A2" s="1740" t="s">
        <v>606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</row>
    <row r="3" spans="4:11" ht="16.5" customHeight="1" thickBot="1">
      <c r="D3" s="10"/>
      <c r="E3" s="10"/>
      <c r="G3" s="10"/>
      <c r="I3" s="1736" t="s">
        <v>14</v>
      </c>
      <c r="J3" s="1736"/>
      <c r="K3" s="1736"/>
    </row>
    <row r="4" spans="1:11" ht="16.5" customHeight="1" thickTop="1">
      <c r="A4" s="1270"/>
      <c r="B4" s="1271"/>
      <c r="C4" s="1390" t="s">
        <v>1726</v>
      </c>
      <c r="D4" s="1390"/>
      <c r="E4" s="1391"/>
      <c r="F4" s="1743" t="s">
        <v>1152</v>
      </c>
      <c r="G4" s="1743"/>
      <c r="H4" s="1743"/>
      <c r="I4" s="1743"/>
      <c r="J4" s="1743"/>
      <c r="K4" s="1744"/>
    </row>
    <row r="5" spans="1:11" ht="12.75">
      <c r="A5" s="1273"/>
      <c r="B5" s="1401">
        <v>2010</v>
      </c>
      <c r="C5" s="1402">
        <v>2011</v>
      </c>
      <c r="D5" s="1402">
        <v>2011</v>
      </c>
      <c r="E5" s="1403">
        <v>2012</v>
      </c>
      <c r="F5" s="1730" t="s">
        <v>503</v>
      </c>
      <c r="G5" s="1731"/>
      <c r="H5" s="1732"/>
      <c r="I5" s="1395"/>
      <c r="J5" s="1226" t="s">
        <v>12</v>
      </c>
      <c r="K5" s="1374"/>
    </row>
    <row r="6" spans="1:11" ht="12.75">
      <c r="A6" s="1078"/>
      <c r="B6" s="1397" t="s">
        <v>1654</v>
      </c>
      <c r="C6" s="1398" t="s">
        <v>1148</v>
      </c>
      <c r="D6" s="1398" t="s">
        <v>1654</v>
      </c>
      <c r="E6" s="1399" t="s">
        <v>1148</v>
      </c>
      <c r="F6" s="1386" t="s">
        <v>1730</v>
      </c>
      <c r="G6" s="1387" t="s">
        <v>1726</v>
      </c>
      <c r="H6" s="1388" t="s">
        <v>1711</v>
      </c>
      <c r="I6" s="1441" t="s">
        <v>1730</v>
      </c>
      <c r="J6" s="1387" t="s">
        <v>1726</v>
      </c>
      <c r="K6" s="1389" t="s">
        <v>1711</v>
      </c>
    </row>
    <row r="7" spans="1:11" ht="16.5" customHeight="1">
      <c r="A7" s="1282" t="s">
        <v>1766</v>
      </c>
      <c r="B7" s="1229">
        <v>729100.6135861251</v>
      </c>
      <c r="C7" s="1246">
        <v>788722.8431698366</v>
      </c>
      <c r="D7" s="1246">
        <v>823234.4774307599</v>
      </c>
      <c r="E7" s="1246">
        <v>945820.4862826616</v>
      </c>
      <c r="F7" s="1233">
        <v>59622.22958371148</v>
      </c>
      <c r="G7" s="1267"/>
      <c r="H7" s="1242">
        <v>8.177503690534008</v>
      </c>
      <c r="I7" s="1232">
        <v>122586.00885190163</v>
      </c>
      <c r="J7" s="1278"/>
      <c r="K7" s="1274">
        <v>14.890776833652719</v>
      </c>
    </row>
    <row r="8" spans="1:11" ht="16.5" customHeight="1">
      <c r="A8" s="1283" t="s">
        <v>1767</v>
      </c>
      <c r="B8" s="1224">
        <v>80498.90121163422</v>
      </c>
      <c r="C8" s="1245">
        <v>75659.56277924229</v>
      </c>
      <c r="D8" s="1245">
        <v>82212.36750010483</v>
      </c>
      <c r="E8" s="1245">
        <v>80530.25188878487</v>
      </c>
      <c r="F8" s="1224">
        <v>-4839.338432391931</v>
      </c>
      <c r="G8" s="1227"/>
      <c r="H8" s="1228">
        <v>-6.011682593864422</v>
      </c>
      <c r="I8" s="1246">
        <v>-1682.115611319954</v>
      </c>
      <c r="J8" s="1246"/>
      <c r="K8" s="1250">
        <v>-2.0460615141849665</v>
      </c>
    </row>
    <row r="9" spans="1:11" ht="16.5" customHeight="1">
      <c r="A9" s="1284" t="s">
        <v>1770</v>
      </c>
      <c r="B9" s="1233">
        <v>68929.56313196938</v>
      </c>
      <c r="C9" s="1231">
        <v>64391.70173779459</v>
      </c>
      <c r="D9" s="1231">
        <v>71929.33289121925</v>
      </c>
      <c r="E9" s="1231">
        <v>70681.30472330138</v>
      </c>
      <c r="F9" s="1238">
        <v>-4537.86139417479</v>
      </c>
      <c r="G9" s="1264"/>
      <c r="H9" s="1243">
        <v>-6.583331139770622</v>
      </c>
      <c r="I9" s="1236">
        <v>-1248.0281679178734</v>
      </c>
      <c r="J9" s="1236"/>
      <c r="K9" s="1252">
        <v>-1.7350754104800352</v>
      </c>
    </row>
    <row r="10" spans="1:11" ht="16.5" customHeight="1">
      <c r="A10" s="1285" t="s">
        <v>1771</v>
      </c>
      <c r="B10" s="1239">
        <v>11569.338079664834</v>
      </c>
      <c r="C10" s="1222">
        <v>11267.8610414477</v>
      </c>
      <c r="D10" s="1222">
        <v>10283.034608885579</v>
      </c>
      <c r="E10" s="1222">
        <v>9848.9471654835</v>
      </c>
      <c r="F10" s="1238">
        <v>-301.47703821713367</v>
      </c>
      <c r="G10" s="1264"/>
      <c r="H10" s="1243">
        <v>-2.6058278886934167</v>
      </c>
      <c r="I10" s="1236">
        <v>-434.08744340207886</v>
      </c>
      <c r="J10" s="1236"/>
      <c r="K10" s="1252">
        <v>-4.221394363751179</v>
      </c>
    </row>
    <row r="11" spans="1:11" ht="16.5" customHeight="1">
      <c r="A11" s="1283" t="s">
        <v>1772</v>
      </c>
      <c r="B11" s="1224">
        <v>300847.5336402644</v>
      </c>
      <c r="C11" s="1245">
        <v>300036.7555273324</v>
      </c>
      <c r="D11" s="1245">
        <v>302587.2638896918</v>
      </c>
      <c r="E11" s="1245">
        <v>363523.8289341663</v>
      </c>
      <c r="F11" s="1224">
        <v>-810.7781129319919</v>
      </c>
      <c r="G11" s="1227"/>
      <c r="H11" s="1228">
        <v>-0.2694980088822906</v>
      </c>
      <c r="I11" s="1246">
        <v>60936.5650444745</v>
      </c>
      <c r="J11" s="1246"/>
      <c r="K11" s="1250">
        <v>20.13850955296285</v>
      </c>
    </row>
    <row r="12" spans="1:11" ht="16.5" customHeight="1">
      <c r="A12" s="1286" t="s">
        <v>1770</v>
      </c>
      <c r="B12" s="1233">
        <v>295416.03642370994</v>
      </c>
      <c r="C12" s="1231">
        <v>294194.3455106336</v>
      </c>
      <c r="D12" s="1231">
        <v>296814.720093358</v>
      </c>
      <c r="E12" s="1231">
        <v>357653.937243399</v>
      </c>
      <c r="F12" s="1238">
        <v>-1221.690913076338</v>
      </c>
      <c r="G12" s="1264"/>
      <c r="H12" s="1243">
        <v>-0.41354928725808526</v>
      </c>
      <c r="I12" s="1236">
        <v>60839.21715004096</v>
      </c>
      <c r="J12" s="1236"/>
      <c r="K12" s="1252">
        <v>20.49737193994456</v>
      </c>
    </row>
    <row r="13" spans="1:11" ht="16.5" customHeight="1">
      <c r="A13" s="1286" t="s">
        <v>1771</v>
      </c>
      <c r="B13" s="1239">
        <v>5431.497216554477</v>
      </c>
      <c r="C13" s="1222">
        <v>5842.410016698806</v>
      </c>
      <c r="D13" s="1222">
        <v>5772.54379633377</v>
      </c>
      <c r="E13" s="1222">
        <v>5869.8916907673265</v>
      </c>
      <c r="F13" s="1238">
        <v>410.9128001443296</v>
      </c>
      <c r="G13" s="1264"/>
      <c r="H13" s="1243">
        <v>7.565368880092994</v>
      </c>
      <c r="I13" s="1236">
        <v>97.34789443355658</v>
      </c>
      <c r="J13" s="1236"/>
      <c r="K13" s="1252">
        <v>1.6863950775979162</v>
      </c>
    </row>
    <row r="14" spans="1:11" ht="16.5" customHeight="1">
      <c r="A14" s="1283" t="s">
        <v>1773</v>
      </c>
      <c r="B14" s="1224">
        <v>256386.26911035</v>
      </c>
      <c r="C14" s="1245">
        <v>317192.0325920363</v>
      </c>
      <c r="D14" s="1245">
        <v>323746.35024089</v>
      </c>
      <c r="E14" s="1245">
        <v>362679.360224772</v>
      </c>
      <c r="F14" s="1224">
        <v>60805.7634816863</v>
      </c>
      <c r="G14" s="1227"/>
      <c r="H14" s="1228">
        <v>23.716466444431617</v>
      </c>
      <c r="I14" s="1246">
        <v>38933.00998388202</v>
      </c>
      <c r="J14" s="1246"/>
      <c r="K14" s="1250">
        <v>12.025775720687855</v>
      </c>
    </row>
    <row r="15" spans="1:11" ht="16.5" customHeight="1">
      <c r="A15" s="1286" t="s">
        <v>1770</v>
      </c>
      <c r="B15" s="1233">
        <v>225852.15630765</v>
      </c>
      <c r="C15" s="1231">
        <v>286080.8771805918</v>
      </c>
      <c r="D15" s="1231">
        <v>293642.67070098</v>
      </c>
      <c r="E15" s="1231">
        <v>329909.15416893497</v>
      </c>
      <c r="F15" s="1233">
        <v>60228.720872941805</v>
      </c>
      <c r="G15" s="1267"/>
      <c r="H15" s="1242">
        <v>26.66732160435953</v>
      </c>
      <c r="I15" s="1236">
        <v>36266.48346795497</v>
      </c>
      <c r="J15" s="1236"/>
      <c r="K15" s="1252">
        <v>12.350549523807315</v>
      </c>
    </row>
    <row r="16" spans="1:11" ht="16.5" customHeight="1">
      <c r="A16" s="1286" t="s">
        <v>1771</v>
      </c>
      <c r="B16" s="1239">
        <v>30534.112802700005</v>
      </c>
      <c r="C16" s="1222">
        <v>31111.155411444495</v>
      </c>
      <c r="D16" s="1222">
        <v>30103.67953991</v>
      </c>
      <c r="E16" s="1222">
        <v>32770.206055837014</v>
      </c>
      <c r="F16" s="1238">
        <v>577.0426087444903</v>
      </c>
      <c r="G16" s="1264"/>
      <c r="H16" s="1243">
        <v>1.889829295100609</v>
      </c>
      <c r="I16" s="1236">
        <v>2666.526515927013</v>
      </c>
      <c r="J16" s="1236"/>
      <c r="K16" s="1252">
        <v>8.857809266777043</v>
      </c>
    </row>
    <row r="17" spans="1:11" ht="16.5" customHeight="1">
      <c r="A17" s="1283" t="s">
        <v>1669</v>
      </c>
      <c r="B17" s="1224">
        <v>86159.36064291638</v>
      </c>
      <c r="C17" s="1245">
        <v>90155.67401746554</v>
      </c>
      <c r="D17" s="1245">
        <v>109336.9916508533</v>
      </c>
      <c r="E17" s="1245">
        <v>132207.88737703837</v>
      </c>
      <c r="F17" s="1224">
        <v>3996.313374549165</v>
      </c>
      <c r="G17" s="1227"/>
      <c r="H17" s="1228">
        <v>4.638281139424545</v>
      </c>
      <c r="I17" s="1246">
        <v>22870.89572618506</v>
      </c>
      <c r="J17" s="1246"/>
      <c r="K17" s="1250">
        <v>20.917802274292377</v>
      </c>
    </row>
    <row r="18" spans="1:11" ht="16.5" customHeight="1">
      <c r="A18" s="1286" t="s">
        <v>1770</v>
      </c>
      <c r="B18" s="1233">
        <v>82412.96529512</v>
      </c>
      <c r="C18" s="1231">
        <v>85475.78241253497</v>
      </c>
      <c r="D18" s="1231">
        <v>103159.82678415003</v>
      </c>
      <c r="E18" s="1231">
        <v>122884.4955931495</v>
      </c>
      <c r="F18" s="1233">
        <v>3062.8171174149757</v>
      </c>
      <c r="G18" s="1267"/>
      <c r="H18" s="1242">
        <v>3.7164263007004523</v>
      </c>
      <c r="I18" s="1236">
        <v>19724.66880899947</v>
      </c>
      <c r="J18" s="1236"/>
      <c r="K18" s="1252">
        <v>19.12049430857523</v>
      </c>
    </row>
    <row r="19" spans="1:11" ht="16.5" customHeight="1">
      <c r="A19" s="1286" t="s">
        <v>1771</v>
      </c>
      <c r="B19" s="1239">
        <v>3746.395347796378</v>
      </c>
      <c r="C19" s="1222">
        <v>4679.891604930571</v>
      </c>
      <c r="D19" s="1222">
        <v>6177.164866703274</v>
      </c>
      <c r="E19" s="1222">
        <v>9323.391783888872</v>
      </c>
      <c r="F19" s="1238">
        <v>933.496257134193</v>
      </c>
      <c r="G19" s="1264"/>
      <c r="H19" s="1243">
        <v>24.917184933065688</v>
      </c>
      <c r="I19" s="1236">
        <v>3146.226917185598</v>
      </c>
      <c r="J19" s="1236"/>
      <c r="K19" s="1252">
        <v>50.93318674631272</v>
      </c>
    </row>
    <row r="20" spans="1:11" ht="16.5" customHeight="1">
      <c r="A20" s="1283" t="s">
        <v>1670</v>
      </c>
      <c r="B20" s="1233">
        <v>5208.54898096</v>
      </c>
      <c r="C20" s="1231">
        <v>5678.81825376</v>
      </c>
      <c r="D20" s="1231">
        <v>5351.50414922</v>
      </c>
      <c r="E20" s="1231">
        <v>6879.1578579</v>
      </c>
      <c r="F20" s="1224">
        <v>470.26927279999927</v>
      </c>
      <c r="G20" s="1227"/>
      <c r="H20" s="1228">
        <v>9.028796206373062</v>
      </c>
      <c r="I20" s="1246">
        <v>1527.65370868</v>
      </c>
      <c r="J20" s="1246"/>
      <c r="K20" s="1250">
        <v>28.54624916814576</v>
      </c>
    </row>
    <row r="21" spans="1:11" ht="16.5" customHeight="1">
      <c r="A21" s="1287" t="s">
        <v>15</v>
      </c>
      <c r="B21" s="1233">
        <v>4783.251</v>
      </c>
      <c r="C21" s="1231">
        <v>17125</v>
      </c>
      <c r="D21" s="1231">
        <v>8327.68</v>
      </c>
      <c r="E21" s="1231">
        <v>970.39786871</v>
      </c>
      <c r="F21" s="1239">
        <v>12341.749</v>
      </c>
      <c r="G21" s="1240"/>
      <c r="H21" s="1244">
        <v>258.0200997187896</v>
      </c>
      <c r="I21" s="1223">
        <v>-7357.2821312900005</v>
      </c>
      <c r="J21" s="1223"/>
      <c r="K21" s="1250">
        <v>-88.34732039763776</v>
      </c>
    </row>
    <row r="22" spans="1:11" ht="16.5" customHeight="1">
      <c r="A22" s="1287" t="s">
        <v>1774</v>
      </c>
      <c r="B22" s="1233">
        <v>2043.4739488200034</v>
      </c>
      <c r="C22" s="1231">
        <v>2200.9328325300003</v>
      </c>
      <c r="D22" s="1231">
        <v>2227.89023374</v>
      </c>
      <c r="E22" s="1231">
        <v>2608.72519028</v>
      </c>
      <c r="F22" s="1239">
        <v>157.45888370999683</v>
      </c>
      <c r="G22" s="1240"/>
      <c r="H22" s="1244">
        <v>7.705450994416683</v>
      </c>
      <c r="I22" s="1223">
        <v>380.8349565399999</v>
      </c>
      <c r="J22" s="1223"/>
      <c r="K22" s="1255">
        <v>17.093973067994707</v>
      </c>
    </row>
    <row r="23" spans="1:11" ht="16.5" customHeight="1">
      <c r="A23" s="1288" t="s">
        <v>1775</v>
      </c>
      <c r="B23" s="1233">
        <v>194442.17386487086</v>
      </c>
      <c r="C23" s="1231">
        <v>221225.48523238936</v>
      </c>
      <c r="D23" s="1231">
        <v>225879.68528217328</v>
      </c>
      <c r="E23" s="1231">
        <v>266262.72882702213</v>
      </c>
      <c r="F23" s="1233">
        <v>26783.3113675185</v>
      </c>
      <c r="G23" s="1267"/>
      <c r="H23" s="1242">
        <v>13.77443526533075</v>
      </c>
      <c r="I23" s="1232">
        <v>40383.04354484886</v>
      </c>
      <c r="J23" s="1232"/>
      <c r="K23" s="1274">
        <v>17.87812104236004</v>
      </c>
    </row>
    <row r="24" spans="1:11" ht="16.5" customHeight="1">
      <c r="A24" s="1289" t="s">
        <v>1776</v>
      </c>
      <c r="B24" s="1238">
        <v>79808.80674213</v>
      </c>
      <c r="C24" s="1234">
        <v>96850.47320813</v>
      </c>
      <c r="D24" s="1234">
        <v>98705.74745013002</v>
      </c>
      <c r="E24" s="1234">
        <v>102309.52763976</v>
      </c>
      <c r="F24" s="1238">
        <v>17041.66646600001</v>
      </c>
      <c r="G24" s="1264"/>
      <c r="H24" s="1243">
        <v>21.353115228327233</v>
      </c>
      <c r="I24" s="1236">
        <v>3603.780189629979</v>
      </c>
      <c r="J24" s="1236"/>
      <c r="K24" s="1252">
        <v>3.651033787521592</v>
      </c>
    </row>
    <row r="25" spans="1:11" ht="16.5" customHeight="1">
      <c r="A25" s="1289" t="s">
        <v>1777</v>
      </c>
      <c r="B25" s="1238">
        <v>21720.372955284136</v>
      </c>
      <c r="C25" s="1234">
        <v>32480.28656341097</v>
      </c>
      <c r="D25" s="1234">
        <v>35207.753525598324</v>
      </c>
      <c r="E25" s="1234">
        <v>45860.6050926264</v>
      </c>
      <c r="F25" s="1238">
        <v>10759.913608126833</v>
      </c>
      <c r="G25" s="1264"/>
      <c r="H25" s="1243">
        <v>49.538346465221075</v>
      </c>
      <c r="I25" s="1236">
        <v>10652.851567028076</v>
      </c>
      <c r="J25" s="1236"/>
      <c r="K25" s="1252">
        <v>30.25711810690438</v>
      </c>
    </row>
    <row r="26" spans="1:11" ht="16.5" customHeight="1">
      <c r="A26" s="1289" t="s">
        <v>1778</v>
      </c>
      <c r="B26" s="1238">
        <v>92912.99416745672</v>
      </c>
      <c r="C26" s="1234">
        <v>91894.7254608484</v>
      </c>
      <c r="D26" s="1234">
        <v>91966.18430644495</v>
      </c>
      <c r="E26" s="1234">
        <v>118092.5960946357</v>
      </c>
      <c r="F26" s="1238">
        <v>-1018.2687066083163</v>
      </c>
      <c r="G26" s="1264"/>
      <c r="H26" s="1243">
        <v>-1.0959378887016542</v>
      </c>
      <c r="I26" s="1236">
        <v>26126.411788190744</v>
      </c>
      <c r="J26" s="1236"/>
      <c r="K26" s="1252">
        <v>28.408715643930236</v>
      </c>
    </row>
    <row r="27" spans="1:11" ht="16.5" customHeight="1">
      <c r="A27" s="1290" t="s">
        <v>1671</v>
      </c>
      <c r="B27" s="1224">
        <v>930369.512399816</v>
      </c>
      <c r="C27" s="1245">
        <v>1029274.2612347559</v>
      </c>
      <c r="D27" s="1245">
        <v>1059669.7329466732</v>
      </c>
      <c r="E27" s="1228">
        <v>1215662.3381686737</v>
      </c>
      <c r="F27" s="1245">
        <v>98904.7488349399</v>
      </c>
      <c r="G27" s="1227"/>
      <c r="H27" s="1228">
        <v>10.630695386806345</v>
      </c>
      <c r="I27" s="1246">
        <v>155992.6052220005</v>
      </c>
      <c r="J27" s="1246"/>
      <c r="K27" s="1250">
        <v>14.720870132642608</v>
      </c>
    </row>
    <row r="28" spans="1:11" ht="16.5" customHeight="1">
      <c r="A28" s="1287" t="s">
        <v>1779</v>
      </c>
      <c r="B28" s="1239">
        <v>138593.494940233</v>
      </c>
      <c r="C28" s="1222">
        <v>125213.88131183085</v>
      </c>
      <c r="D28" s="1222">
        <v>140541.85284036596</v>
      </c>
      <c r="E28" s="1222">
        <v>159224.1354150837</v>
      </c>
      <c r="F28" s="1239">
        <v>-13379.613628402163</v>
      </c>
      <c r="G28" s="1240"/>
      <c r="H28" s="1244">
        <v>-9.653853980788911</v>
      </c>
      <c r="I28" s="1223">
        <v>18682.28257471774</v>
      </c>
      <c r="J28" s="1223"/>
      <c r="K28" s="1255">
        <v>13.293038477255568</v>
      </c>
    </row>
    <row r="29" spans="1:11" ht="16.5" customHeight="1">
      <c r="A29" s="1284" t="s">
        <v>1780</v>
      </c>
      <c r="B29" s="1233">
        <v>19696.879199649997</v>
      </c>
      <c r="C29" s="1231">
        <v>19941.50320883</v>
      </c>
      <c r="D29" s="1231">
        <v>23431.563178128</v>
      </c>
      <c r="E29" s="1231">
        <v>24887.66173473699</v>
      </c>
      <c r="F29" s="1233">
        <v>244.62400918000276</v>
      </c>
      <c r="G29" s="1267"/>
      <c r="H29" s="1242">
        <v>1.2419429834567377</v>
      </c>
      <c r="I29" s="1232">
        <v>1456.0985566089912</v>
      </c>
      <c r="J29" s="1232"/>
      <c r="K29" s="1274">
        <v>6.2142612745878365</v>
      </c>
    </row>
    <row r="30" spans="1:11" ht="16.5" customHeight="1">
      <c r="A30" s="1286" t="s">
        <v>1781</v>
      </c>
      <c r="B30" s="1238">
        <v>55682.72601641</v>
      </c>
      <c r="C30" s="1234">
        <v>48213.14457249</v>
      </c>
      <c r="D30" s="1234">
        <v>59611.945390479996</v>
      </c>
      <c r="E30" s="1234">
        <v>67338.8571445</v>
      </c>
      <c r="F30" s="1238">
        <v>-7469.581443920004</v>
      </c>
      <c r="G30" s="1264"/>
      <c r="H30" s="1243">
        <v>-13.414539801299737</v>
      </c>
      <c r="I30" s="1236">
        <v>7726.911754020002</v>
      </c>
      <c r="J30" s="1236"/>
      <c r="K30" s="1252">
        <v>12.962019111112562</v>
      </c>
    </row>
    <row r="31" spans="1:11" ht="16.5" customHeight="1">
      <c r="A31" s="1286" t="s">
        <v>1782</v>
      </c>
      <c r="B31" s="1238">
        <v>476.5093035750001</v>
      </c>
      <c r="C31" s="1234">
        <v>754.2074827127501</v>
      </c>
      <c r="D31" s="1234">
        <v>539.9387125645001</v>
      </c>
      <c r="E31" s="1234">
        <v>710.6929487317502</v>
      </c>
      <c r="F31" s="1238">
        <v>277.69817913775</v>
      </c>
      <c r="G31" s="1264"/>
      <c r="H31" s="1243">
        <v>58.27759858083059</v>
      </c>
      <c r="I31" s="1236">
        <v>170.75423616725016</v>
      </c>
      <c r="J31" s="1236"/>
      <c r="K31" s="1252">
        <v>31.62474410405462</v>
      </c>
    </row>
    <row r="32" spans="1:11" ht="16.5" customHeight="1">
      <c r="A32" s="1286" t="s">
        <v>1783</v>
      </c>
      <c r="B32" s="1238">
        <v>62299.629785498</v>
      </c>
      <c r="C32" s="1234">
        <v>54784.33243719809</v>
      </c>
      <c r="D32" s="1234">
        <v>56783.51974979347</v>
      </c>
      <c r="E32" s="1234">
        <v>64849.70109648496</v>
      </c>
      <c r="F32" s="1238">
        <v>-7515.297348299908</v>
      </c>
      <c r="G32" s="1264"/>
      <c r="H32" s="1243">
        <v>-12.063149290253577</v>
      </c>
      <c r="I32" s="1236">
        <v>8066.18134669149</v>
      </c>
      <c r="J32" s="1236"/>
      <c r="K32" s="1252">
        <v>14.205145053060624</v>
      </c>
    </row>
    <row r="33" spans="1:11" ht="16.5" customHeight="1">
      <c r="A33" s="1285" t="s">
        <v>1784</v>
      </c>
      <c r="B33" s="1239">
        <v>437.7506351</v>
      </c>
      <c r="C33" s="1222">
        <v>1520.6936106</v>
      </c>
      <c r="D33" s="1222">
        <v>174.8858094</v>
      </c>
      <c r="E33" s="1222">
        <v>1437.22249063</v>
      </c>
      <c r="F33" s="1239">
        <v>1082.9429755</v>
      </c>
      <c r="G33" s="1240"/>
      <c r="H33" s="1244">
        <v>247.38809922060122</v>
      </c>
      <c r="I33" s="1223">
        <v>1262.33668123</v>
      </c>
      <c r="J33" s="1223"/>
      <c r="K33" s="1255">
        <v>721.8062377735721</v>
      </c>
    </row>
    <row r="34" spans="1:11" ht="16.5" customHeight="1">
      <c r="A34" s="1285" t="s">
        <v>1785</v>
      </c>
      <c r="B34" s="1224">
        <v>742964.3768725059</v>
      </c>
      <c r="C34" s="1245">
        <v>835773.9646188945</v>
      </c>
      <c r="D34" s="1245">
        <v>854870.055005844</v>
      </c>
      <c r="E34" s="1245">
        <v>954356.70169394</v>
      </c>
      <c r="F34" s="1239">
        <v>92809.58774638863</v>
      </c>
      <c r="G34" s="1240"/>
      <c r="H34" s="1244">
        <v>12.491795116351174</v>
      </c>
      <c r="I34" s="1223">
        <v>99486.64668809599</v>
      </c>
      <c r="J34" s="1223"/>
      <c r="K34" s="1255">
        <v>11.637633825811793</v>
      </c>
    </row>
    <row r="35" spans="1:11" ht="16.5" customHeight="1">
      <c r="A35" s="1284" t="s">
        <v>1786</v>
      </c>
      <c r="B35" s="1233">
        <v>86389.9689</v>
      </c>
      <c r="C35" s="1231">
        <v>91909.72</v>
      </c>
      <c r="D35" s="1231">
        <v>111002.99299999999</v>
      </c>
      <c r="E35" s="1231">
        <v>137965.7</v>
      </c>
      <c r="F35" s="1233">
        <v>5519.7510999999795</v>
      </c>
      <c r="G35" s="1267"/>
      <c r="H35" s="1242">
        <v>6.3893426173000725</v>
      </c>
      <c r="I35" s="1232">
        <v>26962.706999999995</v>
      </c>
      <c r="J35" s="1232"/>
      <c r="K35" s="1274">
        <v>24.290072070399038</v>
      </c>
    </row>
    <row r="36" spans="1:11" ht="16.5" customHeight="1">
      <c r="A36" s="1286" t="s">
        <v>1787</v>
      </c>
      <c r="B36" s="1238">
        <v>5864.617</v>
      </c>
      <c r="C36" s="1234">
        <v>6216.181999999999</v>
      </c>
      <c r="D36" s="1234">
        <v>6347.6535</v>
      </c>
      <c r="E36" s="1234">
        <v>8298.98668414</v>
      </c>
      <c r="F36" s="1238">
        <v>351.5649999999987</v>
      </c>
      <c r="G36" s="1264"/>
      <c r="H36" s="1243">
        <v>5.9946796184644064</v>
      </c>
      <c r="I36" s="1236">
        <v>1951.3331841399995</v>
      </c>
      <c r="J36" s="1236"/>
      <c r="K36" s="1252">
        <v>30.741016095790346</v>
      </c>
    </row>
    <row r="37" spans="1:11" ht="16.5" customHeight="1">
      <c r="A37" s="1282" t="s">
        <v>1788</v>
      </c>
      <c r="B37" s="1238">
        <v>14928.885257588214</v>
      </c>
      <c r="C37" s="1234">
        <v>12383.3268649917</v>
      </c>
      <c r="D37" s="1234">
        <v>12884.695125481616</v>
      </c>
      <c r="E37" s="1234">
        <v>9974.29166440025</v>
      </c>
      <c r="F37" s="1238">
        <v>-2545.558392596513</v>
      </c>
      <c r="G37" s="1264"/>
      <c r="H37" s="1243">
        <v>-17.05122886722322</v>
      </c>
      <c r="I37" s="1236">
        <v>-2910.403461081365</v>
      </c>
      <c r="J37" s="1236"/>
      <c r="K37" s="1252">
        <v>-22.588066172598534</v>
      </c>
    </row>
    <row r="38" spans="1:11" ht="16.5" customHeight="1">
      <c r="A38" s="1291" t="s">
        <v>1672</v>
      </c>
      <c r="B38" s="1238">
        <v>1892.96053847</v>
      </c>
      <c r="C38" s="1234">
        <v>2169.639</v>
      </c>
      <c r="D38" s="1234">
        <v>2854.7570000000005</v>
      </c>
      <c r="E38" s="1234">
        <v>1998.7587768800001</v>
      </c>
      <c r="F38" s="1238">
        <v>276.67846153000005</v>
      </c>
      <c r="G38" s="1264"/>
      <c r="H38" s="1243">
        <v>14.616176930641542</v>
      </c>
      <c r="I38" s="1236">
        <v>-855.9982231200004</v>
      </c>
      <c r="J38" s="1236"/>
      <c r="K38" s="1252">
        <v>-29.984976764046824</v>
      </c>
    </row>
    <row r="39" spans="1:11" ht="16.5" customHeight="1">
      <c r="A39" s="1291" t="s">
        <v>1673</v>
      </c>
      <c r="B39" s="1238">
        <v>13035.924719118213</v>
      </c>
      <c r="C39" s="1234">
        <v>10213.687864991702</v>
      </c>
      <c r="D39" s="1234">
        <v>10029.938125481616</v>
      </c>
      <c r="E39" s="1234">
        <v>7975.53288752025</v>
      </c>
      <c r="F39" s="1238">
        <v>-2822.2368541265114</v>
      </c>
      <c r="G39" s="1264"/>
      <c r="H39" s="1243">
        <v>-21.649686653893284</v>
      </c>
      <c r="I39" s="1236">
        <v>-2054.405237961366</v>
      </c>
      <c r="J39" s="1236"/>
      <c r="K39" s="1252">
        <v>-20.48273092275649</v>
      </c>
    </row>
    <row r="40" spans="1:11" ht="16.5" customHeight="1">
      <c r="A40" s="1286" t="s">
        <v>1674</v>
      </c>
      <c r="B40" s="1238">
        <v>635039.6299856477</v>
      </c>
      <c r="C40" s="1234">
        <v>722913.3705166171</v>
      </c>
      <c r="D40" s="1234">
        <v>722900.1464051999</v>
      </c>
      <c r="E40" s="1234">
        <v>795664.9195460298</v>
      </c>
      <c r="F40" s="1238">
        <v>87873.74053096934</v>
      </c>
      <c r="G40" s="1264"/>
      <c r="H40" s="1243">
        <v>13.837520743855835</v>
      </c>
      <c r="I40" s="1236">
        <v>72764.77314082987</v>
      </c>
      <c r="J40" s="1236"/>
      <c r="K40" s="1252">
        <v>10.065674146377026</v>
      </c>
    </row>
    <row r="41" spans="1:11" ht="16.5" customHeight="1">
      <c r="A41" s="1282" t="s">
        <v>1789</v>
      </c>
      <c r="B41" s="1238">
        <v>606902.9893834699</v>
      </c>
      <c r="C41" s="1234">
        <v>688742.052975652</v>
      </c>
      <c r="D41" s="1234">
        <v>694399.071558579</v>
      </c>
      <c r="E41" s="1234">
        <v>758641.3654326727</v>
      </c>
      <c r="F41" s="1238">
        <v>81839.06359218212</v>
      </c>
      <c r="G41" s="1264"/>
      <c r="H41" s="1243">
        <v>13.484702666454051</v>
      </c>
      <c r="I41" s="1236">
        <v>64242.29387409368</v>
      </c>
      <c r="J41" s="1236"/>
      <c r="K41" s="1252">
        <v>9.251494782373747</v>
      </c>
    </row>
    <row r="42" spans="1:11" ht="16.5" customHeight="1">
      <c r="A42" s="1282" t="s">
        <v>1790</v>
      </c>
      <c r="B42" s="1239">
        <v>28136.640602177875</v>
      </c>
      <c r="C42" s="1222">
        <v>34171.31754096503</v>
      </c>
      <c r="D42" s="1222">
        <v>28501.07484662093</v>
      </c>
      <c r="E42" s="1222">
        <v>37023.554113357066</v>
      </c>
      <c r="F42" s="1238">
        <v>6034.676938787154</v>
      </c>
      <c r="G42" s="1264"/>
      <c r="H42" s="1243">
        <v>21.447752146786307</v>
      </c>
      <c r="I42" s="1236">
        <v>8522.479266736136</v>
      </c>
      <c r="J42" s="1236"/>
      <c r="K42" s="1252">
        <v>29.902308290476824</v>
      </c>
    </row>
    <row r="43" spans="1:11" ht="16.5" customHeight="1">
      <c r="A43" s="1283" t="s">
        <v>1791</v>
      </c>
      <c r="B43" s="1233">
        <v>741.2757292699999</v>
      </c>
      <c r="C43" s="1231">
        <v>2351.3652372857496</v>
      </c>
      <c r="D43" s="1231">
        <v>1734.5669751625092</v>
      </c>
      <c r="E43" s="1231">
        <v>2452.80379937</v>
      </c>
      <c r="F43" s="1224">
        <v>1610.0895080157497</v>
      </c>
      <c r="G43" s="1227"/>
      <c r="H43" s="1228">
        <v>217.20521048238663</v>
      </c>
      <c r="I43" s="1246">
        <v>718.2368242074908</v>
      </c>
      <c r="J43" s="1246"/>
      <c r="K43" s="1250">
        <v>41.40726962360161</v>
      </c>
    </row>
    <row r="44" spans="1:11" ht="16.5" customHeight="1" hidden="1">
      <c r="A44" s="1292" t="s">
        <v>16</v>
      </c>
      <c r="B44" s="1224"/>
      <c r="C44" s="1245"/>
      <c r="D44" s="1245"/>
      <c r="E44" s="1245"/>
      <c r="F44" s="1239"/>
      <c r="G44" s="1240"/>
      <c r="H44" s="1244"/>
      <c r="I44" s="1223"/>
      <c r="J44" s="1223"/>
      <c r="K44" s="1384"/>
    </row>
    <row r="45" spans="1:11" s="1230" customFormat="1" ht="16.5" customHeight="1">
      <c r="A45" s="1303" t="s">
        <v>897</v>
      </c>
      <c r="B45" s="1233">
        <v>48811.61420471702</v>
      </c>
      <c r="C45" s="1231">
        <v>68286.43301184538</v>
      </c>
      <c r="D45" s="1231">
        <v>64257.85687766676</v>
      </c>
      <c r="E45" s="1231">
        <v>102081.49935896002</v>
      </c>
      <c r="F45" s="1233">
        <v>19474.81880712836</v>
      </c>
      <c r="G45" s="1267"/>
      <c r="H45" s="1242">
        <v>39.89792004306705</v>
      </c>
      <c r="I45" s="1232">
        <v>37823.64248129326</v>
      </c>
      <c r="J45" s="1232"/>
      <c r="K45" s="1274">
        <v>58.862284425858455</v>
      </c>
    </row>
    <row r="46" spans="1:11" ht="16.5" customHeight="1">
      <c r="A46" s="1282" t="s">
        <v>1792</v>
      </c>
      <c r="B46" s="1235">
        <v>90.05264784281354</v>
      </c>
      <c r="C46" s="1236">
        <v>94.31250166780289</v>
      </c>
      <c r="D46" s="1236">
        <v>90.35907537878948</v>
      </c>
      <c r="E46" s="1237">
        <v>86.31563954620866</v>
      </c>
      <c r="F46" s="12"/>
      <c r="G46" s="37"/>
      <c r="H46" s="42"/>
      <c r="I46" s="37"/>
      <c r="J46" s="37"/>
      <c r="K46" s="737"/>
    </row>
    <row r="47" spans="1:11" ht="16.5" customHeight="1">
      <c r="A47" s="1286" t="s">
        <v>1793</v>
      </c>
      <c r="B47" s="1296">
        <v>30.85767034725679</v>
      </c>
      <c r="C47" s="928">
        <v>27.528504238475232</v>
      </c>
      <c r="D47" s="928">
        <v>30.555674323239547</v>
      </c>
      <c r="E47" s="1297">
        <v>31.421378551771774</v>
      </c>
      <c r="F47" s="12"/>
      <c r="G47" s="37"/>
      <c r="H47" s="42"/>
      <c r="I47" s="37"/>
      <c r="J47" s="37"/>
      <c r="K47" s="737"/>
    </row>
    <row r="48" spans="1:11" ht="16.5" customHeight="1">
      <c r="A48" s="401" t="s">
        <v>1760</v>
      </c>
      <c r="B48" s="1298">
        <v>10192.59742280731</v>
      </c>
      <c r="C48" s="1269">
        <v>2787.654250145024</v>
      </c>
      <c r="D48" s="1269">
        <v>4493.712391947862</v>
      </c>
      <c r="E48" s="1299">
        <v>7592.035958330001</v>
      </c>
      <c r="F48" s="1234">
        <v>-7425.849030312286</v>
      </c>
      <c r="G48" s="1236" t="s">
        <v>1634</v>
      </c>
      <c r="H48" s="1243">
        <v>-72.85531569897923</v>
      </c>
      <c r="I48" s="1236">
        <v>3025.0267116571395</v>
      </c>
      <c r="J48" s="1236" t="s">
        <v>1635</v>
      </c>
      <c r="K48" s="1252">
        <v>67.31687406335989</v>
      </c>
    </row>
    <row r="49" spans="1:11" ht="16.5" customHeight="1">
      <c r="A49" s="401" t="s">
        <v>1761</v>
      </c>
      <c r="B49" s="1296">
        <v>667626.6463342421</v>
      </c>
      <c r="C49" s="928">
        <v>733033.8885529847</v>
      </c>
      <c r="D49" s="928">
        <v>766404.3740041829</v>
      </c>
      <c r="E49" s="1297">
        <v>880416.0119276646</v>
      </c>
      <c r="F49" s="1234">
        <v>65428.148076392616</v>
      </c>
      <c r="G49" s="1236" t="s">
        <v>1634</v>
      </c>
      <c r="H49" s="1243">
        <v>9.800110351442822</v>
      </c>
      <c r="I49" s="1236">
        <v>114084.93477820676</v>
      </c>
      <c r="J49" s="1236" t="s">
        <v>1635</v>
      </c>
      <c r="K49" s="1252">
        <v>14.88573638771849</v>
      </c>
    </row>
    <row r="50" spans="1:11" ht="16.5" customHeight="1">
      <c r="A50" s="1282" t="s">
        <v>1765</v>
      </c>
      <c r="B50" s="1238">
        <v>145192.80902505384</v>
      </c>
      <c r="C50" s="1234">
        <v>151418.35860994397</v>
      </c>
      <c r="D50" s="1234">
        <v>161446.94259510652</v>
      </c>
      <c r="E50" s="1243">
        <v>162744.00697743212</v>
      </c>
      <c r="F50" s="1234">
        <v>6204.643727240134</v>
      </c>
      <c r="G50" s="1236" t="s">
        <v>1634</v>
      </c>
      <c r="H50" s="1243">
        <v>4.2733822486825</v>
      </c>
      <c r="I50" s="1236">
        <v>1223.7675276005957</v>
      </c>
      <c r="J50" s="1236" t="s">
        <v>1635</v>
      </c>
      <c r="K50" s="1252">
        <v>0.7579998158712039</v>
      </c>
    </row>
    <row r="51" spans="1:11" ht="16.5" customHeight="1">
      <c r="A51" s="401" t="s">
        <v>0</v>
      </c>
      <c r="B51" s="1298">
        <v>677819.2701394093</v>
      </c>
      <c r="C51" s="1269">
        <v>735821.525095315</v>
      </c>
      <c r="D51" s="1269">
        <v>770898.0546189272</v>
      </c>
      <c r="E51" s="1299">
        <v>888008.0495866849</v>
      </c>
      <c r="F51" s="1234">
        <v>58002.254955905606</v>
      </c>
      <c r="G51" s="1236"/>
      <c r="H51" s="1243">
        <v>8.557185891746053</v>
      </c>
      <c r="I51" s="1236">
        <v>117109.99496775772</v>
      </c>
      <c r="J51" s="1236"/>
      <c r="K51" s="1252">
        <v>15.19137248642402</v>
      </c>
    </row>
    <row r="52" spans="1:11" ht="16.5" customHeight="1" thickBot="1">
      <c r="A52" s="1257" t="s">
        <v>1</v>
      </c>
      <c r="B52" s="1300">
        <v>51281.34344671569</v>
      </c>
      <c r="C52" s="1295">
        <v>52901.31807452157</v>
      </c>
      <c r="D52" s="1295">
        <v>52336.42281183262</v>
      </c>
      <c r="E52" s="1301">
        <v>57812.436695976714</v>
      </c>
      <c r="F52" s="1258">
        <v>1619.974627805881</v>
      </c>
      <c r="G52" s="1259"/>
      <c r="H52" s="1302">
        <v>3.1589941271509963</v>
      </c>
      <c r="I52" s="1259">
        <v>5476.013884144093</v>
      </c>
      <c r="J52" s="1259"/>
      <c r="K52" s="1260">
        <v>10.463103112400784</v>
      </c>
    </row>
    <row r="53" spans="1:11" ht="16.5" customHeight="1" thickTop="1">
      <c r="A53" s="706" t="s">
        <v>336</v>
      </c>
      <c r="B53" s="926"/>
      <c r="C53" s="928"/>
      <c r="D53" s="1304"/>
      <c r="E53" s="1304"/>
      <c r="F53" s="742"/>
      <c r="G53" s="1305"/>
      <c r="H53" s="742"/>
      <c r="I53" s="1305"/>
      <c r="J53" s="1305"/>
      <c r="K53" s="1305"/>
    </row>
    <row r="54" spans="1:11" s="41" customFormat="1" ht="16.5" customHeight="1">
      <c r="A54" s="706" t="s">
        <v>337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8" t="s">
        <v>1659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42" customFormat="1" ht="12.75">
      <c r="B1" s="1727" t="s">
        <v>1313</v>
      </c>
      <c r="C1" s="1727"/>
      <c r="D1" s="1727"/>
      <c r="E1" s="1727"/>
      <c r="F1" s="1727"/>
      <c r="G1" s="1727"/>
      <c r="H1" s="1727"/>
    </row>
    <row r="2" spans="2:8" ht="15" customHeight="1">
      <c r="B2" s="1943" t="s">
        <v>860</v>
      </c>
      <c r="C2" s="1943"/>
      <c r="D2" s="1943"/>
      <c r="E2" s="1943"/>
      <c r="F2" s="1943"/>
      <c r="G2" s="1943"/>
      <c r="H2" s="1943"/>
    </row>
    <row r="3" spans="2:8" ht="15" customHeight="1" thickBot="1">
      <c r="B3" s="1951" t="s">
        <v>1220</v>
      </c>
      <c r="C3" s="1951"/>
      <c r="D3" s="1951"/>
      <c r="E3" s="1951"/>
      <c r="F3" s="1951"/>
      <c r="G3" s="1951"/>
      <c r="H3" s="1951"/>
    </row>
    <row r="4" spans="2:8" ht="15" customHeight="1" thickBot="1" thickTop="1">
      <c r="B4" s="552"/>
      <c r="C4" s="561"/>
      <c r="D4" s="1948" t="s">
        <v>497</v>
      </c>
      <c r="E4" s="1945"/>
      <c r="F4" s="1949"/>
      <c r="G4" s="1950" t="s">
        <v>639</v>
      </c>
      <c r="H4" s="1947"/>
    </row>
    <row r="5" spans="2:8" ht="15" customHeight="1" thickTop="1">
      <c r="B5" s="581"/>
      <c r="C5" s="582"/>
      <c r="D5" s="556" t="s">
        <v>635</v>
      </c>
      <c r="E5" s="533" t="s">
        <v>27</v>
      </c>
      <c r="F5" s="570" t="s">
        <v>28</v>
      </c>
      <c r="G5" s="556" t="s">
        <v>503</v>
      </c>
      <c r="H5" s="534" t="s">
        <v>12</v>
      </c>
    </row>
    <row r="6" spans="2:8" ht="15" customHeight="1">
      <c r="B6" s="553"/>
      <c r="C6" s="563" t="s">
        <v>663</v>
      </c>
      <c r="D6" s="567">
        <v>109566.2</v>
      </c>
      <c r="E6" s="537">
        <v>85955.4</v>
      </c>
      <c r="F6" s="575">
        <v>101138.9</v>
      </c>
      <c r="G6" s="567">
        <v>-21.54934642252809</v>
      </c>
      <c r="H6" s="538">
        <v>17.664393394713997</v>
      </c>
    </row>
    <row r="7" spans="2:8" ht="15" customHeight="1">
      <c r="B7" s="539">
        <v>1</v>
      </c>
      <c r="C7" s="564" t="s">
        <v>1206</v>
      </c>
      <c r="D7" s="568">
        <v>2041.4</v>
      </c>
      <c r="E7" s="541">
        <v>2231.2</v>
      </c>
      <c r="F7" s="576">
        <v>996.4</v>
      </c>
      <c r="G7" s="568">
        <v>9.297540903301638</v>
      </c>
      <c r="H7" s="542">
        <v>-55.34241663678737</v>
      </c>
    </row>
    <row r="8" spans="2:8" ht="15" customHeight="1">
      <c r="B8" s="539">
        <v>2</v>
      </c>
      <c r="C8" s="564" t="s">
        <v>1207</v>
      </c>
      <c r="D8" s="568">
        <v>232.5</v>
      </c>
      <c r="E8" s="541">
        <v>238.5</v>
      </c>
      <c r="F8" s="576">
        <v>136.7</v>
      </c>
      <c r="G8" s="568">
        <v>2.5806451612903345</v>
      </c>
      <c r="H8" s="542">
        <v>-42.68343815513628</v>
      </c>
    </row>
    <row r="9" spans="2:8" ht="15" customHeight="1">
      <c r="B9" s="539">
        <v>3</v>
      </c>
      <c r="C9" s="564" t="s">
        <v>1208</v>
      </c>
      <c r="D9" s="568">
        <v>2500.4</v>
      </c>
      <c r="E9" s="541">
        <v>1520.3</v>
      </c>
      <c r="F9" s="576">
        <v>1225.8</v>
      </c>
      <c r="G9" s="568">
        <v>-39.197728363461835</v>
      </c>
      <c r="H9" s="542">
        <v>-19.371176741432635</v>
      </c>
    </row>
    <row r="10" spans="2:8" ht="15" customHeight="1">
      <c r="B10" s="539">
        <v>4</v>
      </c>
      <c r="C10" s="564" t="s">
        <v>1209</v>
      </c>
      <c r="D10" s="568">
        <v>13.5</v>
      </c>
      <c r="E10" s="541">
        <v>14.8</v>
      </c>
      <c r="F10" s="576">
        <v>2.4</v>
      </c>
      <c r="G10" s="568">
        <v>9.629629629629605</v>
      </c>
      <c r="H10" s="542">
        <v>-83.78378378378378</v>
      </c>
    </row>
    <row r="11" spans="2:8" ht="15" customHeight="1">
      <c r="B11" s="539">
        <v>5</v>
      </c>
      <c r="C11" s="564" t="s">
        <v>1210</v>
      </c>
      <c r="D11" s="568">
        <v>142</v>
      </c>
      <c r="E11" s="541">
        <v>269.5</v>
      </c>
      <c r="F11" s="576">
        <v>384</v>
      </c>
      <c r="G11" s="568">
        <v>89.7887323943662</v>
      </c>
      <c r="H11" s="542">
        <v>42.48608534322818</v>
      </c>
    </row>
    <row r="12" spans="2:8" ht="15" customHeight="1">
      <c r="B12" s="539">
        <v>6</v>
      </c>
      <c r="C12" s="564" t="s">
        <v>1175</v>
      </c>
      <c r="D12" s="568">
        <v>703.5</v>
      </c>
      <c r="E12" s="541">
        <v>1775.8</v>
      </c>
      <c r="F12" s="576">
        <v>2281.7</v>
      </c>
      <c r="G12" s="568">
        <v>152.42359630419332</v>
      </c>
      <c r="H12" s="542">
        <v>28.488568532492422</v>
      </c>
    </row>
    <row r="13" spans="2:8" ht="15" customHeight="1">
      <c r="B13" s="539">
        <v>7</v>
      </c>
      <c r="C13" s="564" t="s">
        <v>1211</v>
      </c>
      <c r="D13" s="568">
        <v>33.3</v>
      </c>
      <c r="E13" s="541">
        <v>14.2</v>
      </c>
      <c r="F13" s="576">
        <v>0</v>
      </c>
      <c r="G13" s="568">
        <v>-57.35735735735735</v>
      </c>
      <c r="H13" s="542">
        <v>-100</v>
      </c>
    </row>
    <row r="14" spans="2:8" ht="15" customHeight="1">
      <c r="B14" s="539">
        <v>8</v>
      </c>
      <c r="C14" s="564" t="s">
        <v>1212</v>
      </c>
      <c r="D14" s="568">
        <v>27</v>
      </c>
      <c r="E14" s="541">
        <v>63.2</v>
      </c>
      <c r="F14" s="576">
        <v>17.2</v>
      </c>
      <c r="G14" s="568">
        <v>134.0740740740741</v>
      </c>
      <c r="H14" s="542">
        <v>-72.78481012658227</v>
      </c>
    </row>
    <row r="15" spans="2:8" ht="15" customHeight="1">
      <c r="B15" s="539">
        <v>9</v>
      </c>
      <c r="C15" s="564" t="s">
        <v>1213</v>
      </c>
      <c r="D15" s="568">
        <v>17.4</v>
      </c>
      <c r="E15" s="541">
        <v>11.4</v>
      </c>
      <c r="F15" s="576">
        <v>19.3</v>
      </c>
      <c r="G15" s="568">
        <v>-34.48275862068965</v>
      </c>
      <c r="H15" s="542">
        <v>69.29824561403507</v>
      </c>
    </row>
    <row r="16" spans="2:8" ht="15" customHeight="1">
      <c r="B16" s="539">
        <v>10</v>
      </c>
      <c r="C16" s="564" t="s">
        <v>667</v>
      </c>
      <c r="D16" s="568">
        <v>4335.1</v>
      </c>
      <c r="E16" s="541">
        <v>4962.1</v>
      </c>
      <c r="F16" s="576">
        <v>5199.7</v>
      </c>
      <c r="G16" s="568">
        <v>14.463334179142336</v>
      </c>
      <c r="H16" s="542">
        <v>4.788295278208807</v>
      </c>
    </row>
    <row r="17" spans="2:8" ht="15" customHeight="1">
      <c r="B17" s="539">
        <v>11</v>
      </c>
      <c r="C17" s="564" t="s">
        <v>1214</v>
      </c>
      <c r="D17" s="568">
        <v>1265.2</v>
      </c>
      <c r="E17" s="541">
        <v>1161.4</v>
      </c>
      <c r="F17" s="576">
        <v>1651</v>
      </c>
      <c r="G17" s="568">
        <v>-8.204236484350318</v>
      </c>
      <c r="H17" s="542">
        <v>42.15601859824349</v>
      </c>
    </row>
    <row r="18" spans="2:8" ht="15" customHeight="1">
      <c r="B18" s="539">
        <v>12</v>
      </c>
      <c r="C18" s="564" t="s">
        <v>1215</v>
      </c>
      <c r="D18" s="568">
        <v>693.4</v>
      </c>
      <c r="E18" s="541">
        <v>715.2</v>
      </c>
      <c r="F18" s="576">
        <v>730.3</v>
      </c>
      <c r="G18" s="568">
        <v>3.1439284684165187</v>
      </c>
      <c r="H18" s="542">
        <v>2.1112975391498736</v>
      </c>
    </row>
    <row r="19" spans="2:8" ht="15" customHeight="1">
      <c r="B19" s="539">
        <v>13</v>
      </c>
      <c r="C19" s="564" t="s">
        <v>1216</v>
      </c>
      <c r="D19" s="568">
        <v>241.1</v>
      </c>
      <c r="E19" s="541">
        <v>25.4</v>
      </c>
      <c r="F19" s="576">
        <v>16.1</v>
      </c>
      <c r="G19" s="568">
        <v>-89.4649523019494</v>
      </c>
      <c r="H19" s="542">
        <v>-36.61417322834646</v>
      </c>
    </row>
    <row r="20" spans="2:8" ht="15" customHeight="1">
      <c r="B20" s="539">
        <v>14</v>
      </c>
      <c r="C20" s="564" t="s">
        <v>1221</v>
      </c>
      <c r="D20" s="568">
        <v>1498.8</v>
      </c>
      <c r="E20" s="541">
        <v>4984.8</v>
      </c>
      <c r="F20" s="576">
        <v>4058.7</v>
      </c>
      <c r="G20" s="568">
        <v>232.58606885508402</v>
      </c>
      <c r="H20" s="542">
        <v>-18.578478574867603</v>
      </c>
    </row>
    <row r="21" spans="2:8" ht="15" customHeight="1">
      <c r="B21" s="539">
        <v>15</v>
      </c>
      <c r="C21" s="564" t="s">
        <v>1222</v>
      </c>
      <c r="D21" s="568">
        <v>3158.2</v>
      </c>
      <c r="E21" s="541">
        <v>4355.8</v>
      </c>
      <c r="F21" s="576">
        <v>8785.3</v>
      </c>
      <c r="G21" s="568">
        <v>37.92033436767784</v>
      </c>
      <c r="H21" s="542">
        <v>101.69199687772621</v>
      </c>
    </row>
    <row r="22" spans="2:8" ht="15" customHeight="1">
      <c r="B22" s="539">
        <v>16</v>
      </c>
      <c r="C22" s="564" t="s">
        <v>1223</v>
      </c>
      <c r="D22" s="568">
        <v>0</v>
      </c>
      <c r="E22" s="541">
        <v>0</v>
      </c>
      <c r="F22" s="576">
        <v>0.3</v>
      </c>
      <c r="G22" s="568" t="s">
        <v>567</v>
      </c>
      <c r="H22" s="542" t="s">
        <v>567</v>
      </c>
    </row>
    <row r="23" spans="2:8" ht="15" customHeight="1">
      <c r="B23" s="539">
        <v>17</v>
      </c>
      <c r="C23" s="564" t="s">
        <v>1224</v>
      </c>
      <c r="D23" s="568">
        <v>51.6</v>
      </c>
      <c r="E23" s="541">
        <v>45.2</v>
      </c>
      <c r="F23" s="576">
        <v>52.5</v>
      </c>
      <c r="G23" s="568">
        <v>-12.403100775193778</v>
      </c>
      <c r="H23" s="542">
        <v>16.150442477876112</v>
      </c>
    </row>
    <row r="24" spans="2:8" ht="15" customHeight="1">
      <c r="B24" s="539">
        <v>18</v>
      </c>
      <c r="C24" s="564" t="s">
        <v>1225</v>
      </c>
      <c r="D24" s="568">
        <v>26.2</v>
      </c>
      <c r="E24" s="541">
        <v>128.4</v>
      </c>
      <c r="F24" s="576">
        <v>25.9</v>
      </c>
      <c r="G24" s="568">
        <v>390.07633587786256</v>
      </c>
      <c r="H24" s="542">
        <v>-79.82866043613707</v>
      </c>
    </row>
    <row r="25" spans="2:8" ht="15" customHeight="1">
      <c r="B25" s="539">
        <v>19</v>
      </c>
      <c r="C25" s="564" t="s">
        <v>1226</v>
      </c>
      <c r="D25" s="568">
        <v>605.8</v>
      </c>
      <c r="E25" s="541">
        <v>193</v>
      </c>
      <c r="F25" s="576">
        <v>2147.6</v>
      </c>
      <c r="G25" s="568">
        <v>-68.1413007593265</v>
      </c>
      <c r="H25" s="542" t="s">
        <v>567</v>
      </c>
    </row>
    <row r="26" spans="2:8" ht="15" customHeight="1">
      <c r="B26" s="539">
        <v>20</v>
      </c>
      <c r="C26" s="564" t="s">
        <v>1229</v>
      </c>
      <c r="D26" s="568">
        <v>5599.7</v>
      </c>
      <c r="E26" s="541">
        <v>5790.5</v>
      </c>
      <c r="F26" s="576">
        <v>6101.4</v>
      </c>
      <c r="G26" s="568">
        <v>3.4073253924317157</v>
      </c>
      <c r="H26" s="542">
        <v>5.369139107158304</v>
      </c>
    </row>
    <row r="27" spans="2:8" ht="15" customHeight="1">
      <c r="B27" s="539">
        <v>21</v>
      </c>
      <c r="C27" s="564" t="s">
        <v>1230</v>
      </c>
      <c r="D27" s="568">
        <v>70.3</v>
      </c>
      <c r="E27" s="541">
        <v>46.2</v>
      </c>
      <c r="F27" s="576">
        <v>31.6</v>
      </c>
      <c r="G27" s="568">
        <v>-34.281650071123764</v>
      </c>
      <c r="H27" s="542">
        <v>-31.6017316017316</v>
      </c>
    </row>
    <row r="28" spans="2:8" ht="15" customHeight="1">
      <c r="B28" s="539">
        <v>22</v>
      </c>
      <c r="C28" s="564" t="s">
        <v>1231</v>
      </c>
      <c r="D28" s="568">
        <v>40.9</v>
      </c>
      <c r="E28" s="541">
        <v>20.5</v>
      </c>
      <c r="F28" s="576">
        <v>41.4</v>
      </c>
      <c r="G28" s="568">
        <v>-49.87775061124695</v>
      </c>
      <c r="H28" s="542">
        <v>101.95121951219508</v>
      </c>
    </row>
    <row r="29" spans="2:8" ht="15" customHeight="1">
      <c r="B29" s="539">
        <v>23</v>
      </c>
      <c r="C29" s="564" t="s">
        <v>1232</v>
      </c>
      <c r="D29" s="568">
        <v>116.2</v>
      </c>
      <c r="E29" s="541">
        <v>12.3</v>
      </c>
      <c r="F29" s="576">
        <v>17.6</v>
      </c>
      <c r="G29" s="568">
        <v>-89.41480206540447</v>
      </c>
      <c r="H29" s="542">
        <v>43.08943089430895</v>
      </c>
    </row>
    <row r="30" spans="2:8" ht="15" customHeight="1">
      <c r="B30" s="539">
        <v>24</v>
      </c>
      <c r="C30" s="564" t="s">
        <v>1233</v>
      </c>
      <c r="D30" s="568">
        <v>221.9</v>
      </c>
      <c r="E30" s="541">
        <v>689.7</v>
      </c>
      <c r="F30" s="576">
        <v>600.4</v>
      </c>
      <c r="G30" s="568">
        <v>210.81568273997294</v>
      </c>
      <c r="H30" s="542">
        <v>-12.947658402203828</v>
      </c>
    </row>
    <row r="31" spans="2:8" ht="15" customHeight="1">
      <c r="B31" s="539">
        <v>25</v>
      </c>
      <c r="C31" s="564" t="s">
        <v>1234</v>
      </c>
      <c r="D31" s="568">
        <v>37892.3</v>
      </c>
      <c r="E31" s="541">
        <v>6609.7</v>
      </c>
      <c r="F31" s="576">
        <v>21501.1</v>
      </c>
      <c r="G31" s="568">
        <v>-82.55661440450962</v>
      </c>
      <c r="H31" s="542">
        <v>225.29615565002945</v>
      </c>
    </row>
    <row r="32" spans="2:8" ht="15" customHeight="1">
      <c r="B32" s="539">
        <v>26</v>
      </c>
      <c r="C32" s="564" t="s">
        <v>1185</v>
      </c>
      <c r="D32" s="568">
        <v>39.3</v>
      </c>
      <c r="E32" s="541">
        <v>79.6</v>
      </c>
      <c r="F32" s="576">
        <v>108.9</v>
      </c>
      <c r="G32" s="568">
        <v>102.54452926208651</v>
      </c>
      <c r="H32" s="542">
        <v>36.80904522613068</v>
      </c>
    </row>
    <row r="33" spans="2:8" ht="15" customHeight="1">
      <c r="B33" s="539">
        <v>27</v>
      </c>
      <c r="C33" s="564" t="s">
        <v>1186</v>
      </c>
      <c r="D33" s="568">
        <v>88.9</v>
      </c>
      <c r="E33" s="541">
        <v>1243.5</v>
      </c>
      <c r="F33" s="576">
        <v>540.5</v>
      </c>
      <c r="G33" s="568" t="s">
        <v>567</v>
      </c>
      <c r="H33" s="542">
        <v>-56.5339766787294</v>
      </c>
    </row>
    <row r="34" spans="2:8" ht="15" customHeight="1">
      <c r="B34" s="539">
        <v>28</v>
      </c>
      <c r="C34" s="564" t="s">
        <v>1235</v>
      </c>
      <c r="D34" s="568">
        <v>311.6</v>
      </c>
      <c r="E34" s="541">
        <v>8.7</v>
      </c>
      <c r="F34" s="576">
        <v>128.8</v>
      </c>
      <c r="G34" s="568">
        <v>-97.20795892169448</v>
      </c>
      <c r="H34" s="542" t="s">
        <v>567</v>
      </c>
    </row>
    <row r="35" spans="2:8" ht="15" customHeight="1">
      <c r="B35" s="539">
        <v>29</v>
      </c>
      <c r="C35" s="564" t="s">
        <v>1236</v>
      </c>
      <c r="D35" s="568">
        <v>1588.8</v>
      </c>
      <c r="E35" s="541">
        <v>1634.3</v>
      </c>
      <c r="F35" s="576">
        <v>2051.4</v>
      </c>
      <c r="G35" s="568">
        <v>2.8637965760322146</v>
      </c>
      <c r="H35" s="542">
        <v>25.521630055681285</v>
      </c>
    </row>
    <row r="36" spans="2:8" ht="15" customHeight="1">
      <c r="B36" s="539">
        <v>30</v>
      </c>
      <c r="C36" s="564" t="s">
        <v>1187</v>
      </c>
      <c r="D36" s="568">
        <v>2286.9</v>
      </c>
      <c r="E36" s="541">
        <v>2003.1</v>
      </c>
      <c r="F36" s="576">
        <v>1810</v>
      </c>
      <c r="G36" s="568">
        <v>-12.409812409812417</v>
      </c>
      <c r="H36" s="542">
        <v>-9.640057910239136</v>
      </c>
    </row>
    <row r="37" spans="2:8" ht="15" customHeight="1">
      <c r="B37" s="539">
        <v>31</v>
      </c>
      <c r="C37" s="564" t="s">
        <v>1237</v>
      </c>
      <c r="D37" s="568">
        <v>520.8</v>
      </c>
      <c r="E37" s="541">
        <v>567.8</v>
      </c>
      <c r="F37" s="576">
        <v>891.6</v>
      </c>
      <c r="G37" s="568">
        <v>9.024577572964688</v>
      </c>
      <c r="H37" s="542">
        <v>57.02712222613593</v>
      </c>
    </row>
    <row r="38" spans="2:8" ht="15" customHeight="1">
      <c r="B38" s="539">
        <v>32</v>
      </c>
      <c r="C38" s="564" t="s">
        <v>1238</v>
      </c>
      <c r="D38" s="568">
        <v>6382.7</v>
      </c>
      <c r="E38" s="541">
        <v>4943.5</v>
      </c>
      <c r="F38" s="576">
        <v>6129.9</v>
      </c>
      <c r="G38" s="568">
        <v>-22.548451282372667</v>
      </c>
      <c r="H38" s="542">
        <v>23.99919085668047</v>
      </c>
    </row>
    <row r="39" spans="2:8" ht="15" customHeight="1">
      <c r="B39" s="539">
        <v>33</v>
      </c>
      <c r="C39" s="564" t="s">
        <v>1239</v>
      </c>
      <c r="D39" s="568">
        <v>469.6</v>
      </c>
      <c r="E39" s="541">
        <v>407.2</v>
      </c>
      <c r="F39" s="576">
        <v>438.4</v>
      </c>
      <c r="G39" s="568">
        <v>-13.287904599659285</v>
      </c>
      <c r="H39" s="542">
        <v>7.662082514734749</v>
      </c>
    </row>
    <row r="40" spans="2:8" ht="15" customHeight="1">
      <c r="B40" s="539">
        <v>34</v>
      </c>
      <c r="C40" s="564" t="s">
        <v>1240</v>
      </c>
      <c r="D40" s="568">
        <v>802.9</v>
      </c>
      <c r="E40" s="541">
        <v>499.4</v>
      </c>
      <c r="F40" s="576">
        <v>735</v>
      </c>
      <c r="G40" s="568">
        <v>-37.80047328434425</v>
      </c>
      <c r="H40" s="542">
        <v>47.176611934321215</v>
      </c>
    </row>
    <row r="41" spans="2:8" ht="15" customHeight="1">
      <c r="B41" s="539">
        <v>35</v>
      </c>
      <c r="C41" s="564" t="s">
        <v>1241</v>
      </c>
      <c r="D41" s="568">
        <v>440.4</v>
      </c>
      <c r="E41" s="541">
        <v>348.7</v>
      </c>
      <c r="F41" s="576">
        <v>176.5</v>
      </c>
      <c r="G41" s="568">
        <v>-20.821980018165306</v>
      </c>
      <c r="H41" s="542">
        <v>-49.38342414683109</v>
      </c>
    </row>
    <row r="42" spans="2:8" ht="15" customHeight="1">
      <c r="B42" s="539">
        <v>36</v>
      </c>
      <c r="C42" s="564" t="s">
        <v>1242</v>
      </c>
      <c r="D42" s="568">
        <v>125</v>
      </c>
      <c r="E42" s="541">
        <v>152.4</v>
      </c>
      <c r="F42" s="576">
        <v>244.8</v>
      </c>
      <c r="G42" s="568">
        <v>21.92</v>
      </c>
      <c r="H42" s="542">
        <v>60.62992125984252</v>
      </c>
    </row>
    <row r="43" spans="2:8" ht="15" customHeight="1">
      <c r="B43" s="539">
        <v>37</v>
      </c>
      <c r="C43" s="564" t="s">
        <v>1190</v>
      </c>
      <c r="D43" s="568">
        <v>1468.8</v>
      </c>
      <c r="E43" s="541">
        <v>1293</v>
      </c>
      <c r="F43" s="576">
        <v>1484.7</v>
      </c>
      <c r="G43" s="568">
        <v>-11.968954248366018</v>
      </c>
      <c r="H43" s="542">
        <v>14.825986078886316</v>
      </c>
    </row>
    <row r="44" spans="2:8" ht="15" customHeight="1">
      <c r="B44" s="539">
        <v>38</v>
      </c>
      <c r="C44" s="564" t="s">
        <v>1243</v>
      </c>
      <c r="D44" s="568">
        <v>324.3</v>
      </c>
      <c r="E44" s="541">
        <v>593.8</v>
      </c>
      <c r="F44" s="576">
        <v>119.3</v>
      </c>
      <c r="G44" s="568">
        <v>83.10206598828242</v>
      </c>
      <c r="H44" s="542">
        <v>-79.90906028965982</v>
      </c>
    </row>
    <row r="45" spans="2:8" ht="15" customHeight="1">
      <c r="B45" s="539">
        <v>39</v>
      </c>
      <c r="C45" s="564" t="s">
        <v>1244</v>
      </c>
      <c r="D45" s="568">
        <v>4846.9</v>
      </c>
      <c r="E45" s="541">
        <v>4061.7</v>
      </c>
      <c r="F45" s="576">
        <v>4959.9</v>
      </c>
      <c r="G45" s="568">
        <v>-16.200045389836788</v>
      </c>
      <c r="H45" s="542">
        <v>22.11389319742962</v>
      </c>
    </row>
    <row r="46" spans="2:8" ht="15" customHeight="1">
      <c r="B46" s="539">
        <v>40</v>
      </c>
      <c r="C46" s="564" t="s">
        <v>1245</v>
      </c>
      <c r="D46" s="568">
        <v>126.8</v>
      </c>
      <c r="E46" s="541">
        <v>89.8</v>
      </c>
      <c r="F46" s="576">
        <v>260.9</v>
      </c>
      <c r="G46" s="568">
        <v>-29.179810725552045</v>
      </c>
      <c r="H46" s="542">
        <v>190.5345211581291</v>
      </c>
    </row>
    <row r="47" spans="2:8" ht="15" customHeight="1">
      <c r="B47" s="539">
        <v>41</v>
      </c>
      <c r="C47" s="564" t="s">
        <v>1246</v>
      </c>
      <c r="D47" s="568">
        <v>31.8</v>
      </c>
      <c r="E47" s="541">
        <v>0</v>
      </c>
      <c r="F47" s="576">
        <v>0</v>
      </c>
      <c r="G47" s="568">
        <v>-100</v>
      </c>
      <c r="H47" s="542" t="s">
        <v>567</v>
      </c>
    </row>
    <row r="48" spans="2:8" ht="15" customHeight="1">
      <c r="B48" s="539">
        <v>42</v>
      </c>
      <c r="C48" s="564" t="s">
        <v>1247</v>
      </c>
      <c r="D48" s="568">
        <v>698.2</v>
      </c>
      <c r="E48" s="541">
        <v>718.6</v>
      </c>
      <c r="F48" s="576">
        <v>487</v>
      </c>
      <c r="G48" s="568">
        <v>2.9217989114866896</v>
      </c>
      <c r="H48" s="542">
        <v>-32.2293348177011</v>
      </c>
    </row>
    <row r="49" spans="2:8" ht="15" customHeight="1">
      <c r="B49" s="539">
        <v>43</v>
      </c>
      <c r="C49" s="564" t="s">
        <v>1163</v>
      </c>
      <c r="D49" s="568">
        <v>3272.5</v>
      </c>
      <c r="E49" s="541">
        <v>3661.7</v>
      </c>
      <c r="F49" s="576">
        <v>915.4</v>
      </c>
      <c r="G49" s="568">
        <v>11.893048128342258</v>
      </c>
      <c r="H49" s="542">
        <v>-75.00068274298823</v>
      </c>
    </row>
    <row r="50" spans="2:8" ht="15" customHeight="1">
      <c r="B50" s="539">
        <v>44</v>
      </c>
      <c r="C50" s="564" t="s">
        <v>1248</v>
      </c>
      <c r="D50" s="568">
        <v>1084.7</v>
      </c>
      <c r="E50" s="541">
        <v>1208.4</v>
      </c>
      <c r="F50" s="576">
        <v>369.6</v>
      </c>
      <c r="G50" s="568">
        <v>11.404074859408112</v>
      </c>
      <c r="H50" s="542">
        <v>-69.41410129096326</v>
      </c>
    </row>
    <row r="51" spans="2:8" ht="15" customHeight="1">
      <c r="B51" s="539">
        <v>45</v>
      </c>
      <c r="C51" s="564" t="s">
        <v>1249</v>
      </c>
      <c r="D51" s="568">
        <v>2750.2</v>
      </c>
      <c r="E51" s="541">
        <v>3018.7</v>
      </c>
      <c r="F51" s="576">
        <v>3673.8</v>
      </c>
      <c r="G51" s="568">
        <v>9.762926332630357</v>
      </c>
      <c r="H51" s="542">
        <v>21.70139464007687</v>
      </c>
    </row>
    <row r="52" spans="2:8" ht="15" customHeight="1">
      <c r="B52" s="539">
        <v>46</v>
      </c>
      <c r="C52" s="564" t="s">
        <v>1250</v>
      </c>
      <c r="D52" s="568">
        <v>136.2</v>
      </c>
      <c r="E52" s="541">
        <v>145.7</v>
      </c>
      <c r="F52" s="576">
        <v>145.3</v>
      </c>
      <c r="G52" s="568">
        <v>6.975036710719536</v>
      </c>
      <c r="H52" s="542">
        <v>-0.27453671928618917</v>
      </c>
    </row>
    <row r="53" spans="2:8" ht="15" customHeight="1">
      <c r="B53" s="539">
        <v>47</v>
      </c>
      <c r="C53" s="564" t="s">
        <v>1251</v>
      </c>
      <c r="D53" s="568">
        <v>2082</v>
      </c>
      <c r="E53" s="541">
        <v>140.1</v>
      </c>
      <c r="F53" s="576">
        <v>288.7</v>
      </c>
      <c r="G53" s="568">
        <v>-93.27089337175792</v>
      </c>
      <c r="H53" s="542">
        <v>106.06709493219131</v>
      </c>
    </row>
    <row r="54" spans="2:8" ht="15" customHeight="1">
      <c r="B54" s="539">
        <v>48</v>
      </c>
      <c r="C54" s="564" t="s">
        <v>1252</v>
      </c>
      <c r="D54" s="568">
        <v>791.1</v>
      </c>
      <c r="E54" s="541">
        <v>532.6</v>
      </c>
      <c r="F54" s="576">
        <v>916.5</v>
      </c>
      <c r="G54" s="568">
        <v>-32.67602073062827</v>
      </c>
      <c r="H54" s="542">
        <v>72.08036049568159</v>
      </c>
    </row>
    <row r="55" spans="2:8" ht="15" customHeight="1">
      <c r="B55" s="539">
        <v>49</v>
      </c>
      <c r="C55" s="564" t="s">
        <v>1253</v>
      </c>
      <c r="D55" s="568">
        <v>77.1</v>
      </c>
      <c r="E55" s="541">
        <v>186.9</v>
      </c>
      <c r="F55" s="576">
        <v>8.7</v>
      </c>
      <c r="G55" s="568">
        <v>142.41245136186774</v>
      </c>
      <c r="H55" s="542">
        <v>-95.34510433386838</v>
      </c>
    </row>
    <row r="56" spans="2:8" ht="15" customHeight="1">
      <c r="B56" s="539">
        <v>50</v>
      </c>
      <c r="C56" s="564" t="s">
        <v>1254</v>
      </c>
      <c r="D56" s="568">
        <v>310.4</v>
      </c>
      <c r="E56" s="541">
        <v>304.9</v>
      </c>
      <c r="F56" s="576">
        <v>342.8</v>
      </c>
      <c r="G56" s="568">
        <v>-1.7719072164948528</v>
      </c>
      <c r="H56" s="542">
        <v>12.43030501803868</v>
      </c>
    </row>
    <row r="57" spans="2:8" ht="15" customHeight="1">
      <c r="B57" s="539">
        <v>51</v>
      </c>
      <c r="C57" s="564" t="s">
        <v>1256</v>
      </c>
      <c r="D57" s="568">
        <v>6458.9</v>
      </c>
      <c r="E57" s="541">
        <v>7567.3</v>
      </c>
      <c r="F57" s="576">
        <v>7128.8</v>
      </c>
      <c r="G57" s="568">
        <v>17.16081685735962</v>
      </c>
      <c r="H57" s="542">
        <v>-5.794669168659908</v>
      </c>
    </row>
    <row r="58" spans="2:8" ht="15" customHeight="1">
      <c r="B58" s="539">
        <v>52</v>
      </c>
      <c r="C58" s="564" t="s">
        <v>1257</v>
      </c>
      <c r="D58" s="568">
        <v>224</v>
      </c>
      <c r="E58" s="541">
        <v>260.4</v>
      </c>
      <c r="F58" s="576">
        <v>345.7</v>
      </c>
      <c r="G58" s="568">
        <v>16.25</v>
      </c>
      <c r="H58" s="542">
        <v>32.75729646697391</v>
      </c>
    </row>
    <row r="59" spans="2:8" ht="15" customHeight="1">
      <c r="B59" s="539">
        <v>53</v>
      </c>
      <c r="C59" s="564" t="s">
        <v>1258</v>
      </c>
      <c r="D59" s="568">
        <v>17.3</v>
      </c>
      <c r="E59" s="541">
        <v>1891</v>
      </c>
      <c r="F59" s="576">
        <v>73.6</v>
      </c>
      <c r="G59" s="568" t="s">
        <v>567</v>
      </c>
      <c r="H59" s="542">
        <v>-96.10787942887362</v>
      </c>
    </row>
    <row r="60" spans="2:8" ht="15" customHeight="1">
      <c r="B60" s="539">
        <v>54</v>
      </c>
      <c r="C60" s="564" t="s">
        <v>1200</v>
      </c>
      <c r="D60" s="568">
        <v>1483.8</v>
      </c>
      <c r="E60" s="541">
        <v>2167.4</v>
      </c>
      <c r="F60" s="576">
        <v>1046.9</v>
      </c>
      <c r="G60" s="568">
        <v>46.07089904299772</v>
      </c>
      <c r="H60" s="542">
        <v>-51.69788686905971</v>
      </c>
    </row>
    <row r="61" spans="2:8" ht="15" customHeight="1">
      <c r="B61" s="539">
        <v>55</v>
      </c>
      <c r="C61" s="564" t="s">
        <v>1259</v>
      </c>
      <c r="D61" s="568">
        <v>2239.1</v>
      </c>
      <c r="E61" s="541">
        <v>1574</v>
      </c>
      <c r="F61" s="576">
        <v>1649.8</v>
      </c>
      <c r="G61" s="568">
        <v>-29.703898887946053</v>
      </c>
      <c r="H61" s="542">
        <v>4.815756035578133</v>
      </c>
    </row>
    <row r="62" spans="2:8" ht="15" customHeight="1">
      <c r="B62" s="539">
        <v>56</v>
      </c>
      <c r="C62" s="564" t="s">
        <v>1260</v>
      </c>
      <c r="D62" s="568">
        <v>165</v>
      </c>
      <c r="E62" s="541">
        <v>128.2</v>
      </c>
      <c r="F62" s="576">
        <v>176.3</v>
      </c>
      <c r="G62" s="568">
        <v>-22.303030303030297</v>
      </c>
      <c r="H62" s="542">
        <v>37.519500780031166</v>
      </c>
    </row>
    <row r="63" spans="2:8" ht="15" customHeight="1">
      <c r="B63" s="539">
        <v>57</v>
      </c>
      <c r="C63" s="564" t="s">
        <v>1261</v>
      </c>
      <c r="D63" s="568">
        <v>3115.4</v>
      </c>
      <c r="E63" s="541">
        <v>3790.6</v>
      </c>
      <c r="F63" s="576">
        <v>2594.4</v>
      </c>
      <c r="G63" s="568">
        <v>21.672979392694387</v>
      </c>
      <c r="H63" s="542">
        <v>-31.557009444415144</v>
      </c>
    </row>
    <row r="64" spans="2:8" ht="15" customHeight="1">
      <c r="B64" s="539">
        <v>58</v>
      </c>
      <c r="C64" s="564" t="s">
        <v>1262</v>
      </c>
      <c r="D64" s="568">
        <v>288.9</v>
      </c>
      <c r="E64" s="541">
        <v>355.5</v>
      </c>
      <c r="F64" s="576">
        <v>495.4</v>
      </c>
      <c r="G64" s="568">
        <v>23.052959501557652</v>
      </c>
      <c r="H64" s="542">
        <v>39.35302390998589</v>
      </c>
    </row>
    <row r="65" spans="2:8" ht="15" customHeight="1">
      <c r="B65" s="539">
        <v>59</v>
      </c>
      <c r="C65" s="564" t="s">
        <v>1263</v>
      </c>
      <c r="D65" s="568">
        <v>117.7</v>
      </c>
      <c r="E65" s="541">
        <v>120.7</v>
      </c>
      <c r="F65" s="576">
        <v>155</v>
      </c>
      <c r="G65" s="568">
        <v>2.5488530161427434</v>
      </c>
      <c r="H65" s="542">
        <v>28.417564208782125</v>
      </c>
    </row>
    <row r="66" spans="2:8" ht="15" customHeight="1">
      <c r="B66" s="539">
        <v>60</v>
      </c>
      <c r="C66" s="564" t="s">
        <v>1264</v>
      </c>
      <c r="D66" s="568">
        <v>1320.9</v>
      </c>
      <c r="E66" s="541">
        <v>2470.9</v>
      </c>
      <c r="F66" s="576">
        <v>2289.9</v>
      </c>
      <c r="G66" s="568">
        <v>87.06185176773411</v>
      </c>
      <c r="H66" s="542">
        <v>-7.325266097373444</v>
      </c>
    </row>
    <row r="67" spans="2:8" ht="15" customHeight="1">
      <c r="B67" s="539">
        <v>61</v>
      </c>
      <c r="C67" s="564" t="s">
        <v>1265</v>
      </c>
      <c r="D67" s="568">
        <v>168.4</v>
      </c>
      <c r="E67" s="541">
        <v>186.1</v>
      </c>
      <c r="F67" s="576">
        <v>206</v>
      </c>
      <c r="G67" s="568">
        <v>10.510688836104507</v>
      </c>
      <c r="H67" s="542">
        <v>10.69317571198279</v>
      </c>
    </row>
    <row r="68" spans="2:8" ht="15" customHeight="1">
      <c r="B68" s="539">
        <v>62</v>
      </c>
      <c r="C68" s="564" t="s">
        <v>1266</v>
      </c>
      <c r="D68" s="568">
        <v>1009.9</v>
      </c>
      <c r="E68" s="541">
        <v>1468.1</v>
      </c>
      <c r="F68" s="576">
        <v>1444.7</v>
      </c>
      <c r="G68" s="568">
        <v>45.37082879493022</v>
      </c>
      <c r="H68" s="542">
        <v>-1.5938968735100048</v>
      </c>
    </row>
    <row r="69" spans="2:8" ht="15" customHeight="1">
      <c r="B69" s="539">
        <v>63</v>
      </c>
      <c r="C69" s="564" t="s">
        <v>1267</v>
      </c>
      <c r="D69" s="568">
        <v>105.3</v>
      </c>
      <c r="E69" s="541">
        <v>155.4</v>
      </c>
      <c r="F69" s="576">
        <v>107</v>
      </c>
      <c r="G69" s="568">
        <v>47.5783475783476</v>
      </c>
      <c r="H69" s="542">
        <v>-31.145431145431147</v>
      </c>
    </row>
    <row r="70" spans="2:8" ht="15" customHeight="1">
      <c r="B70" s="539">
        <v>64</v>
      </c>
      <c r="C70" s="564" t="s">
        <v>1312</v>
      </c>
      <c r="D70" s="568">
        <v>266</v>
      </c>
      <c r="E70" s="541">
        <v>96.6</v>
      </c>
      <c r="F70" s="576">
        <v>172.6</v>
      </c>
      <c r="G70" s="568">
        <v>-63.68421052631579</v>
      </c>
      <c r="H70" s="542">
        <v>78.6749482401656</v>
      </c>
    </row>
    <row r="71" spans="2:8" ht="15" customHeight="1">
      <c r="B71" s="539"/>
      <c r="C71" s="565" t="s">
        <v>1142</v>
      </c>
      <c r="D71" s="579">
        <v>22445.3</v>
      </c>
      <c r="E71" s="543">
        <v>19863.9</v>
      </c>
      <c r="F71" s="577">
        <v>34234.9</v>
      </c>
      <c r="G71" s="567">
        <v>-11.500848730023748</v>
      </c>
      <c r="H71" s="538">
        <v>72.347323536667</v>
      </c>
    </row>
    <row r="72" spans="2:8" ht="15" customHeight="1" thickBot="1">
      <c r="B72" s="554"/>
      <c r="C72" s="566" t="s">
        <v>1205</v>
      </c>
      <c r="D72" s="580">
        <v>132011.5</v>
      </c>
      <c r="E72" s="546">
        <v>105819.3</v>
      </c>
      <c r="F72" s="578">
        <v>135373.8</v>
      </c>
      <c r="G72" s="569">
        <v>-19.840847198918283</v>
      </c>
      <c r="H72" s="548">
        <v>27.9292151809736</v>
      </c>
    </row>
    <row r="73" ht="13.5" thickTop="1">
      <c r="B73" s="10" t="s">
        <v>30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710" t="s">
        <v>223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</row>
    <row r="2" spans="1:13" ht="15.75">
      <c r="A2" s="1711" t="s">
        <v>1725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</row>
    <row r="3" spans="1:13" ht="16.5" thickBot="1">
      <c r="A3" s="1217"/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952" t="s">
        <v>1227</v>
      </c>
      <c r="M3" s="1952"/>
    </row>
    <row r="4" spans="1:13" ht="13.5" thickTop="1">
      <c r="A4" s="737"/>
      <c r="B4" s="1953" t="s">
        <v>475</v>
      </c>
      <c r="C4" s="1954"/>
      <c r="D4" s="1954"/>
      <c r="E4" s="1954"/>
      <c r="F4" s="1955"/>
      <c r="G4" s="1954" t="s">
        <v>635</v>
      </c>
      <c r="H4" s="1955"/>
      <c r="I4" s="1954" t="s">
        <v>503</v>
      </c>
      <c r="J4" s="1955"/>
      <c r="K4" s="1911" t="s">
        <v>1228</v>
      </c>
      <c r="L4" s="1957" t="s">
        <v>639</v>
      </c>
      <c r="M4" s="1958"/>
    </row>
    <row r="5" spans="1:13" ht="12.75">
      <c r="A5" s="737"/>
      <c r="B5" s="1833"/>
      <c r="C5" s="1834"/>
      <c r="D5" s="1834"/>
      <c r="E5" s="1834"/>
      <c r="F5" s="1835"/>
      <c r="G5" s="1837"/>
      <c r="H5" s="1838"/>
      <c r="I5" s="1837"/>
      <c r="J5" s="1838"/>
      <c r="K5" s="1956"/>
      <c r="L5" s="1959" t="s">
        <v>415</v>
      </c>
      <c r="M5" s="1960"/>
    </row>
    <row r="6" spans="1:13" ht="12.75">
      <c r="A6" s="737"/>
      <c r="B6" s="1836"/>
      <c r="C6" s="1837"/>
      <c r="D6" s="1837"/>
      <c r="E6" s="1837"/>
      <c r="F6" s="1838"/>
      <c r="G6" s="175" t="s">
        <v>497</v>
      </c>
      <c r="H6" s="175" t="s">
        <v>679</v>
      </c>
      <c r="I6" s="175" t="s">
        <v>497</v>
      </c>
      <c r="J6" s="175" t="s">
        <v>679</v>
      </c>
      <c r="K6" s="175" t="s">
        <v>497</v>
      </c>
      <c r="L6" s="175" t="s">
        <v>32</v>
      </c>
      <c r="M6" s="1077" t="s">
        <v>1341</v>
      </c>
    </row>
    <row r="7" spans="1:13" ht="12.75">
      <c r="A7" s="737"/>
      <c r="B7" s="270" t="s">
        <v>680</v>
      </c>
      <c r="C7" s="37"/>
      <c r="D7" s="37"/>
      <c r="E7" s="37"/>
      <c r="F7" s="37"/>
      <c r="G7" s="254">
        <v>-25441.9</v>
      </c>
      <c r="H7" s="254">
        <v>-28135.199999999895</v>
      </c>
      <c r="I7" s="254">
        <v>-11319.8</v>
      </c>
      <c r="J7" s="254">
        <v>-12936.4</v>
      </c>
      <c r="K7" s="254">
        <v>44752.70000000013</v>
      </c>
      <c r="L7" s="254">
        <v>-55.50725378214678</v>
      </c>
      <c r="M7" s="221">
        <v>-495.3488577536717</v>
      </c>
    </row>
    <row r="8" spans="1:13" ht="12.75">
      <c r="A8" s="737"/>
      <c r="B8" s="270"/>
      <c r="C8" s="37" t="s">
        <v>686</v>
      </c>
      <c r="D8" s="37"/>
      <c r="E8" s="37"/>
      <c r="F8" s="37"/>
      <c r="G8" s="254">
        <v>51836.4</v>
      </c>
      <c r="H8" s="254">
        <v>63177.5</v>
      </c>
      <c r="I8" s="254">
        <v>55825.5</v>
      </c>
      <c r="J8" s="254">
        <v>68701.5</v>
      </c>
      <c r="K8" s="254">
        <v>66966.4</v>
      </c>
      <c r="L8" s="254">
        <v>7.695557561867719</v>
      </c>
      <c r="M8" s="221">
        <v>19.956650634566632</v>
      </c>
    </row>
    <row r="9" spans="1:13" ht="12.75">
      <c r="A9" s="737"/>
      <c r="B9" s="270"/>
      <c r="C9" s="37"/>
      <c r="D9" s="37" t="s">
        <v>687</v>
      </c>
      <c r="E9" s="37"/>
      <c r="F9" s="37"/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100" t="s">
        <v>567</v>
      </c>
      <c r="M9" s="632" t="s">
        <v>567</v>
      </c>
    </row>
    <row r="10" spans="1:13" ht="12.75">
      <c r="A10" s="737"/>
      <c r="B10" s="270"/>
      <c r="C10" s="37"/>
      <c r="D10" s="37" t="s">
        <v>688</v>
      </c>
      <c r="E10" s="37"/>
      <c r="F10" s="37"/>
      <c r="G10" s="254">
        <v>51836.4</v>
      </c>
      <c r="H10" s="254">
        <v>63177.5</v>
      </c>
      <c r="I10" s="254">
        <v>55825.5</v>
      </c>
      <c r="J10" s="254">
        <v>68701.5</v>
      </c>
      <c r="K10" s="254">
        <v>66966.4</v>
      </c>
      <c r="L10" s="254">
        <v>7.695557561867719</v>
      </c>
      <c r="M10" s="221">
        <v>19.956650634566632</v>
      </c>
    </row>
    <row r="11" spans="1:13" ht="12.75">
      <c r="A11" s="737"/>
      <c r="B11" s="270"/>
      <c r="C11" s="37" t="s">
        <v>689</v>
      </c>
      <c r="D11" s="37"/>
      <c r="E11" s="37"/>
      <c r="F11" s="37"/>
      <c r="G11" s="254">
        <v>-299894.4</v>
      </c>
      <c r="H11" s="254">
        <v>-366692.5</v>
      </c>
      <c r="I11" s="254">
        <v>-315575.9</v>
      </c>
      <c r="J11" s="254">
        <v>-388371.4</v>
      </c>
      <c r="K11" s="254">
        <v>-377120.1</v>
      </c>
      <c r="L11" s="100">
        <v>5.229007277228251</v>
      </c>
      <c r="M11" s="632">
        <v>19.502186320311516</v>
      </c>
    </row>
    <row r="12" spans="1:13" ht="12.75">
      <c r="A12" s="737"/>
      <c r="B12" s="270"/>
      <c r="C12" s="37"/>
      <c r="D12" s="37" t="s">
        <v>687</v>
      </c>
      <c r="E12" s="37"/>
      <c r="F12" s="37"/>
      <c r="G12" s="254">
        <v>-39732.9</v>
      </c>
      <c r="H12" s="254">
        <v>-51607.2</v>
      </c>
      <c r="I12" s="254">
        <v>-59532.7</v>
      </c>
      <c r="J12" s="254">
        <v>-75076.2</v>
      </c>
      <c r="K12" s="254">
        <v>-77076.1</v>
      </c>
      <c r="L12" s="100">
        <v>49.83225488197437</v>
      </c>
      <c r="M12" s="632">
        <v>29.4685105832593</v>
      </c>
    </row>
    <row r="13" spans="1:13" ht="12.75">
      <c r="A13" s="737"/>
      <c r="B13" s="270"/>
      <c r="C13" s="37"/>
      <c r="D13" s="37" t="s">
        <v>688</v>
      </c>
      <c r="E13" s="37"/>
      <c r="F13" s="37"/>
      <c r="G13" s="254">
        <v>-260161.5</v>
      </c>
      <c r="H13" s="254">
        <v>-315085.3</v>
      </c>
      <c r="I13" s="254">
        <v>-256043.2</v>
      </c>
      <c r="J13" s="254">
        <v>-313295.2</v>
      </c>
      <c r="K13" s="254">
        <v>-300044</v>
      </c>
      <c r="L13" s="100">
        <v>-1.5829782654235882</v>
      </c>
      <c r="M13" s="632">
        <v>17.184912546007855</v>
      </c>
    </row>
    <row r="14" spans="1:13" ht="12.75">
      <c r="A14" s="737"/>
      <c r="B14" s="270"/>
      <c r="C14" s="37" t="s">
        <v>690</v>
      </c>
      <c r="D14" s="37"/>
      <c r="E14" s="37"/>
      <c r="F14" s="37"/>
      <c r="G14" s="254">
        <v>-248058</v>
      </c>
      <c r="H14" s="254">
        <v>-303515</v>
      </c>
      <c r="I14" s="254">
        <v>-259750.4</v>
      </c>
      <c r="J14" s="254">
        <v>-319669.9</v>
      </c>
      <c r="K14" s="254">
        <v>-310153.7</v>
      </c>
      <c r="L14" s="100">
        <v>4.713575050996136</v>
      </c>
      <c r="M14" s="632">
        <v>19.404512947814524</v>
      </c>
    </row>
    <row r="15" spans="1:13" ht="12.75">
      <c r="A15" s="737"/>
      <c r="B15" s="270"/>
      <c r="C15" s="37" t="s">
        <v>691</v>
      </c>
      <c r="D15" s="37"/>
      <c r="E15" s="37"/>
      <c r="F15" s="37"/>
      <c r="G15" s="254">
        <v>-13600</v>
      </c>
      <c r="H15" s="254">
        <v>-16385.3</v>
      </c>
      <c r="I15" s="254">
        <v>-7934.399999999994</v>
      </c>
      <c r="J15" s="254">
        <v>-8674.599999999991</v>
      </c>
      <c r="K15" s="254">
        <v>13489.9</v>
      </c>
      <c r="L15" s="100">
        <v>-41.65882352941181</v>
      </c>
      <c r="M15" s="632">
        <v>-270.01789675337784</v>
      </c>
    </row>
    <row r="16" spans="1:13" ht="12.75">
      <c r="A16" s="737"/>
      <c r="B16" s="270"/>
      <c r="C16" s="37"/>
      <c r="D16" s="37" t="s">
        <v>640</v>
      </c>
      <c r="E16" s="37"/>
      <c r="F16" s="37"/>
      <c r="G16" s="254">
        <v>43136.9</v>
      </c>
      <c r="H16" s="254">
        <v>51120.5</v>
      </c>
      <c r="I16" s="254">
        <v>43755.5</v>
      </c>
      <c r="J16" s="254">
        <v>53012.5</v>
      </c>
      <c r="K16" s="254">
        <v>58000.1</v>
      </c>
      <c r="L16" s="100">
        <v>1.4340390709578077</v>
      </c>
      <c r="M16" s="632">
        <v>32.5549930865834</v>
      </c>
    </row>
    <row r="17" spans="1:13" ht="12.75">
      <c r="A17" s="737"/>
      <c r="B17" s="270"/>
      <c r="C17" s="37"/>
      <c r="D17" s="37"/>
      <c r="E17" s="37" t="s">
        <v>692</v>
      </c>
      <c r="F17" s="37"/>
      <c r="G17" s="254">
        <v>24758.6</v>
      </c>
      <c r="H17" s="254">
        <v>28138.6</v>
      </c>
      <c r="I17" s="254">
        <v>21080.8</v>
      </c>
      <c r="J17" s="254">
        <v>24610.7</v>
      </c>
      <c r="K17" s="254">
        <v>26721</v>
      </c>
      <c r="L17" s="100">
        <v>-14.854636368776909</v>
      </c>
      <c r="M17" s="632">
        <v>26.755151607149642</v>
      </c>
    </row>
    <row r="18" spans="1:13" ht="12.75">
      <c r="A18" s="737"/>
      <c r="B18" s="270"/>
      <c r="C18" s="37"/>
      <c r="D18" s="37"/>
      <c r="E18" s="37" t="s">
        <v>693</v>
      </c>
      <c r="F18" s="37"/>
      <c r="G18" s="254">
        <v>5190.8</v>
      </c>
      <c r="H18" s="254">
        <v>6635.6</v>
      </c>
      <c r="I18" s="254">
        <v>4918.1</v>
      </c>
      <c r="J18" s="254">
        <v>5534.6</v>
      </c>
      <c r="K18" s="254">
        <v>7263</v>
      </c>
      <c r="L18" s="100">
        <v>-5.253525468135929</v>
      </c>
      <c r="M18" s="632">
        <v>47.67898172058314</v>
      </c>
    </row>
    <row r="19" spans="1:13" ht="12.75">
      <c r="A19" s="737"/>
      <c r="B19" s="270"/>
      <c r="C19" s="37"/>
      <c r="D19" s="37"/>
      <c r="E19" s="37" t="s">
        <v>688</v>
      </c>
      <c r="F19" s="37"/>
      <c r="G19" s="254">
        <v>13187.5</v>
      </c>
      <c r="H19" s="254">
        <v>16346.3</v>
      </c>
      <c r="I19" s="254">
        <v>17756.6</v>
      </c>
      <c r="J19" s="254">
        <v>22867.2</v>
      </c>
      <c r="K19" s="254">
        <v>24016.1</v>
      </c>
      <c r="L19" s="100">
        <v>34.64720379146918</v>
      </c>
      <c r="M19" s="632">
        <v>35.251681065068766</v>
      </c>
    </row>
    <row r="20" spans="1:13" ht="12.75">
      <c r="A20" s="737"/>
      <c r="B20" s="270"/>
      <c r="C20" s="37"/>
      <c r="D20" s="37" t="s">
        <v>641</v>
      </c>
      <c r="E20" s="37"/>
      <c r="F20" s="37"/>
      <c r="G20" s="254">
        <v>-56736.9</v>
      </c>
      <c r="H20" s="254">
        <v>-67505.8</v>
      </c>
      <c r="I20" s="254">
        <v>-51689.9</v>
      </c>
      <c r="J20" s="254">
        <v>-61687.1</v>
      </c>
      <c r="K20" s="254">
        <v>-44510.2</v>
      </c>
      <c r="L20" s="100">
        <v>-8.895445468469374</v>
      </c>
      <c r="M20" s="632">
        <v>-13.889947552616668</v>
      </c>
    </row>
    <row r="21" spans="1:13" ht="12.75">
      <c r="A21" s="737"/>
      <c r="B21" s="270"/>
      <c r="C21" s="37"/>
      <c r="D21" s="37"/>
      <c r="E21" s="37" t="s">
        <v>719</v>
      </c>
      <c r="F21" s="37"/>
      <c r="G21" s="254">
        <v>-19429.3</v>
      </c>
      <c r="H21" s="254">
        <v>-22964.6</v>
      </c>
      <c r="I21" s="254">
        <v>-14983.2</v>
      </c>
      <c r="J21" s="254">
        <v>-18604.7</v>
      </c>
      <c r="K21" s="254">
        <v>-17601.6</v>
      </c>
      <c r="L21" s="100">
        <v>-22.883480104790184</v>
      </c>
      <c r="M21" s="632">
        <v>17.475572641358305</v>
      </c>
    </row>
    <row r="22" spans="1:13" ht="12.75">
      <c r="A22" s="737"/>
      <c r="B22" s="270"/>
      <c r="C22" s="37"/>
      <c r="D22" s="37"/>
      <c r="E22" s="37" t="s">
        <v>692</v>
      </c>
      <c r="F22" s="37"/>
      <c r="G22" s="254">
        <v>-27483.8</v>
      </c>
      <c r="H22" s="254">
        <v>-32288.2</v>
      </c>
      <c r="I22" s="254">
        <v>-23888.9</v>
      </c>
      <c r="J22" s="254">
        <v>-27642.9</v>
      </c>
      <c r="K22" s="254">
        <v>-18820.3</v>
      </c>
      <c r="L22" s="100">
        <v>-13.080068986093618</v>
      </c>
      <c r="M22" s="632">
        <v>-21.21738548028583</v>
      </c>
    </row>
    <row r="23" spans="1:13" ht="12.75">
      <c r="A23" s="737"/>
      <c r="B23" s="270"/>
      <c r="C23" s="37"/>
      <c r="D23" s="37"/>
      <c r="E23" s="37"/>
      <c r="F23" s="102" t="s">
        <v>642</v>
      </c>
      <c r="G23" s="254">
        <v>-10726.7</v>
      </c>
      <c r="H23" s="254">
        <v>-12342.6</v>
      </c>
      <c r="I23" s="254">
        <v>-6190.8</v>
      </c>
      <c r="J23" s="254">
        <v>-7166.7</v>
      </c>
      <c r="K23" s="254">
        <v>-4841.8</v>
      </c>
      <c r="L23" s="100">
        <v>-42.28607120549657</v>
      </c>
      <c r="M23" s="632">
        <v>-21.7903986560703</v>
      </c>
    </row>
    <row r="24" spans="1:13" ht="12.75">
      <c r="A24" s="737"/>
      <c r="B24" s="270"/>
      <c r="C24" s="37"/>
      <c r="D24" s="37"/>
      <c r="E24" s="37" t="s">
        <v>643</v>
      </c>
      <c r="F24" s="37"/>
      <c r="G24" s="254">
        <v>-1467.6</v>
      </c>
      <c r="H24" s="254">
        <v>-1874.5</v>
      </c>
      <c r="I24" s="254">
        <v>-995.2</v>
      </c>
      <c r="J24" s="254">
        <v>-1154.6</v>
      </c>
      <c r="K24" s="254">
        <v>-1313.5</v>
      </c>
      <c r="L24" s="100">
        <v>-32.188607249931856</v>
      </c>
      <c r="M24" s="632">
        <v>31.983520900321537</v>
      </c>
    </row>
    <row r="25" spans="1:13" ht="12.75">
      <c r="A25" s="737"/>
      <c r="B25" s="270"/>
      <c r="C25" s="37"/>
      <c r="D25" s="37"/>
      <c r="E25" s="37" t="s">
        <v>688</v>
      </c>
      <c r="F25" s="37"/>
      <c r="G25" s="254">
        <v>-9823.8</v>
      </c>
      <c r="H25" s="254">
        <v>-10378.5</v>
      </c>
      <c r="I25" s="254">
        <v>-11822.6</v>
      </c>
      <c r="J25" s="254">
        <v>-14284.9</v>
      </c>
      <c r="K25" s="254">
        <v>-6774.8</v>
      </c>
      <c r="L25" s="100">
        <v>20.34650542559907</v>
      </c>
      <c r="M25" s="632">
        <v>-42.6961920389762</v>
      </c>
    </row>
    <row r="26" spans="1:13" ht="12.75">
      <c r="A26" s="1188"/>
      <c r="B26" s="270"/>
      <c r="C26" s="37" t="s">
        <v>720</v>
      </c>
      <c r="D26" s="37"/>
      <c r="E26" s="37"/>
      <c r="F26" s="37"/>
      <c r="G26" s="254">
        <v>-261658</v>
      </c>
      <c r="H26" s="254">
        <v>-319900.3</v>
      </c>
      <c r="I26" s="254">
        <v>-267684.8</v>
      </c>
      <c r="J26" s="254">
        <v>-328344.5</v>
      </c>
      <c r="K26" s="254">
        <v>-296663.8</v>
      </c>
      <c r="L26" s="100">
        <v>2.303311956829139</v>
      </c>
      <c r="M26" s="632">
        <v>10.825792125664215</v>
      </c>
    </row>
    <row r="27" spans="1:13" ht="12.75">
      <c r="A27" s="737"/>
      <c r="B27" s="270"/>
      <c r="C27" s="37" t="s">
        <v>732</v>
      </c>
      <c r="D27" s="37"/>
      <c r="E27" s="37"/>
      <c r="F27" s="37"/>
      <c r="G27" s="254">
        <v>6736.6</v>
      </c>
      <c r="H27" s="254">
        <v>9117.4</v>
      </c>
      <c r="I27" s="254">
        <v>5862.3</v>
      </c>
      <c r="J27" s="254">
        <v>7549.4</v>
      </c>
      <c r="K27" s="254">
        <v>8773.3</v>
      </c>
      <c r="L27" s="100">
        <v>-12.978357034705937</v>
      </c>
      <c r="M27" s="632">
        <v>49.65627825256297</v>
      </c>
    </row>
    <row r="28" spans="1:13" ht="12.75">
      <c r="A28" s="737"/>
      <c r="B28" s="270"/>
      <c r="C28" s="37"/>
      <c r="D28" s="37" t="s">
        <v>644</v>
      </c>
      <c r="E28" s="37"/>
      <c r="F28" s="37"/>
      <c r="G28" s="254">
        <v>11566.5</v>
      </c>
      <c r="H28" s="254">
        <v>14917.9</v>
      </c>
      <c r="I28" s="254">
        <v>13769.9</v>
      </c>
      <c r="J28" s="254">
        <v>17504</v>
      </c>
      <c r="K28" s="254">
        <v>17423.4</v>
      </c>
      <c r="L28" s="100">
        <v>19.049842216746633</v>
      </c>
      <c r="M28" s="632">
        <v>26.532509313793142</v>
      </c>
    </row>
    <row r="29" spans="1:13" ht="12.75">
      <c r="A29" s="737"/>
      <c r="B29" s="270"/>
      <c r="C29" s="37"/>
      <c r="D29" s="37" t="s">
        <v>645</v>
      </c>
      <c r="E29" s="37"/>
      <c r="F29" s="37"/>
      <c r="G29" s="254">
        <v>-4829.9</v>
      </c>
      <c r="H29" s="254">
        <v>-5800.5</v>
      </c>
      <c r="I29" s="254">
        <v>-7907.6</v>
      </c>
      <c r="J29" s="254">
        <v>-9954.6</v>
      </c>
      <c r="K29" s="254">
        <v>-8650.1</v>
      </c>
      <c r="L29" s="100">
        <v>63.72181618667055</v>
      </c>
      <c r="M29" s="632">
        <v>9.389701047093935</v>
      </c>
    </row>
    <row r="30" spans="1:13" ht="12.75">
      <c r="A30" s="737"/>
      <c r="B30" s="270"/>
      <c r="C30" s="37" t="s">
        <v>646</v>
      </c>
      <c r="D30" s="37"/>
      <c r="E30" s="37"/>
      <c r="F30" s="37"/>
      <c r="G30" s="254">
        <v>-254921.4</v>
      </c>
      <c r="H30" s="254">
        <v>-310782.9</v>
      </c>
      <c r="I30" s="254">
        <v>-261822.5</v>
      </c>
      <c r="J30" s="254">
        <v>-320795.1</v>
      </c>
      <c r="K30" s="254">
        <v>-287890.5</v>
      </c>
      <c r="L30" s="100">
        <v>2.70714816410078</v>
      </c>
      <c r="M30" s="632">
        <v>9.956363566920338</v>
      </c>
    </row>
    <row r="31" spans="1:13" ht="12.75">
      <c r="A31" s="737"/>
      <c r="B31" s="270"/>
      <c r="C31" s="37" t="s">
        <v>733</v>
      </c>
      <c r="D31" s="37"/>
      <c r="E31" s="37"/>
      <c r="F31" s="37"/>
      <c r="G31" s="254">
        <v>229479.5</v>
      </c>
      <c r="H31" s="254">
        <v>282647.7</v>
      </c>
      <c r="I31" s="254">
        <v>250502.7</v>
      </c>
      <c r="J31" s="254">
        <v>307858.7</v>
      </c>
      <c r="K31" s="254">
        <v>332643.2</v>
      </c>
      <c r="L31" s="100">
        <v>9.161254055373142</v>
      </c>
      <c r="M31" s="632">
        <v>32.79026533446546</v>
      </c>
    </row>
    <row r="32" spans="1:13" ht="12.75">
      <c r="A32" s="737"/>
      <c r="B32" s="270"/>
      <c r="C32" s="37"/>
      <c r="D32" s="37" t="s">
        <v>647</v>
      </c>
      <c r="E32" s="37"/>
      <c r="F32" s="37"/>
      <c r="G32" s="254">
        <v>233878.3</v>
      </c>
      <c r="H32" s="254">
        <v>287770.6</v>
      </c>
      <c r="I32" s="254">
        <v>253207.4</v>
      </c>
      <c r="J32" s="254">
        <v>311156.7</v>
      </c>
      <c r="K32" s="254">
        <v>336745.9</v>
      </c>
      <c r="L32" s="100">
        <v>8.264597442345018</v>
      </c>
      <c r="M32" s="632">
        <v>32.992124242814405</v>
      </c>
    </row>
    <row r="33" spans="1:13" ht="12.75">
      <c r="A33" s="737"/>
      <c r="B33" s="270"/>
      <c r="C33" s="37"/>
      <c r="D33" s="37"/>
      <c r="E33" s="37" t="s">
        <v>734</v>
      </c>
      <c r="F33" s="37"/>
      <c r="G33" s="254">
        <v>22234</v>
      </c>
      <c r="H33" s="254">
        <v>26673.6</v>
      </c>
      <c r="I33" s="254">
        <v>20990.6</v>
      </c>
      <c r="J33" s="254">
        <v>25780</v>
      </c>
      <c r="K33" s="254">
        <v>28570.1</v>
      </c>
      <c r="L33" s="100">
        <v>-5.592336061887206</v>
      </c>
      <c r="M33" s="632">
        <v>36.1090202281021</v>
      </c>
    </row>
    <row r="34" spans="1:13" ht="12.75">
      <c r="A34" s="737"/>
      <c r="B34" s="270"/>
      <c r="C34" s="37"/>
      <c r="D34" s="37"/>
      <c r="E34" s="37" t="s">
        <v>648</v>
      </c>
      <c r="F34" s="37"/>
      <c r="G34" s="254">
        <v>186443.4</v>
      </c>
      <c r="H34" s="254">
        <v>231725.3</v>
      </c>
      <c r="I34" s="254">
        <v>206655.8</v>
      </c>
      <c r="J34" s="254">
        <v>253551.6</v>
      </c>
      <c r="K34" s="254">
        <v>282022</v>
      </c>
      <c r="L34" s="100">
        <v>10.841038084480328</v>
      </c>
      <c r="M34" s="632">
        <v>36.469433715385684</v>
      </c>
    </row>
    <row r="35" spans="1:13" ht="12.75">
      <c r="A35" s="737"/>
      <c r="B35" s="270"/>
      <c r="C35" s="37"/>
      <c r="D35" s="37"/>
      <c r="E35" s="37" t="s">
        <v>735</v>
      </c>
      <c r="F35" s="37"/>
      <c r="G35" s="254">
        <v>22606.3</v>
      </c>
      <c r="H35" s="254">
        <v>25850.7</v>
      </c>
      <c r="I35" s="254">
        <v>23439.7</v>
      </c>
      <c r="J35" s="254">
        <v>28993.4</v>
      </c>
      <c r="K35" s="254">
        <v>23631.5</v>
      </c>
      <c r="L35" s="100">
        <v>3.6865829436926942</v>
      </c>
      <c r="M35" s="632">
        <v>0.8182698584026215</v>
      </c>
    </row>
    <row r="36" spans="1:13" ht="12.75">
      <c r="A36" s="737"/>
      <c r="B36" s="270"/>
      <c r="C36" s="37"/>
      <c r="D36" s="37"/>
      <c r="E36" s="37" t="s">
        <v>736</v>
      </c>
      <c r="F36" s="37"/>
      <c r="G36" s="254">
        <v>2594.6</v>
      </c>
      <c r="H36" s="254">
        <v>3521</v>
      </c>
      <c r="I36" s="254">
        <v>2121.3</v>
      </c>
      <c r="J36" s="254">
        <v>2831.7</v>
      </c>
      <c r="K36" s="254">
        <v>2522.3</v>
      </c>
      <c r="L36" s="100">
        <v>-18.24173282972326</v>
      </c>
      <c r="M36" s="632">
        <v>18.903502569179274</v>
      </c>
    </row>
    <row r="37" spans="1:13" ht="12.75">
      <c r="A37" s="737"/>
      <c r="B37" s="270"/>
      <c r="C37" s="37"/>
      <c r="D37" s="37" t="s">
        <v>649</v>
      </c>
      <c r="E37" s="37"/>
      <c r="F37" s="37"/>
      <c r="G37" s="254">
        <v>-4398.8</v>
      </c>
      <c r="H37" s="254">
        <v>-5122.9</v>
      </c>
      <c r="I37" s="254">
        <v>-2704.7</v>
      </c>
      <c r="J37" s="254">
        <v>-3298</v>
      </c>
      <c r="K37" s="254">
        <v>-4102.7</v>
      </c>
      <c r="L37" s="100">
        <v>-38.5127762116941</v>
      </c>
      <c r="M37" s="632">
        <v>51.687802713794504</v>
      </c>
    </row>
    <row r="38" spans="1:13" ht="12.75">
      <c r="A38" s="737"/>
      <c r="B38" s="267" t="s">
        <v>737</v>
      </c>
      <c r="C38" s="713" t="s">
        <v>738</v>
      </c>
      <c r="D38" s="713"/>
      <c r="E38" s="713"/>
      <c r="F38" s="713"/>
      <c r="G38" s="250">
        <v>10912.6</v>
      </c>
      <c r="H38" s="250">
        <v>12578.3</v>
      </c>
      <c r="I38" s="250">
        <v>10732</v>
      </c>
      <c r="J38" s="250">
        <v>15906.1</v>
      </c>
      <c r="K38" s="250">
        <v>13211</v>
      </c>
      <c r="L38" s="99">
        <v>-1.6549676520719203</v>
      </c>
      <c r="M38" s="1183">
        <v>23.099142750652256</v>
      </c>
    </row>
    <row r="39" spans="1:13" ht="12.75">
      <c r="A39" s="737"/>
      <c r="B39" s="269" t="s">
        <v>739</v>
      </c>
      <c r="C39" s="269"/>
      <c r="D39" s="104"/>
      <c r="E39" s="104"/>
      <c r="F39" s="104"/>
      <c r="G39" s="257">
        <v>-14529.3</v>
      </c>
      <c r="H39" s="257">
        <v>-15556.899999999907</v>
      </c>
      <c r="I39" s="257">
        <v>-587.8000000000175</v>
      </c>
      <c r="J39" s="257">
        <v>2969.7000000000407</v>
      </c>
      <c r="K39" s="257">
        <v>57963.70000000013</v>
      </c>
      <c r="L39" s="1184">
        <v>-95.95438183532575</v>
      </c>
      <c r="M39" s="1185" t="s">
        <v>567</v>
      </c>
    </row>
    <row r="40" spans="1:13" ht="12.75">
      <c r="A40" s="737"/>
      <c r="B40" s="270" t="s">
        <v>740</v>
      </c>
      <c r="C40" s="37" t="s">
        <v>741</v>
      </c>
      <c r="D40" s="37"/>
      <c r="E40" s="37"/>
      <c r="F40" s="37"/>
      <c r="G40" s="254">
        <v>-6548.8</v>
      </c>
      <c r="H40" s="254">
        <v>7846.6</v>
      </c>
      <c r="I40" s="254">
        <v>324.8399999999983</v>
      </c>
      <c r="J40" s="254">
        <v>3212.54</v>
      </c>
      <c r="K40" s="254">
        <v>28344.2</v>
      </c>
      <c r="L40" s="100">
        <v>-104.96029806987536</v>
      </c>
      <c r="M40" s="632">
        <v>8625.587981775689</v>
      </c>
    </row>
    <row r="41" spans="1:13" ht="12.75">
      <c r="A41" s="737"/>
      <c r="B41" s="270"/>
      <c r="C41" s="37" t="s">
        <v>742</v>
      </c>
      <c r="D41" s="37"/>
      <c r="E41" s="37"/>
      <c r="F41" s="37"/>
      <c r="G41" s="254">
        <v>2414.6</v>
      </c>
      <c r="H41" s="254">
        <v>2852</v>
      </c>
      <c r="I41" s="254">
        <v>5743.3</v>
      </c>
      <c r="J41" s="254">
        <v>6437.1</v>
      </c>
      <c r="K41" s="254">
        <v>7317.6</v>
      </c>
      <c r="L41" s="100">
        <v>137.85720202103872</v>
      </c>
      <c r="M41" s="632">
        <v>27.411070290599483</v>
      </c>
    </row>
    <row r="42" spans="1:13" ht="12.75">
      <c r="A42" s="737"/>
      <c r="B42" s="270"/>
      <c r="C42" s="37" t="s">
        <v>743</v>
      </c>
      <c r="D42" s="37"/>
      <c r="E42" s="37"/>
      <c r="F42" s="37"/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100" t="s">
        <v>567</v>
      </c>
      <c r="M42" s="632" t="s">
        <v>567</v>
      </c>
    </row>
    <row r="43" spans="1:13" ht="12.75">
      <c r="A43" s="737"/>
      <c r="B43" s="270"/>
      <c r="C43" s="37" t="s">
        <v>650</v>
      </c>
      <c r="D43" s="37"/>
      <c r="E43" s="37"/>
      <c r="F43" s="37"/>
      <c r="G43" s="254">
        <v>-13402.6</v>
      </c>
      <c r="H43" s="254">
        <v>-18253.9</v>
      </c>
      <c r="I43" s="254">
        <v>-20565.16</v>
      </c>
      <c r="J43" s="254">
        <v>-25762.16</v>
      </c>
      <c r="K43" s="254">
        <v>-10878.1</v>
      </c>
      <c r="L43" s="100">
        <v>53.441571038455216</v>
      </c>
      <c r="M43" s="632">
        <v>-47.104228705247124</v>
      </c>
    </row>
    <row r="44" spans="1:13" ht="12.75">
      <c r="A44" s="737"/>
      <c r="B44" s="270"/>
      <c r="C44" s="37"/>
      <c r="D44" s="37" t="s">
        <v>651</v>
      </c>
      <c r="E44" s="37"/>
      <c r="F44" s="37"/>
      <c r="G44" s="254">
        <v>-1656.6</v>
      </c>
      <c r="H44" s="254">
        <v>-1009</v>
      </c>
      <c r="I44" s="254">
        <v>-4493.3</v>
      </c>
      <c r="J44" s="254">
        <v>-6133.4</v>
      </c>
      <c r="K44" s="254">
        <v>-3782.3</v>
      </c>
      <c r="L44" s="100">
        <v>171.23626705300015</v>
      </c>
      <c r="M44" s="632">
        <v>-15.82355952195491</v>
      </c>
    </row>
    <row r="45" spans="1:13" ht="12.75">
      <c r="A45" s="737"/>
      <c r="B45" s="270"/>
      <c r="C45" s="37"/>
      <c r="D45" s="37" t="s">
        <v>688</v>
      </c>
      <c r="E45" s="37"/>
      <c r="F45" s="37"/>
      <c r="G45" s="254">
        <v>-11746</v>
      </c>
      <c r="H45" s="254">
        <v>-17244.9</v>
      </c>
      <c r="I45" s="254">
        <v>-16071.86</v>
      </c>
      <c r="J45" s="254">
        <v>-19628.76</v>
      </c>
      <c r="K45" s="254">
        <v>-7095.8</v>
      </c>
      <c r="L45" s="100">
        <v>36.82836710369488</v>
      </c>
      <c r="M45" s="632">
        <v>-55.849540750106094</v>
      </c>
    </row>
    <row r="46" spans="1:13" ht="12.75">
      <c r="A46" s="737"/>
      <c r="B46" s="270"/>
      <c r="C46" s="37" t="s">
        <v>652</v>
      </c>
      <c r="D46" s="37"/>
      <c r="E46" s="37"/>
      <c r="F46" s="37"/>
      <c r="G46" s="254">
        <v>4439.2</v>
      </c>
      <c r="H46" s="254">
        <v>23248.5</v>
      </c>
      <c r="I46" s="254">
        <v>15146.7</v>
      </c>
      <c r="J46" s="254">
        <v>22537.6</v>
      </c>
      <c r="K46" s="254">
        <v>31904.7</v>
      </c>
      <c r="L46" s="100">
        <v>241.20336997657236</v>
      </c>
      <c r="M46" s="632">
        <v>110.63796074392442</v>
      </c>
    </row>
    <row r="47" spans="1:13" ht="12.75">
      <c r="A47" s="737"/>
      <c r="B47" s="270"/>
      <c r="C47" s="37"/>
      <c r="D47" s="37" t="s">
        <v>651</v>
      </c>
      <c r="E47" s="37"/>
      <c r="F47" s="37"/>
      <c r="G47" s="254">
        <v>8350.6</v>
      </c>
      <c r="H47" s="254">
        <v>21968.9</v>
      </c>
      <c r="I47" s="254">
        <v>14153.6</v>
      </c>
      <c r="J47" s="254">
        <v>18292.5</v>
      </c>
      <c r="K47" s="254">
        <v>27132.1</v>
      </c>
      <c r="L47" s="100">
        <v>69.4920125499964</v>
      </c>
      <c r="M47" s="632">
        <v>91.69751865249829</v>
      </c>
    </row>
    <row r="48" spans="1:13" ht="12.75">
      <c r="A48" s="737"/>
      <c r="B48" s="270"/>
      <c r="C48" s="37"/>
      <c r="D48" s="37" t="s">
        <v>744</v>
      </c>
      <c r="E48" s="37"/>
      <c r="F48" s="37"/>
      <c r="G48" s="254">
        <v>-3550.1</v>
      </c>
      <c r="H48" s="254">
        <v>-3933.5</v>
      </c>
      <c r="I48" s="254">
        <v>-1222.1</v>
      </c>
      <c r="J48" s="254">
        <v>2612</v>
      </c>
      <c r="K48" s="254">
        <v>-558.7000000000011</v>
      </c>
      <c r="L48" s="100">
        <v>-65.57561758823695</v>
      </c>
      <c r="M48" s="632">
        <v>-54.28361017919965</v>
      </c>
    </row>
    <row r="49" spans="1:13" ht="12.75">
      <c r="A49" s="737"/>
      <c r="B49" s="270"/>
      <c r="C49" s="37"/>
      <c r="D49" s="37"/>
      <c r="E49" s="37" t="s">
        <v>745</v>
      </c>
      <c r="F49" s="37"/>
      <c r="G49" s="254">
        <v>-3522.6</v>
      </c>
      <c r="H49" s="254">
        <v>-3901.5</v>
      </c>
      <c r="I49" s="254">
        <v>-1209.7</v>
      </c>
      <c r="J49" s="254">
        <v>2631.6</v>
      </c>
      <c r="K49" s="254">
        <v>-548.3000000000011</v>
      </c>
      <c r="L49" s="100">
        <v>-65.65888832112643</v>
      </c>
      <c r="M49" s="632">
        <v>-54.674712738695455</v>
      </c>
    </row>
    <row r="50" spans="1:13" ht="12.75">
      <c r="A50" s="737"/>
      <c r="B50" s="270"/>
      <c r="C50" s="37"/>
      <c r="D50" s="37"/>
      <c r="E50" s="37"/>
      <c r="F50" s="37" t="s">
        <v>746</v>
      </c>
      <c r="G50" s="254">
        <v>5359.4</v>
      </c>
      <c r="H50" s="254">
        <v>6841.6</v>
      </c>
      <c r="I50" s="254">
        <v>8005.3</v>
      </c>
      <c r="J50" s="254">
        <v>13849.2</v>
      </c>
      <c r="K50" s="254">
        <v>10401.6</v>
      </c>
      <c r="L50" s="100">
        <v>49.36933238795389</v>
      </c>
      <c r="M50" s="632">
        <v>29.933918778809044</v>
      </c>
    </row>
    <row r="51" spans="1:13" ht="12.75">
      <c r="A51" s="737"/>
      <c r="B51" s="270"/>
      <c r="C51" s="37"/>
      <c r="D51" s="37"/>
      <c r="E51" s="37"/>
      <c r="F51" s="37" t="s">
        <v>747</v>
      </c>
      <c r="G51" s="254">
        <v>-8882</v>
      </c>
      <c r="H51" s="254">
        <v>-10743.1</v>
      </c>
      <c r="I51" s="254">
        <v>-9215</v>
      </c>
      <c r="J51" s="254">
        <v>-11217.6</v>
      </c>
      <c r="K51" s="254">
        <v>-10949.9</v>
      </c>
      <c r="L51" s="100">
        <v>3.74915559558658</v>
      </c>
      <c r="M51" s="632">
        <v>18.826912642430816</v>
      </c>
    </row>
    <row r="52" spans="1:13" ht="12.75">
      <c r="A52" s="737"/>
      <c r="B52" s="270"/>
      <c r="C52" s="37"/>
      <c r="D52" s="37"/>
      <c r="E52" s="37" t="s">
        <v>653</v>
      </c>
      <c r="F52" s="37"/>
      <c r="G52" s="254">
        <v>-27.5</v>
      </c>
      <c r="H52" s="254">
        <v>-32</v>
      </c>
      <c r="I52" s="254">
        <v>-12.4</v>
      </c>
      <c r="J52" s="254">
        <v>-19.6</v>
      </c>
      <c r="K52" s="254">
        <v>-10.4</v>
      </c>
      <c r="L52" s="100">
        <v>-54.90909090909091</v>
      </c>
      <c r="M52" s="632">
        <v>-16.129032258064516</v>
      </c>
    </row>
    <row r="53" spans="1:13" ht="12.75">
      <c r="A53" s="737"/>
      <c r="B53" s="270"/>
      <c r="C53" s="37"/>
      <c r="D53" s="37" t="s">
        <v>654</v>
      </c>
      <c r="E53" s="37"/>
      <c r="F53" s="37"/>
      <c r="G53" s="254">
        <v>-6606.4</v>
      </c>
      <c r="H53" s="254">
        <v>-1031.3</v>
      </c>
      <c r="I53" s="254">
        <v>1733.1</v>
      </c>
      <c r="J53" s="254">
        <v>1231.7</v>
      </c>
      <c r="K53" s="254">
        <v>5819.6</v>
      </c>
      <c r="L53" s="100">
        <v>-126.23365221603295</v>
      </c>
      <c r="M53" s="632">
        <v>235.79135652876352</v>
      </c>
    </row>
    <row r="54" spans="1:13" ht="12.75">
      <c r="A54" s="737"/>
      <c r="B54" s="270"/>
      <c r="C54" s="37"/>
      <c r="D54" s="37"/>
      <c r="E54" s="37" t="s">
        <v>234</v>
      </c>
      <c r="F54" s="37"/>
      <c r="G54" s="254">
        <v>-0.1</v>
      </c>
      <c r="H54" s="254">
        <v>44.9</v>
      </c>
      <c r="I54" s="254">
        <v>-44.4</v>
      </c>
      <c r="J54" s="254">
        <v>-7.8</v>
      </c>
      <c r="K54" s="254">
        <v>-37.2</v>
      </c>
      <c r="L54" s="100" t="s">
        <v>567</v>
      </c>
      <c r="M54" s="632">
        <v>-16.216216216216207</v>
      </c>
    </row>
    <row r="55" spans="1:13" ht="12.75">
      <c r="A55" s="737"/>
      <c r="B55" s="270"/>
      <c r="C55" s="37"/>
      <c r="D55" s="37"/>
      <c r="E55" s="37" t="s">
        <v>655</v>
      </c>
      <c r="F55" s="37"/>
      <c r="G55" s="254">
        <v>-6606.3</v>
      </c>
      <c r="H55" s="254">
        <v>-1076.2</v>
      </c>
      <c r="I55" s="254">
        <v>1777.5</v>
      </c>
      <c r="J55" s="254">
        <v>1239.5</v>
      </c>
      <c r="K55" s="254">
        <v>5856.8</v>
      </c>
      <c r="L55" s="100">
        <v>-126.90613505290402</v>
      </c>
      <c r="M55" s="632">
        <v>229.49648382559778</v>
      </c>
    </row>
    <row r="56" spans="1:13" ht="12.75">
      <c r="A56" s="737"/>
      <c r="B56" s="270"/>
      <c r="C56" s="37"/>
      <c r="D56" s="37" t="s">
        <v>656</v>
      </c>
      <c r="E56" s="37"/>
      <c r="F56" s="37"/>
      <c r="G56" s="254">
        <v>6245.1</v>
      </c>
      <c r="H56" s="254">
        <v>6244.4</v>
      </c>
      <c r="I56" s="254">
        <v>482.1</v>
      </c>
      <c r="J56" s="254">
        <v>401.4</v>
      </c>
      <c r="K56" s="254">
        <v>-488.3</v>
      </c>
      <c r="L56" s="100">
        <v>-92.28034779266945</v>
      </c>
      <c r="M56" s="632">
        <v>-201.28604024061397</v>
      </c>
    </row>
    <row r="57" spans="1:13" ht="12.75">
      <c r="A57" s="737"/>
      <c r="B57" s="270" t="s">
        <v>775</v>
      </c>
      <c r="C57" s="37"/>
      <c r="D57" s="37"/>
      <c r="E57" s="37"/>
      <c r="F57" s="37"/>
      <c r="G57" s="254">
        <v>-21078.10000000005</v>
      </c>
      <c r="H57" s="254">
        <v>-7710.299999999901</v>
      </c>
      <c r="I57" s="254">
        <v>-262.96000000002095</v>
      </c>
      <c r="J57" s="254">
        <v>6182.24000000002</v>
      </c>
      <c r="K57" s="254">
        <v>86307.90000000014</v>
      </c>
      <c r="L57" s="100">
        <v>-98.7524492245505</v>
      </c>
      <c r="M57" s="632">
        <v>-32921.68390629497</v>
      </c>
    </row>
    <row r="58" spans="1:13" ht="12.75">
      <c r="A58" s="737"/>
      <c r="B58" s="267" t="s">
        <v>776</v>
      </c>
      <c r="C58" s="713" t="s">
        <v>778</v>
      </c>
      <c r="D58" s="713"/>
      <c r="E58" s="713"/>
      <c r="F58" s="713"/>
      <c r="G58" s="250">
        <v>437.6000000000495</v>
      </c>
      <c r="H58" s="250">
        <v>3353.299999999901</v>
      </c>
      <c r="I58" s="250">
        <v>-10327.24</v>
      </c>
      <c r="J58" s="250">
        <v>-2767.8400000000256</v>
      </c>
      <c r="K58" s="250">
        <v>19608.299999999872</v>
      </c>
      <c r="L58" s="99">
        <v>-2459.9725776962596</v>
      </c>
      <c r="M58" s="1183">
        <v>-289.8697038124404</v>
      </c>
    </row>
    <row r="59" spans="1:13" ht="12.75">
      <c r="A59" s="737"/>
      <c r="B59" s="1480" t="s">
        <v>779</v>
      </c>
      <c r="C59" s="1481"/>
      <c r="D59" s="1481"/>
      <c r="E59" s="1481"/>
      <c r="F59" s="1481"/>
      <c r="G59" s="1033">
        <v>-20640.5</v>
      </c>
      <c r="H59" s="1033">
        <v>-4357</v>
      </c>
      <c r="I59" s="1033">
        <v>-10590.2</v>
      </c>
      <c r="J59" s="1033">
        <v>3414.399999999994</v>
      </c>
      <c r="K59" s="1033">
        <v>105916.2</v>
      </c>
      <c r="L59" s="1482">
        <v>-48.69213439596909</v>
      </c>
      <c r="M59" s="1483">
        <v>-1100.1340862306658</v>
      </c>
    </row>
    <row r="60" spans="1:13" ht="12.75">
      <c r="A60" s="737"/>
      <c r="B60" s="1097" t="s">
        <v>780</v>
      </c>
      <c r="C60" s="719"/>
      <c r="D60" s="719"/>
      <c r="E60" s="719"/>
      <c r="F60" s="719"/>
      <c r="G60" s="1034">
        <v>20640.5</v>
      </c>
      <c r="H60" s="1034">
        <v>4357</v>
      </c>
      <c r="I60" s="1034">
        <v>10590.2</v>
      </c>
      <c r="J60" s="1034">
        <v>-3414.399999999994</v>
      </c>
      <c r="K60" s="1034">
        <v>-105916.2</v>
      </c>
      <c r="L60" s="1484">
        <v>-48.69213439596909</v>
      </c>
      <c r="M60" s="1485">
        <v>-1100.1340862306658</v>
      </c>
    </row>
    <row r="61" spans="1:13" ht="12.75">
      <c r="A61" s="737"/>
      <c r="B61" s="270"/>
      <c r="C61" s="37" t="s">
        <v>657</v>
      </c>
      <c r="D61" s="37"/>
      <c r="E61" s="37"/>
      <c r="F61" s="37"/>
      <c r="G61" s="254">
        <v>20814.1</v>
      </c>
      <c r="H61" s="254">
        <v>1058.2</v>
      </c>
      <c r="I61" s="254">
        <v>10912.7</v>
      </c>
      <c r="J61" s="254">
        <v>-3011.7</v>
      </c>
      <c r="K61" s="254">
        <v>-105431.3</v>
      </c>
      <c r="L61" s="100">
        <v>-47.57063721227436</v>
      </c>
      <c r="M61" s="632">
        <v>-1066.1339540168792</v>
      </c>
    </row>
    <row r="62" spans="1:13" ht="12.75">
      <c r="A62" s="737"/>
      <c r="B62" s="270"/>
      <c r="C62" s="37"/>
      <c r="D62" s="37" t="s">
        <v>234</v>
      </c>
      <c r="E62" s="37"/>
      <c r="F62" s="37"/>
      <c r="G62" s="254">
        <v>19274</v>
      </c>
      <c r="H62" s="254">
        <v>4398.2</v>
      </c>
      <c r="I62" s="254">
        <v>5264.3</v>
      </c>
      <c r="J62" s="254">
        <v>-7531.4</v>
      </c>
      <c r="K62" s="254">
        <v>-96549.5</v>
      </c>
      <c r="L62" s="100">
        <v>-72.68703953512504</v>
      </c>
      <c r="M62" s="632">
        <v>-1934.0425127747278</v>
      </c>
    </row>
    <row r="63" spans="1:13" ht="12.75">
      <c r="A63" s="737"/>
      <c r="B63" s="270"/>
      <c r="C63" s="37"/>
      <c r="D63" s="37" t="s">
        <v>655</v>
      </c>
      <c r="E63" s="37"/>
      <c r="F63" s="37"/>
      <c r="G63" s="254">
        <v>1540.1</v>
      </c>
      <c r="H63" s="254">
        <v>-3340</v>
      </c>
      <c r="I63" s="254">
        <v>5648.4</v>
      </c>
      <c r="J63" s="254">
        <v>4519.7</v>
      </c>
      <c r="K63" s="254">
        <v>-8881.8</v>
      </c>
      <c r="L63" s="100">
        <v>266.75540549314974</v>
      </c>
      <c r="M63" s="632">
        <v>-257.24452942426177</v>
      </c>
    </row>
    <row r="64" spans="1:13" ht="12.75">
      <c r="A64" s="737"/>
      <c r="B64" s="270"/>
      <c r="C64" s="37" t="s">
        <v>781</v>
      </c>
      <c r="D64" s="37"/>
      <c r="E64" s="37"/>
      <c r="F64" s="37"/>
      <c r="G64" s="254">
        <v>-173.6</v>
      </c>
      <c r="H64" s="254">
        <v>3298.8</v>
      </c>
      <c r="I64" s="254">
        <v>-322.5</v>
      </c>
      <c r="J64" s="254">
        <v>-402.7</v>
      </c>
      <c r="K64" s="254">
        <v>-484.9</v>
      </c>
      <c r="L64" s="100" t="s">
        <v>567</v>
      </c>
      <c r="M64" s="632">
        <v>50.35658914728681</v>
      </c>
    </row>
    <row r="65" spans="1:13" ht="13.5" thickBot="1">
      <c r="A65" s="737"/>
      <c r="B65" s="738" t="s">
        <v>1732</v>
      </c>
      <c r="C65" s="739"/>
      <c r="D65" s="739"/>
      <c r="E65" s="739"/>
      <c r="F65" s="739"/>
      <c r="G65" s="460">
        <v>14034.1</v>
      </c>
      <c r="H65" s="460">
        <v>3325.7</v>
      </c>
      <c r="I65" s="460">
        <v>12323.3</v>
      </c>
      <c r="J65" s="460">
        <v>-2182.7</v>
      </c>
      <c r="K65" s="460">
        <v>-100096.6</v>
      </c>
      <c r="L65" s="1186">
        <v>-12.190307892917971</v>
      </c>
      <c r="M65" s="1187">
        <v>-912.254834338205</v>
      </c>
    </row>
    <row r="66" ht="13.5" thickTop="1">
      <c r="B66" s="1487" t="s">
        <v>1704</v>
      </c>
    </row>
    <row r="67" ht="12.75">
      <c r="B67" s="41" t="s">
        <v>33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0.28125" style="0" customWidth="1"/>
    <col min="4" max="6" width="10.140625" style="0" customWidth="1"/>
    <col min="7" max="7" width="9.8515625" style="0" customWidth="1"/>
  </cols>
  <sheetData>
    <row r="1" spans="1:8" ht="15" customHeight="1">
      <c r="A1" s="1727" t="s">
        <v>799</v>
      </c>
      <c r="B1" s="1727"/>
      <c r="C1" s="1727"/>
      <c r="D1" s="1727"/>
      <c r="E1" s="1727"/>
      <c r="F1" s="1727"/>
      <c r="G1" s="1727"/>
      <c r="H1" s="1727"/>
    </row>
    <row r="2" spans="1:8" ht="15" customHeight="1">
      <c r="A2" s="1906" t="s">
        <v>1378</v>
      </c>
      <c r="B2" s="1906"/>
      <c r="C2" s="1906"/>
      <c r="D2" s="1906"/>
      <c r="E2" s="1906"/>
      <c r="F2" s="1906"/>
      <c r="G2" s="1906"/>
      <c r="H2" s="1906"/>
    </row>
    <row r="3" spans="1:8" ht="15" customHeight="1" thickBot="1">
      <c r="A3" s="1759" t="s">
        <v>1220</v>
      </c>
      <c r="B3" s="1759"/>
      <c r="C3" s="1759"/>
      <c r="D3" s="1759"/>
      <c r="E3" s="1759"/>
      <c r="F3" s="1759"/>
      <c r="G3" s="1759"/>
      <c r="H3" s="1759"/>
    </row>
    <row r="4" spans="1:8" ht="15" customHeight="1" thickTop="1">
      <c r="A4" s="392" t="s">
        <v>458</v>
      </c>
      <c r="B4" s="393" t="s">
        <v>1727</v>
      </c>
      <c r="C4" s="393" t="s">
        <v>1728</v>
      </c>
      <c r="D4" s="393" t="s">
        <v>477</v>
      </c>
      <c r="E4" s="393" t="s">
        <v>1321</v>
      </c>
      <c r="F4" s="393" t="s">
        <v>635</v>
      </c>
      <c r="G4" s="1604" t="s">
        <v>503</v>
      </c>
      <c r="H4" s="394" t="s">
        <v>25</v>
      </c>
    </row>
    <row r="5" spans="1:8" ht="15" customHeight="1">
      <c r="A5" s="212" t="s">
        <v>784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1605">
        <v>2628.646</v>
      </c>
      <c r="H5" s="217">
        <v>3023.96</v>
      </c>
    </row>
    <row r="6" spans="1:8" ht="15" customHeight="1">
      <c r="A6" s="212" t="s">
        <v>785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1605">
        <v>4914.036</v>
      </c>
      <c r="H6" s="217">
        <v>5135.26</v>
      </c>
    </row>
    <row r="7" spans="1:8" ht="15" customHeight="1">
      <c r="A7" s="212" t="s">
        <v>786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1605">
        <v>4589.347</v>
      </c>
      <c r="H7" s="217">
        <v>3823.28</v>
      </c>
    </row>
    <row r="8" spans="1:8" ht="15" customHeight="1">
      <c r="A8" s="212" t="s">
        <v>787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1605">
        <v>2064.913</v>
      </c>
      <c r="H8" s="217">
        <v>3673.03</v>
      </c>
    </row>
    <row r="9" spans="1:8" ht="15" customHeight="1">
      <c r="A9" s="212" t="s">
        <v>788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1605">
        <v>3784.984</v>
      </c>
      <c r="H9" s="217">
        <v>5468.766</v>
      </c>
    </row>
    <row r="10" spans="1:8" ht="15" customHeight="1">
      <c r="A10" s="212" t="s">
        <v>789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1605">
        <v>4026.84</v>
      </c>
      <c r="H10" s="217">
        <v>5113.109</v>
      </c>
    </row>
    <row r="11" spans="1:8" ht="15" customHeight="1">
      <c r="A11" s="212" t="s">
        <v>790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1605">
        <v>5404.078</v>
      </c>
      <c r="H11" s="217">
        <v>5923.4</v>
      </c>
    </row>
    <row r="12" spans="1:8" ht="15" customHeight="1">
      <c r="A12" s="212" t="s">
        <v>791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1605">
        <v>4548.177</v>
      </c>
      <c r="H12" s="217">
        <v>5524.6</v>
      </c>
    </row>
    <row r="13" spans="1:8" ht="15" customHeight="1">
      <c r="A13" s="212" t="s">
        <v>792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1605">
        <v>4505.977</v>
      </c>
      <c r="H13" s="217">
        <v>4638.701</v>
      </c>
    </row>
    <row r="14" spans="1:8" ht="15" customHeight="1">
      <c r="A14" s="212" t="s">
        <v>322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1605">
        <v>3263.921</v>
      </c>
      <c r="H14" s="217">
        <v>5139.568</v>
      </c>
    </row>
    <row r="15" spans="1:8" ht="15" customHeight="1">
      <c r="A15" s="212" t="s">
        <v>323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1606">
        <v>4066.715</v>
      </c>
      <c r="H15" s="395"/>
    </row>
    <row r="16" spans="1:8" ht="15" customHeight="1">
      <c r="A16" s="212" t="s">
        <v>324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1605">
        <v>3970.419</v>
      </c>
      <c r="H16" s="217"/>
    </row>
    <row r="17" spans="1:8" ht="15" customHeight="1" thickBot="1">
      <c r="A17" s="214" t="s">
        <v>327</v>
      </c>
      <c r="B17" s="195">
        <v>12805.877000000002</v>
      </c>
      <c r="C17" s="195">
        <v>17720.93</v>
      </c>
      <c r="D17" s="195">
        <v>32016.374</v>
      </c>
      <c r="E17" s="195">
        <v>33126.803</v>
      </c>
      <c r="F17" s="195">
        <v>47702.92</v>
      </c>
      <c r="G17" s="1607">
        <v>47768.05300000001</v>
      </c>
      <c r="H17" s="224">
        <v>47463.674</v>
      </c>
    </row>
    <row r="18" spans="1:7" ht="15" customHeight="1" thickTop="1">
      <c r="A18" s="10" t="s">
        <v>26</v>
      </c>
      <c r="B18" s="10"/>
      <c r="C18" s="10"/>
      <c r="D18" s="1"/>
      <c r="E18" s="10"/>
      <c r="F18" s="1"/>
      <c r="G18" s="10"/>
    </row>
    <row r="19" spans="1:8" ht="15" customHeight="1">
      <c r="A19" s="10"/>
      <c r="B19" s="10"/>
      <c r="C19" s="10"/>
      <c r="D19" s="1"/>
      <c r="E19" s="10"/>
      <c r="F19" s="41"/>
      <c r="G19" s="10"/>
      <c r="H19" s="122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27" t="s">
        <v>1379</v>
      </c>
      <c r="C1" s="1727"/>
      <c r="D1" s="1727"/>
      <c r="E1" s="1727"/>
      <c r="F1" s="1727"/>
      <c r="G1" s="1727"/>
      <c r="H1" s="1727"/>
      <c r="I1" s="1727"/>
    </row>
    <row r="2" spans="2:9" ht="15" customHeight="1">
      <c r="B2" s="152" t="s">
        <v>1724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961" t="s">
        <v>1220</v>
      </c>
      <c r="C3" s="1961"/>
      <c r="D3" s="1961"/>
      <c r="E3" s="1961"/>
      <c r="F3" s="1961"/>
      <c r="G3" s="1961"/>
      <c r="H3" s="1961"/>
      <c r="I3" s="1961"/>
    </row>
    <row r="4" spans="2:9" ht="15" customHeight="1" thickTop="1">
      <c r="B4" s="611"/>
      <c r="C4" s="612"/>
      <c r="D4" s="613"/>
      <c r="E4" s="614"/>
      <c r="F4" s="613"/>
      <c r="G4" s="615"/>
      <c r="H4" s="616" t="s">
        <v>639</v>
      </c>
      <c r="I4" s="617"/>
    </row>
    <row r="5" spans="2:9" ht="15" customHeight="1">
      <c r="B5" s="618"/>
      <c r="C5" s="583"/>
      <c r="D5" s="67" t="s">
        <v>266</v>
      </c>
      <c r="E5" s="115" t="s">
        <v>123</v>
      </c>
      <c r="F5" s="67" t="s">
        <v>266</v>
      </c>
      <c r="G5" s="606" t="s">
        <v>123</v>
      </c>
      <c r="H5" s="584" t="s">
        <v>416</v>
      </c>
      <c r="I5" s="619"/>
    </row>
    <row r="6" spans="2:9" ht="15" customHeight="1">
      <c r="B6" s="618"/>
      <c r="C6" s="583"/>
      <c r="D6" s="89">
        <v>2010</v>
      </c>
      <c r="E6" s="90">
        <v>2011</v>
      </c>
      <c r="F6" s="89">
        <v>2011</v>
      </c>
      <c r="G6" s="607">
        <v>2012</v>
      </c>
      <c r="H6" s="585" t="s">
        <v>503</v>
      </c>
      <c r="I6" s="620" t="s">
        <v>12</v>
      </c>
    </row>
    <row r="7" spans="2:9" ht="15" customHeight="1">
      <c r="B7" s="621"/>
      <c r="C7" s="91"/>
      <c r="D7" s="586"/>
      <c r="E7" s="586"/>
      <c r="F7" s="91"/>
      <c r="G7" s="608"/>
      <c r="H7" s="136"/>
      <c r="I7" s="622"/>
    </row>
    <row r="8" spans="2:9" ht="15" customHeight="1">
      <c r="B8" s="623" t="s">
        <v>234</v>
      </c>
      <c r="C8" s="92"/>
      <c r="D8" s="218">
        <v>205371.33</v>
      </c>
      <c r="E8" s="93">
        <v>201329.9</v>
      </c>
      <c r="F8" s="587">
        <v>213095.1</v>
      </c>
      <c r="G8" s="95">
        <v>336994.8</v>
      </c>
      <c r="H8" s="588">
        <v>-1.967864745288452</v>
      </c>
      <c r="I8" s="624">
        <v>58.14291365686026</v>
      </c>
    </row>
    <row r="9" spans="2:9" ht="15" customHeight="1">
      <c r="B9" s="401"/>
      <c r="C9" s="42" t="s">
        <v>378</v>
      </c>
      <c r="D9" s="167">
        <v>165992.707627</v>
      </c>
      <c r="E9" s="83">
        <v>169460.06818</v>
      </c>
      <c r="F9" s="590">
        <v>165257.548915</v>
      </c>
      <c r="G9" s="97">
        <v>249692.168228</v>
      </c>
      <c r="H9" s="19">
        <v>2.088863181141349</v>
      </c>
      <c r="I9" s="625">
        <v>51.09274575797372</v>
      </c>
    </row>
    <row r="10" spans="2:9" ht="15" customHeight="1">
      <c r="B10" s="401"/>
      <c r="C10" s="98" t="s">
        <v>379</v>
      </c>
      <c r="D10" s="167">
        <v>39378.622373</v>
      </c>
      <c r="E10" s="83">
        <v>31869.83182</v>
      </c>
      <c r="F10" s="590">
        <v>47837.551085</v>
      </c>
      <c r="G10" s="97">
        <v>87302.63177200001</v>
      </c>
      <c r="H10" s="19">
        <v>-19.06819004960522</v>
      </c>
      <c r="I10" s="625">
        <v>82.49812081073424</v>
      </c>
    </row>
    <row r="11" spans="2:9" ht="15" customHeight="1">
      <c r="B11" s="408"/>
      <c r="C11" s="43"/>
      <c r="D11" s="591"/>
      <c r="E11" s="592"/>
      <c r="F11" s="593"/>
      <c r="G11" s="609"/>
      <c r="H11" s="46"/>
      <c r="I11" s="626"/>
    </row>
    <row r="12" spans="2:9" ht="15" customHeight="1">
      <c r="B12" s="621"/>
      <c r="C12" s="91"/>
      <c r="D12" s="40"/>
      <c r="E12" s="594"/>
      <c r="F12" s="595"/>
      <c r="G12" s="610"/>
      <c r="H12" s="595"/>
      <c r="I12" s="627"/>
    </row>
    <row r="13" spans="2:9" ht="15" customHeight="1">
      <c r="B13" s="623" t="s">
        <v>380</v>
      </c>
      <c r="C13" s="42"/>
      <c r="D13" s="218">
        <v>63517.4</v>
      </c>
      <c r="E13" s="93">
        <v>57889.9</v>
      </c>
      <c r="F13" s="587">
        <v>59058</v>
      </c>
      <c r="G13" s="95">
        <v>68013.2</v>
      </c>
      <c r="H13" s="587">
        <v>-8.859777005985762</v>
      </c>
      <c r="I13" s="628">
        <v>15.163398692810446</v>
      </c>
    </row>
    <row r="14" spans="2:9" ht="15" customHeight="1">
      <c r="B14" s="401"/>
      <c r="C14" s="42" t="s">
        <v>378</v>
      </c>
      <c r="D14" s="167">
        <v>58203.8</v>
      </c>
      <c r="E14" s="83">
        <v>54386.7</v>
      </c>
      <c r="F14" s="590">
        <v>55503.3</v>
      </c>
      <c r="G14" s="97">
        <v>60285</v>
      </c>
      <c r="H14" s="590">
        <v>-6.558162869091021</v>
      </c>
      <c r="I14" s="629">
        <v>8.615163422715398</v>
      </c>
    </row>
    <row r="15" spans="2:9" ht="15" customHeight="1">
      <c r="B15" s="401"/>
      <c r="C15" s="98" t="s">
        <v>379</v>
      </c>
      <c r="D15" s="167">
        <v>5313.6</v>
      </c>
      <c r="E15" s="83">
        <v>3503.2</v>
      </c>
      <c r="F15" s="590">
        <v>3554.7</v>
      </c>
      <c r="G15" s="97">
        <v>7728.2</v>
      </c>
      <c r="H15" s="590">
        <v>-34.07106293285156</v>
      </c>
      <c r="I15" s="629">
        <v>117.40793878527023</v>
      </c>
    </row>
    <row r="16" spans="2:9" ht="15" customHeight="1">
      <c r="B16" s="408"/>
      <c r="C16" s="43"/>
      <c r="D16" s="591"/>
      <c r="E16" s="603"/>
      <c r="F16" s="103"/>
      <c r="G16" s="609"/>
      <c r="H16" s="103"/>
      <c r="I16" s="630"/>
    </row>
    <row r="17" spans="2:9" ht="15" customHeight="1">
      <c r="B17" s="401"/>
      <c r="C17" s="42"/>
      <c r="D17" s="40"/>
      <c r="E17" s="596"/>
      <c r="F17" s="597"/>
      <c r="G17" s="610"/>
      <c r="H17" s="597"/>
      <c r="I17" s="631"/>
    </row>
    <row r="18" spans="2:9" ht="15" customHeight="1">
      <c r="B18" s="623" t="s">
        <v>381</v>
      </c>
      <c r="C18" s="92"/>
      <c r="D18" s="218">
        <v>268888.73</v>
      </c>
      <c r="E18" s="93">
        <v>259219.8</v>
      </c>
      <c r="F18" s="587">
        <v>272153.1</v>
      </c>
      <c r="G18" s="95">
        <v>405008</v>
      </c>
      <c r="H18" s="587">
        <v>-3.59588518269247</v>
      </c>
      <c r="I18" s="628">
        <v>48.81623615531112</v>
      </c>
    </row>
    <row r="19" spans="2:9" ht="15" customHeight="1">
      <c r="B19" s="401"/>
      <c r="C19" s="42"/>
      <c r="D19" s="40"/>
      <c r="E19" s="100"/>
      <c r="F19" s="598"/>
      <c r="G19" s="610"/>
      <c r="H19" s="598"/>
      <c r="I19" s="632"/>
    </row>
    <row r="20" spans="2:9" ht="15" customHeight="1">
      <c r="B20" s="401"/>
      <c r="C20" s="42" t="s">
        <v>378</v>
      </c>
      <c r="D20" s="167">
        <v>224196.50762699998</v>
      </c>
      <c r="E20" s="83">
        <v>223846.76818</v>
      </c>
      <c r="F20" s="590">
        <v>220760.84891499998</v>
      </c>
      <c r="G20" s="97">
        <v>309977.168228</v>
      </c>
      <c r="H20" s="590">
        <v>-0.1559968309505706</v>
      </c>
      <c r="I20" s="629">
        <v>40.413107555747416</v>
      </c>
    </row>
    <row r="21" spans="2:9" ht="15" customHeight="1">
      <c r="B21" s="401"/>
      <c r="C21" s="102" t="s">
        <v>382</v>
      </c>
      <c r="D21" s="167">
        <v>83.37891574221055</v>
      </c>
      <c r="E21" s="83">
        <v>86.35403938279407</v>
      </c>
      <c r="F21" s="590">
        <v>81.11641899908544</v>
      </c>
      <c r="G21" s="97">
        <v>76.53606057855647</v>
      </c>
      <c r="H21" s="590" t="s">
        <v>567</v>
      </c>
      <c r="I21" s="629" t="s">
        <v>567</v>
      </c>
    </row>
    <row r="22" spans="2:9" ht="15" customHeight="1">
      <c r="B22" s="401"/>
      <c r="C22" s="98" t="s">
        <v>379</v>
      </c>
      <c r="D22" s="167">
        <v>44692.222373</v>
      </c>
      <c r="E22" s="83">
        <v>35373.03182</v>
      </c>
      <c r="F22" s="590">
        <v>51392.251084999996</v>
      </c>
      <c r="G22" s="97">
        <v>95030.831772</v>
      </c>
      <c r="H22" s="590">
        <v>-20.851929168396026</v>
      </c>
      <c r="I22" s="629">
        <v>84.91276362816674</v>
      </c>
    </row>
    <row r="23" spans="2:9" ht="15" customHeight="1">
      <c r="B23" s="408"/>
      <c r="C23" s="103" t="s">
        <v>382</v>
      </c>
      <c r="D23" s="168">
        <v>16.62108425778946</v>
      </c>
      <c r="E23" s="83">
        <v>13.645960617205938</v>
      </c>
      <c r="F23" s="590">
        <v>18.88358100091456</v>
      </c>
      <c r="G23" s="105">
        <v>23.463939421443527</v>
      </c>
      <c r="H23" s="590" t="s">
        <v>567</v>
      </c>
      <c r="I23" s="629" t="s">
        <v>567</v>
      </c>
    </row>
    <row r="24" spans="2:9" ht="15" customHeight="1">
      <c r="B24" s="633" t="s">
        <v>383</v>
      </c>
      <c r="C24" s="604"/>
      <c r="D24" s="40"/>
      <c r="E24" s="605"/>
      <c r="F24" s="604"/>
      <c r="G24" s="610"/>
      <c r="H24" s="604"/>
      <c r="I24" s="634"/>
    </row>
    <row r="25" spans="2:9" ht="15" customHeight="1">
      <c r="B25" s="270"/>
      <c r="C25" s="102" t="s">
        <v>384</v>
      </c>
      <c r="D25" s="167">
        <v>8.702902842371545</v>
      </c>
      <c r="E25" s="83">
        <v>8.214182388452349</v>
      </c>
      <c r="F25" s="590">
        <v>8.409056897598534</v>
      </c>
      <c r="G25" s="97">
        <v>10.73949651583143</v>
      </c>
      <c r="H25" s="590" t="s">
        <v>567</v>
      </c>
      <c r="I25" s="629" t="s">
        <v>567</v>
      </c>
    </row>
    <row r="26" spans="2:9" ht="15" customHeight="1">
      <c r="B26" s="269"/>
      <c r="C26" s="104" t="s">
        <v>385</v>
      </c>
      <c r="D26" s="168">
        <v>7.354699416372345</v>
      </c>
      <c r="E26" s="86">
        <v>7.058097976996496</v>
      </c>
      <c r="F26" s="600">
        <v>7.2564726585543875</v>
      </c>
      <c r="G26" s="105">
        <v>9.605761255773126</v>
      </c>
      <c r="H26" s="600" t="s">
        <v>567</v>
      </c>
      <c r="I26" s="635" t="s">
        <v>567</v>
      </c>
    </row>
    <row r="27" spans="2:9" ht="15" customHeight="1">
      <c r="B27" s="636" t="s">
        <v>386</v>
      </c>
      <c r="C27" s="91"/>
      <c r="D27" s="601">
        <v>268888.73</v>
      </c>
      <c r="E27" s="83">
        <v>259219.8</v>
      </c>
      <c r="F27" s="590">
        <v>272153.1</v>
      </c>
      <c r="G27" s="97">
        <v>405008</v>
      </c>
      <c r="H27" s="590">
        <v>-3.5958851826924842</v>
      </c>
      <c r="I27" s="629">
        <v>48.81623615531112</v>
      </c>
    </row>
    <row r="28" spans="2:9" ht="15" customHeight="1">
      <c r="B28" s="637" t="s">
        <v>451</v>
      </c>
      <c r="C28" s="42"/>
      <c r="D28" s="83">
        <v>6315.33</v>
      </c>
      <c r="E28" s="83">
        <v>6881.3</v>
      </c>
      <c r="F28" s="590">
        <v>6730.6</v>
      </c>
      <c r="G28" s="97">
        <v>7236.3</v>
      </c>
      <c r="H28" s="590">
        <v>8.961843640791528</v>
      </c>
      <c r="I28" s="629">
        <v>7.513446052357892</v>
      </c>
    </row>
    <row r="29" spans="2:9" ht="15" customHeight="1">
      <c r="B29" s="637" t="s">
        <v>452</v>
      </c>
      <c r="C29" s="42"/>
      <c r="D29" s="83">
        <v>275204.06</v>
      </c>
      <c r="E29" s="83">
        <v>266101.1</v>
      </c>
      <c r="F29" s="590">
        <v>278883.7</v>
      </c>
      <c r="G29" s="97">
        <v>412244.3</v>
      </c>
      <c r="H29" s="590">
        <v>-3.307712829527304</v>
      </c>
      <c r="I29" s="629">
        <v>47.81943154081793</v>
      </c>
    </row>
    <row r="30" spans="2:9" ht="15" customHeight="1">
      <c r="B30" s="637" t="s">
        <v>453</v>
      </c>
      <c r="C30" s="42"/>
      <c r="D30" s="83">
        <v>61998.4</v>
      </c>
      <c r="E30" s="83">
        <v>63511.4</v>
      </c>
      <c r="F30" s="590">
        <v>62844.5</v>
      </c>
      <c r="G30" s="97">
        <v>69414.2</v>
      </c>
      <c r="H30" s="590">
        <v>2.440385558337013</v>
      </c>
      <c r="I30" s="629">
        <v>10.453898113597845</v>
      </c>
    </row>
    <row r="31" spans="2:9" ht="15" customHeight="1">
      <c r="B31" s="637" t="s">
        <v>454</v>
      </c>
      <c r="C31" s="42"/>
      <c r="D31" s="83">
        <v>213205.66</v>
      </c>
      <c r="E31" s="83">
        <v>202589.7</v>
      </c>
      <c r="F31" s="590">
        <v>216039.2</v>
      </c>
      <c r="G31" s="97">
        <v>342830.1</v>
      </c>
      <c r="H31" s="590">
        <v>-4.979211152274303</v>
      </c>
      <c r="I31" s="629">
        <v>58.68883980314686</v>
      </c>
    </row>
    <row r="32" spans="2:9" ht="15" customHeight="1">
      <c r="B32" s="637" t="s">
        <v>220</v>
      </c>
      <c r="C32" s="42"/>
      <c r="D32" s="602">
        <v>11217.59</v>
      </c>
      <c r="E32" s="83">
        <v>10615.96000000005</v>
      </c>
      <c r="F32" s="590">
        <v>-2833.53999999995</v>
      </c>
      <c r="G32" s="97">
        <v>-126790.9</v>
      </c>
      <c r="H32" s="590" t="s">
        <v>567</v>
      </c>
      <c r="I32" s="625" t="s">
        <v>567</v>
      </c>
    </row>
    <row r="33" spans="2:9" ht="15" customHeight="1">
      <c r="B33" s="637" t="s">
        <v>221</v>
      </c>
      <c r="C33" s="42"/>
      <c r="D33" s="602">
        <v>-7891.9</v>
      </c>
      <c r="E33" s="83">
        <v>1707.3</v>
      </c>
      <c r="F33" s="590">
        <v>650.8</v>
      </c>
      <c r="G33" s="97">
        <v>26694.3</v>
      </c>
      <c r="H33" s="590" t="s">
        <v>567</v>
      </c>
      <c r="I33" s="625" t="s">
        <v>567</v>
      </c>
    </row>
    <row r="34" spans="2:9" ht="15" customHeight="1" thickBot="1">
      <c r="B34" s="638" t="s">
        <v>222</v>
      </c>
      <c r="C34" s="223"/>
      <c r="D34" s="639">
        <v>3325.690000000026</v>
      </c>
      <c r="E34" s="640">
        <v>12323.26</v>
      </c>
      <c r="F34" s="641">
        <v>-2182.7399999999498</v>
      </c>
      <c r="G34" s="642">
        <v>-100096.6</v>
      </c>
      <c r="H34" s="641" t="s">
        <v>567</v>
      </c>
      <c r="I34" s="643" t="s">
        <v>567</v>
      </c>
    </row>
    <row r="35" spans="2:9" ht="15" customHeight="1" thickTop="1">
      <c r="B35" s="22" t="s">
        <v>455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861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185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862</v>
      </c>
      <c r="C38" s="10"/>
      <c r="D38" s="110">
        <v>74.44</v>
      </c>
      <c r="E38" s="110">
        <v>81.9</v>
      </c>
      <c r="F38" s="110">
        <v>70.95</v>
      </c>
      <c r="G38" s="110">
        <v>85.32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27" t="s">
        <v>913</v>
      </c>
      <c r="C1" s="1727"/>
      <c r="D1" s="1727"/>
      <c r="E1" s="1727"/>
      <c r="F1" s="1727"/>
      <c r="G1" s="1727"/>
      <c r="H1" s="1727"/>
      <c r="I1" s="1727"/>
    </row>
    <row r="2" spans="2:9" ht="15.75">
      <c r="B2" s="152" t="s">
        <v>1724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962" t="s">
        <v>570</v>
      </c>
      <c r="C3" s="1962"/>
      <c r="D3" s="1962"/>
      <c r="E3" s="1962"/>
      <c r="F3" s="1962"/>
      <c r="G3" s="1962"/>
      <c r="H3" s="1962"/>
      <c r="I3" s="1962"/>
    </row>
    <row r="4" spans="2:9" ht="15" customHeight="1" thickTop="1">
      <c r="B4" s="611"/>
      <c r="C4" s="670"/>
      <c r="D4" s="651"/>
      <c r="E4" s="652"/>
      <c r="F4" s="652"/>
      <c r="G4" s="684"/>
      <c r="H4" s="689" t="s">
        <v>639</v>
      </c>
      <c r="I4" s="653"/>
    </row>
    <row r="5" spans="2:9" ht="15" customHeight="1">
      <c r="B5" s="654"/>
      <c r="C5" s="671"/>
      <c r="D5" s="644" t="s">
        <v>266</v>
      </c>
      <c r="E5" s="88" t="s">
        <v>123</v>
      </c>
      <c r="F5" s="88" t="s">
        <v>266</v>
      </c>
      <c r="G5" s="685" t="s">
        <v>123</v>
      </c>
      <c r="H5" s="690" t="s">
        <v>416</v>
      </c>
      <c r="I5" s="655"/>
    </row>
    <row r="6" spans="2:9" ht="15" customHeight="1">
      <c r="B6" s="656"/>
      <c r="C6" s="672"/>
      <c r="D6" s="645">
        <v>2010</v>
      </c>
      <c r="E6" s="646">
        <v>2011</v>
      </c>
      <c r="F6" s="646">
        <v>2011</v>
      </c>
      <c r="G6" s="686">
        <v>2012</v>
      </c>
      <c r="H6" s="691" t="s">
        <v>503</v>
      </c>
      <c r="I6" s="657" t="s">
        <v>12</v>
      </c>
    </row>
    <row r="7" spans="2:9" ht="15" customHeight="1">
      <c r="B7" s="658"/>
      <c r="C7" s="673"/>
      <c r="D7" s="107"/>
      <c r="E7" s="647"/>
      <c r="F7" s="647"/>
      <c r="G7" s="589"/>
      <c r="H7" s="692"/>
      <c r="I7" s="659"/>
    </row>
    <row r="8" spans="2:9" ht="15" customHeight="1">
      <c r="B8" s="623" t="s">
        <v>234</v>
      </c>
      <c r="C8" s="674"/>
      <c r="D8" s="587">
        <v>2758.8840677055346</v>
      </c>
      <c r="E8" s="93">
        <v>2458.240537240537</v>
      </c>
      <c r="F8" s="93">
        <v>3003.454545454545</v>
      </c>
      <c r="G8" s="111">
        <v>3949.774964838256</v>
      </c>
      <c r="H8" s="94">
        <v>-10.897287565803083</v>
      </c>
      <c r="I8" s="624">
        <v>31.50773234826812</v>
      </c>
    </row>
    <row r="9" spans="2:9" ht="15" customHeight="1">
      <c r="B9" s="658"/>
      <c r="C9" s="673" t="s">
        <v>378</v>
      </c>
      <c r="D9" s="590">
        <v>2229.885916536808</v>
      </c>
      <c r="E9" s="83">
        <v>2069.1095015873016</v>
      </c>
      <c r="F9" s="83">
        <v>2329.2114011980266</v>
      </c>
      <c r="G9" s="112">
        <v>2926.537367885607</v>
      </c>
      <c r="H9" s="96">
        <v>-7.210073562830743</v>
      </c>
      <c r="I9" s="625">
        <v>25.64498724247815</v>
      </c>
    </row>
    <row r="10" spans="2:9" ht="15" customHeight="1">
      <c r="B10" s="658"/>
      <c r="C10" s="675" t="s">
        <v>379</v>
      </c>
      <c r="D10" s="590">
        <v>528.9981511687265</v>
      </c>
      <c r="E10" s="83">
        <v>389.13103565323564</v>
      </c>
      <c r="F10" s="83">
        <v>674.2431442565187</v>
      </c>
      <c r="G10" s="112">
        <v>1023.237596952649</v>
      </c>
      <c r="H10" s="96">
        <v>-26.440000821643622</v>
      </c>
      <c r="I10" s="625">
        <v>51.7609197318518</v>
      </c>
    </row>
    <row r="11" spans="2:9" ht="15" customHeight="1">
      <c r="B11" s="658"/>
      <c r="C11" s="673"/>
      <c r="D11" s="597"/>
      <c r="E11" s="596"/>
      <c r="F11" s="596"/>
      <c r="G11" s="687"/>
      <c r="H11" s="693"/>
      <c r="I11" s="631"/>
    </row>
    <row r="12" spans="2:9" ht="15" customHeight="1">
      <c r="B12" s="660"/>
      <c r="C12" s="676"/>
      <c r="D12" s="593"/>
      <c r="E12" s="592"/>
      <c r="F12" s="592"/>
      <c r="G12" s="688"/>
      <c r="H12" s="694"/>
      <c r="I12" s="626"/>
    </row>
    <row r="13" spans="2:9" ht="15" customHeight="1">
      <c r="B13" s="661" t="s">
        <v>380</v>
      </c>
      <c r="C13" s="677"/>
      <c r="D13" s="587">
        <v>853.2697474476089</v>
      </c>
      <c r="E13" s="93">
        <v>706.8363858363858</v>
      </c>
      <c r="F13" s="93">
        <v>832.3890063424947</v>
      </c>
      <c r="G13" s="111">
        <v>797.1542428504454</v>
      </c>
      <c r="H13" s="94">
        <v>-17.16143834341368</v>
      </c>
      <c r="I13" s="624">
        <v>-4.232968386604512</v>
      </c>
    </row>
    <row r="14" spans="2:9" ht="15" customHeight="1">
      <c r="B14" s="658"/>
      <c r="C14" s="673" t="s">
        <v>378</v>
      </c>
      <c r="D14" s="590">
        <v>781.8887694787749</v>
      </c>
      <c r="E14" s="83">
        <v>664.0622710622711</v>
      </c>
      <c r="F14" s="83">
        <v>782.2875264270613</v>
      </c>
      <c r="G14" s="112">
        <v>706.5752461322082</v>
      </c>
      <c r="H14" s="96">
        <v>-15.069470622407039</v>
      </c>
      <c r="I14" s="625">
        <v>-9.678318743065404</v>
      </c>
    </row>
    <row r="15" spans="2:9" ht="15" customHeight="1">
      <c r="B15" s="658"/>
      <c r="C15" s="675" t="s">
        <v>379</v>
      </c>
      <c r="D15" s="590">
        <v>71.38097796883396</v>
      </c>
      <c r="E15" s="83">
        <v>42.77411477411477</v>
      </c>
      <c r="F15" s="83">
        <v>50.1014799154334</v>
      </c>
      <c r="G15" s="112">
        <v>90.57899671823724</v>
      </c>
      <c r="H15" s="96">
        <v>-40.0763116571608</v>
      </c>
      <c r="I15" s="625">
        <v>80.79106020645713</v>
      </c>
    </row>
    <row r="16" spans="2:9" ht="15" customHeight="1">
      <c r="B16" s="658"/>
      <c r="C16" s="673"/>
      <c r="D16" s="669"/>
      <c r="E16" s="648"/>
      <c r="F16" s="648"/>
      <c r="G16" s="599"/>
      <c r="H16" s="695"/>
      <c r="I16" s="662"/>
    </row>
    <row r="17" spans="2:9" ht="15" customHeight="1">
      <c r="B17" s="660"/>
      <c r="C17" s="676"/>
      <c r="D17" s="593"/>
      <c r="E17" s="592"/>
      <c r="F17" s="592"/>
      <c r="G17" s="688"/>
      <c r="H17" s="694"/>
      <c r="I17" s="626"/>
    </row>
    <row r="18" spans="2:9" ht="15" customHeight="1">
      <c r="B18" s="661" t="s">
        <v>381</v>
      </c>
      <c r="C18" s="678"/>
      <c r="D18" s="587">
        <v>3612.153815153143</v>
      </c>
      <c r="E18" s="93">
        <v>3165.076923076923</v>
      </c>
      <c r="F18" s="93">
        <v>3835.8435517970397</v>
      </c>
      <c r="G18" s="111">
        <v>4746.929207688701</v>
      </c>
      <c r="H18" s="94">
        <v>-12.377017008542467</v>
      </c>
      <c r="I18" s="624">
        <v>23.751898209321666</v>
      </c>
    </row>
    <row r="19" spans="2:9" ht="15" customHeight="1">
      <c r="B19" s="658"/>
      <c r="C19" s="673"/>
      <c r="D19" s="598"/>
      <c r="E19" s="100"/>
      <c r="F19" s="100"/>
      <c r="G19" s="113"/>
      <c r="H19" s="101"/>
      <c r="I19" s="632"/>
    </row>
    <row r="20" spans="2:9" ht="15" customHeight="1">
      <c r="B20" s="658"/>
      <c r="C20" s="673" t="s">
        <v>378</v>
      </c>
      <c r="D20" s="590">
        <v>3011.774686015583</v>
      </c>
      <c r="E20" s="83">
        <v>2733.1717726495726</v>
      </c>
      <c r="F20" s="83">
        <v>3111.4989276250876</v>
      </c>
      <c r="G20" s="112">
        <v>3633.1126140178153</v>
      </c>
      <c r="H20" s="96">
        <v>-9.250456704468391</v>
      </c>
      <c r="I20" s="625">
        <v>16.764064475858902</v>
      </c>
    </row>
    <row r="21" spans="2:9" ht="15" customHeight="1">
      <c r="B21" s="658"/>
      <c r="C21" s="679" t="s">
        <v>382</v>
      </c>
      <c r="D21" s="590">
        <v>83.37891574221055</v>
      </c>
      <c r="E21" s="83">
        <v>86.35403938279407</v>
      </c>
      <c r="F21" s="83">
        <v>81.11641899908544</v>
      </c>
      <c r="G21" s="112">
        <v>76.53606057855647</v>
      </c>
      <c r="H21" s="96" t="s">
        <v>567</v>
      </c>
      <c r="I21" s="625" t="s">
        <v>567</v>
      </c>
    </row>
    <row r="22" spans="2:9" ht="15" customHeight="1">
      <c r="B22" s="658"/>
      <c r="C22" s="675" t="s">
        <v>379</v>
      </c>
      <c r="D22" s="590">
        <v>600.3791291375604</v>
      </c>
      <c r="E22" s="83">
        <v>431.90515042735035</v>
      </c>
      <c r="F22" s="83">
        <v>724.344624171952</v>
      </c>
      <c r="G22" s="112">
        <v>1113.8165936708863</v>
      </c>
      <c r="H22" s="96">
        <v>-28.061265046341887</v>
      </c>
      <c r="I22" s="625">
        <v>53.768876927079646</v>
      </c>
    </row>
    <row r="23" spans="2:9" ht="15" customHeight="1">
      <c r="B23" s="408"/>
      <c r="C23" s="680" t="s">
        <v>382</v>
      </c>
      <c r="D23" s="600">
        <v>16.62108425778946</v>
      </c>
      <c r="E23" s="86">
        <v>13.645960617205938</v>
      </c>
      <c r="F23" s="86">
        <v>18.88358100091456</v>
      </c>
      <c r="G23" s="114">
        <v>23.463939421443527</v>
      </c>
      <c r="H23" s="106" t="s">
        <v>567</v>
      </c>
      <c r="I23" s="663" t="s">
        <v>567</v>
      </c>
    </row>
    <row r="24" spans="2:9" ht="15" customHeight="1">
      <c r="B24" s="633" t="s">
        <v>383</v>
      </c>
      <c r="C24" s="681"/>
      <c r="D24" s="669"/>
      <c r="E24" s="648"/>
      <c r="F24" s="648"/>
      <c r="G24" s="599"/>
      <c r="H24" s="695"/>
      <c r="I24" s="662"/>
    </row>
    <row r="25" spans="2:9" ht="15" customHeight="1">
      <c r="B25" s="664"/>
      <c r="C25" s="679" t="s">
        <v>384</v>
      </c>
      <c r="D25" s="590">
        <v>8.702902842371545</v>
      </c>
      <c r="E25" s="83">
        <v>8.214182388452349</v>
      </c>
      <c r="F25" s="83">
        <v>8.409056897598534</v>
      </c>
      <c r="G25" s="112">
        <v>10.73949651583143</v>
      </c>
      <c r="H25" s="96" t="s">
        <v>567</v>
      </c>
      <c r="I25" s="625" t="s">
        <v>567</v>
      </c>
    </row>
    <row r="26" spans="2:9" ht="15" customHeight="1">
      <c r="B26" s="665"/>
      <c r="C26" s="680" t="s">
        <v>385</v>
      </c>
      <c r="D26" s="600">
        <v>7.354699416372345</v>
      </c>
      <c r="E26" s="86">
        <v>7.058097976996496</v>
      </c>
      <c r="F26" s="86">
        <v>7.2564726585543875</v>
      </c>
      <c r="G26" s="114">
        <v>9.605761255773126</v>
      </c>
      <c r="H26" s="106" t="s">
        <v>567</v>
      </c>
      <c r="I26" s="663" t="s">
        <v>567</v>
      </c>
    </row>
    <row r="27" spans="2:9" ht="15" customHeight="1">
      <c r="B27" s="636" t="s">
        <v>386</v>
      </c>
      <c r="C27" s="677"/>
      <c r="D27" s="649">
        <v>3612.153815153143</v>
      </c>
      <c r="E27" s="649">
        <v>3165.076923076923</v>
      </c>
      <c r="F27" s="649">
        <v>3835.8435517970397</v>
      </c>
      <c r="G27" s="650">
        <v>4746.929207688701</v>
      </c>
      <c r="H27" s="696">
        <v>-12.377017008542467</v>
      </c>
      <c r="I27" s="666">
        <v>23.751898209321666</v>
      </c>
    </row>
    <row r="28" spans="2:9" ht="15" customHeight="1">
      <c r="B28" s="637" t="s">
        <v>451</v>
      </c>
      <c r="C28" s="673"/>
      <c r="D28" s="590">
        <v>84.83785599140248</v>
      </c>
      <c r="E28" s="590">
        <v>84.02075702075702</v>
      </c>
      <c r="F28" s="590">
        <v>94.86398872445385</v>
      </c>
      <c r="G28" s="19">
        <v>84.81364275668074</v>
      </c>
      <c r="H28" s="96">
        <v>-0.9631301511535924</v>
      </c>
      <c r="I28" s="629">
        <v>-10.594479636488614</v>
      </c>
    </row>
    <row r="29" spans="2:9" ht="15" customHeight="1">
      <c r="B29" s="637" t="s">
        <v>452</v>
      </c>
      <c r="C29" s="682"/>
      <c r="D29" s="590">
        <v>3696.991671144546</v>
      </c>
      <c r="E29" s="590">
        <v>3249.0976800976796</v>
      </c>
      <c r="F29" s="590">
        <v>3930.7075405214932</v>
      </c>
      <c r="G29" s="19">
        <v>4831.742850445382</v>
      </c>
      <c r="H29" s="96">
        <v>-12.115093321489795</v>
      </c>
      <c r="I29" s="629">
        <v>22.92298016667877</v>
      </c>
    </row>
    <row r="30" spans="2:9" ht="15" customHeight="1">
      <c r="B30" s="637" t="s">
        <v>453</v>
      </c>
      <c r="C30" s="682"/>
      <c r="D30" s="590">
        <v>832.8640515851692</v>
      </c>
      <c r="E30" s="590">
        <v>775.4749694749695</v>
      </c>
      <c r="F30" s="590">
        <v>885.7575757575758</v>
      </c>
      <c r="G30" s="19">
        <v>813.5747773089546</v>
      </c>
      <c r="H30" s="96">
        <v>-6.890570195816778</v>
      </c>
      <c r="I30" s="629">
        <v>-8.149272489923021</v>
      </c>
    </row>
    <row r="31" spans="2:9" ht="15" customHeight="1">
      <c r="B31" s="637" t="s">
        <v>454</v>
      </c>
      <c r="C31" s="682"/>
      <c r="D31" s="590">
        <v>2864.127619559377</v>
      </c>
      <c r="E31" s="590">
        <v>2473.6227106227097</v>
      </c>
      <c r="F31" s="590">
        <v>3044.9499647639173</v>
      </c>
      <c r="G31" s="19">
        <v>4018.1680731364277</v>
      </c>
      <c r="H31" s="96">
        <v>-13.634340392860821</v>
      </c>
      <c r="I31" s="629">
        <v>31.961711017736434</v>
      </c>
    </row>
    <row r="32" spans="2:9" ht="15" customHeight="1">
      <c r="B32" s="637" t="s">
        <v>220</v>
      </c>
      <c r="C32" s="682"/>
      <c r="D32" s="590">
        <v>150.69304137560485</v>
      </c>
      <c r="E32" s="590">
        <v>129.62100122100182</v>
      </c>
      <c r="F32" s="590">
        <v>-39.93713883016138</v>
      </c>
      <c r="G32" s="19">
        <v>-1486.0630567276141</v>
      </c>
      <c r="H32" s="96" t="s">
        <v>567</v>
      </c>
      <c r="I32" s="629" t="s">
        <v>567</v>
      </c>
    </row>
    <row r="33" spans="2:9" ht="15" customHeight="1">
      <c r="B33" s="637" t="s">
        <v>221</v>
      </c>
      <c r="C33" s="682"/>
      <c r="D33" s="590">
        <v>-106.0169263836647</v>
      </c>
      <c r="E33" s="590">
        <v>20.846153846153843</v>
      </c>
      <c r="F33" s="590">
        <v>9.172656800563777</v>
      </c>
      <c r="G33" s="19">
        <v>312.87271448663853</v>
      </c>
      <c r="H33" s="96" t="s">
        <v>567</v>
      </c>
      <c r="I33" s="629" t="s">
        <v>567</v>
      </c>
    </row>
    <row r="34" spans="2:9" ht="15" customHeight="1" thickBot="1">
      <c r="B34" s="638" t="s">
        <v>222</v>
      </c>
      <c r="C34" s="683"/>
      <c r="D34" s="641">
        <v>44.67611499194017</v>
      </c>
      <c r="E34" s="641">
        <v>150.46715506715566</v>
      </c>
      <c r="F34" s="641">
        <v>-30.7644820295976</v>
      </c>
      <c r="G34" s="667">
        <v>-1173.1903422409755</v>
      </c>
      <c r="H34" s="697" t="s">
        <v>567</v>
      </c>
      <c r="I34" s="668" t="s">
        <v>567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861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185</v>
      </c>
      <c r="C37" s="11"/>
      <c r="D37" s="442"/>
      <c r="E37" s="442"/>
      <c r="F37" s="442"/>
      <c r="G37" s="442"/>
      <c r="H37" s="31"/>
      <c r="I37" s="31"/>
    </row>
    <row r="38" spans="2:7" ht="12.75">
      <c r="B38" s="11" t="s">
        <v>862</v>
      </c>
      <c r="C38" s="442"/>
      <c r="D38" s="110">
        <v>74.44</v>
      </c>
      <c r="E38" s="110">
        <v>81.9</v>
      </c>
      <c r="F38" s="110">
        <v>70.95</v>
      </c>
      <c r="G38" s="110">
        <v>85.32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workbookViewId="0" topLeftCell="A31">
      <selection activeCell="B55" sqref="B55:L55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727" t="s">
        <v>914</v>
      </c>
      <c r="C1" s="1727"/>
      <c r="D1" s="1727"/>
      <c r="E1" s="1727"/>
      <c r="F1" s="1727"/>
      <c r="G1" s="1727"/>
      <c r="H1" s="1727"/>
      <c r="I1" s="1727"/>
    </row>
    <row r="2" spans="2:9" ht="16.5" thickBot="1">
      <c r="B2" s="1969" t="s">
        <v>864</v>
      </c>
      <c r="C2" s="1970"/>
      <c r="D2" s="1970"/>
      <c r="E2" s="1970"/>
      <c r="F2" s="1970"/>
      <c r="G2" s="1970"/>
      <c r="H2" s="1970"/>
      <c r="I2" s="1970"/>
    </row>
    <row r="3" spans="2:9" ht="13.5" thickTop="1">
      <c r="B3" s="1953" t="s">
        <v>457</v>
      </c>
      <c r="C3" s="1911" t="s">
        <v>458</v>
      </c>
      <c r="D3" s="1790" t="s">
        <v>459</v>
      </c>
      <c r="E3" s="1790"/>
      <c r="F3" s="1790"/>
      <c r="G3" s="1821" t="s">
        <v>460</v>
      </c>
      <c r="H3" s="1790"/>
      <c r="I3" s="1791"/>
    </row>
    <row r="4" spans="2:9" ht="13.5" thickBot="1">
      <c r="B4" s="1963"/>
      <c r="C4" s="1964"/>
      <c r="D4" s="701" t="s">
        <v>461</v>
      </c>
      <c r="E4" s="701" t="s">
        <v>463</v>
      </c>
      <c r="F4" s="701" t="s">
        <v>863</v>
      </c>
      <c r="G4" s="702" t="s">
        <v>461</v>
      </c>
      <c r="H4" s="701" t="s">
        <v>463</v>
      </c>
      <c r="I4" s="444" t="s">
        <v>863</v>
      </c>
    </row>
    <row r="5" spans="2:9" ht="12.75">
      <c r="B5" s="401" t="s">
        <v>1321</v>
      </c>
      <c r="C5" s="1182" t="s">
        <v>784</v>
      </c>
      <c r="D5" s="698">
        <v>68.55</v>
      </c>
      <c r="E5" s="698">
        <v>69.15</v>
      </c>
      <c r="F5" s="698">
        <v>68.85</v>
      </c>
      <c r="G5" s="700">
        <v>67.781875</v>
      </c>
      <c r="H5" s="698">
        <v>68.3809375</v>
      </c>
      <c r="I5" s="699">
        <v>68.08140625</v>
      </c>
    </row>
    <row r="6" spans="2:9" ht="12.75">
      <c r="B6" s="401"/>
      <c r="C6" s="1182" t="s">
        <v>785</v>
      </c>
      <c r="D6" s="698">
        <v>73.25</v>
      </c>
      <c r="E6" s="698">
        <v>73.85</v>
      </c>
      <c r="F6" s="698">
        <v>73.55</v>
      </c>
      <c r="G6" s="700">
        <v>70.53870967741935</v>
      </c>
      <c r="H6" s="698">
        <v>71.13870967741936</v>
      </c>
      <c r="I6" s="699">
        <v>70.83870967741936</v>
      </c>
    </row>
    <row r="7" spans="2:9" ht="12.75">
      <c r="B7" s="401"/>
      <c r="C7" s="1182" t="s">
        <v>786</v>
      </c>
      <c r="D7" s="698">
        <v>77.4</v>
      </c>
      <c r="E7" s="698">
        <v>78</v>
      </c>
      <c r="F7" s="698">
        <v>77.7</v>
      </c>
      <c r="G7" s="700">
        <v>74.74733333333333</v>
      </c>
      <c r="H7" s="698">
        <v>75.34733333333334</v>
      </c>
      <c r="I7" s="699">
        <v>75.04733333333334</v>
      </c>
    </row>
    <row r="8" spans="2:9" ht="12.75">
      <c r="B8" s="401"/>
      <c r="C8" s="1182" t="s">
        <v>787</v>
      </c>
      <c r="D8" s="698">
        <v>78.7</v>
      </c>
      <c r="E8" s="698">
        <v>79.3</v>
      </c>
      <c r="F8" s="698">
        <v>79</v>
      </c>
      <c r="G8" s="700">
        <v>78.13966666666667</v>
      </c>
      <c r="H8" s="698">
        <v>78.6689569892473</v>
      </c>
      <c r="I8" s="699">
        <v>78.40431182795699</v>
      </c>
    </row>
    <row r="9" spans="2:9" ht="12.75">
      <c r="B9" s="401"/>
      <c r="C9" s="1182" t="s">
        <v>788</v>
      </c>
      <c r="D9" s="698">
        <v>77.3</v>
      </c>
      <c r="E9" s="698">
        <v>77.9</v>
      </c>
      <c r="F9" s="698">
        <v>77.6</v>
      </c>
      <c r="G9" s="700">
        <v>79.08</v>
      </c>
      <c r="H9" s="698">
        <v>79.68</v>
      </c>
      <c r="I9" s="699">
        <v>79.38</v>
      </c>
    </row>
    <row r="10" spans="2:9" ht="12.75">
      <c r="B10" s="401"/>
      <c r="C10" s="1182" t="s">
        <v>789</v>
      </c>
      <c r="D10" s="698">
        <v>77.75</v>
      </c>
      <c r="E10" s="698">
        <v>78.35</v>
      </c>
      <c r="F10" s="698">
        <v>78.05</v>
      </c>
      <c r="G10" s="700">
        <v>77</v>
      </c>
      <c r="H10" s="698">
        <v>77.6</v>
      </c>
      <c r="I10" s="699">
        <v>77.3</v>
      </c>
    </row>
    <row r="11" spans="2:9" ht="12.75">
      <c r="B11" s="401"/>
      <c r="C11" s="1182" t="s">
        <v>790</v>
      </c>
      <c r="D11" s="698">
        <v>77.7</v>
      </c>
      <c r="E11" s="698">
        <v>78.3</v>
      </c>
      <c r="F11" s="698">
        <v>78</v>
      </c>
      <c r="G11" s="700">
        <v>78.05172413793103</v>
      </c>
      <c r="H11" s="698">
        <v>78.65172413793104</v>
      </c>
      <c r="I11" s="699">
        <v>78.35172413793103</v>
      </c>
    </row>
    <row r="12" spans="2:9" ht="12.75">
      <c r="B12" s="401"/>
      <c r="C12" s="1182" t="s">
        <v>791</v>
      </c>
      <c r="D12" s="698">
        <v>82.55</v>
      </c>
      <c r="E12" s="698">
        <v>83.15</v>
      </c>
      <c r="F12" s="698">
        <v>82.85</v>
      </c>
      <c r="G12" s="700">
        <v>80.45700000000001</v>
      </c>
      <c r="H12" s="698">
        <v>81.057</v>
      </c>
      <c r="I12" s="699">
        <v>80.757</v>
      </c>
    </row>
    <row r="13" spans="2:9" ht="12.75">
      <c r="B13" s="401"/>
      <c r="C13" s="1182" t="s">
        <v>792</v>
      </c>
      <c r="D13" s="698">
        <v>79.65</v>
      </c>
      <c r="E13" s="698">
        <v>80.25</v>
      </c>
      <c r="F13" s="698">
        <v>79.95</v>
      </c>
      <c r="G13" s="700">
        <v>80.76612903225806</v>
      </c>
      <c r="H13" s="698">
        <v>81.36612903225806</v>
      </c>
      <c r="I13" s="699">
        <v>81.06612903225806</v>
      </c>
    </row>
    <row r="14" spans="2:9" ht="12.75">
      <c r="B14" s="401"/>
      <c r="C14" s="1182" t="s">
        <v>322</v>
      </c>
      <c r="D14" s="698">
        <v>79.15</v>
      </c>
      <c r="E14" s="698">
        <v>79.75</v>
      </c>
      <c r="F14" s="698">
        <v>79.45</v>
      </c>
      <c r="G14" s="700">
        <v>79.38645161290324</v>
      </c>
      <c r="H14" s="698">
        <v>79.98645161290322</v>
      </c>
      <c r="I14" s="699">
        <v>79.68645161290323</v>
      </c>
    </row>
    <row r="15" spans="2:9" ht="12.75">
      <c r="B15" s="401"/>
      <c r="C15" s="1182" t="s">
        <v>323</v>
      </c>
      <c r="D15" s="698">
        <v>75.6</v>
      </c>
      <c r="E15" s="698">
        <v>76.2</v>
      </c>
      <c r="F15" s="698">
        <v>75.9</v>
      </c>
      <c r="G15" s="700">
        <v>75.98903225806451</v>
      </c>
      <c r="H15" s="698">
        <v>76.62129032258063</v>
      </c>
      <c r="I15" s="699">
        <v>76.30516129032257</v>
      </c>
    </row>
    <row r="16" spans="2:9" ht="12.75">
      <c r="B16" s="401"/>
      <c r="C16" s="1182" t="s">
        <v>324</v>
      </c>
      <c r="D16" s="698">
        <v>78.05</v>
      </c>
      <c r="E16" s="698">
        <v>78.65</v>
      </c>
      <c r="F16" s="698">
        <v>78.35</v>
      </c>
      <c r="G16" s="700">
        <v>77.02387096774194</v>
      </c>
      <c r="H16" s="698">
        <v>77.62387096774194</v>
      </c>
      <c r="I16" s="699">
        <v>77.3238709677419</v>
      </c>
    </row>
    <row r="17" spans="2:9" ht="12.75">
      <c r="B17" s="933"/>
      <c r="C17" s="939" t="s">
        <v>1011</v>
      </c>
      <c r="D17" s="935">
        <v>77.1375</v>
      </c>
      <c r="E17" s="935">
        <v>77.7375</v>
      </c>
      <c r="F17" s="935">
        <v>77.4375</v>
      </c>
      <c r="G17" s="936">
        <v>76.5801493905265</v>
      </c>
      <c r="H17" s="935">
        <v>77.17686696445125</v>
      </c>
      <c r="I17" s="937">
        <v>76.87850817748888</v>
      </c>
    </row>
    <row r="18" spans="2:9" ht="12.75">
      <c r="B18" s="401" t="s">
        <v>635</v>
      </c>
      <c r="C18" s="1182" t="s">
        <v>784</v>
      </c>
      <c r="D18" s="698">
        <v>77</v>
      </c>
      <c r="E18" s="698">
        <v>77.6</v>
      </c>
      <c r="F18" s="698">
        <v>77.3</v>
      </c>
      <c r="G18" s="700">
        <v>76.8359375</v>
      </c>
      <c r="H18" s="698">
        <v>77.4359375</v>
      </c>
      <c r="I18" s="699">
        <v>77.1359375</v>
      </c>
    </row>
    <row r="19" spans="2:9" ht="12.75">
      <c r="B19" s="401"/>
      <c r="C19" s="1182" t="s">
        <v>785</v>
      </c>
      <c r="D19" s="698">
        <v>77.5</v>
      </c>
      <c r="E19" s="698">
        <v>78.1</v>
      </c>
      <c r="F19" s="698">
        <v>77.8</v>
      </c>
      <c r="G19" s="700">
        <v>77.64483870967742</v>
      </c>
      <c r="H19" s="698">
        <v>78.24483870967742</v>
      </c>
      <c r="I19" s="699">
        <v>77.94483870967741</v>
      </c>
    </row>
    <row r="20" spans="2:9" ht="12.75">
      <c r="B20" s="401"/>
      <c r="C20" s="1182" t="s">
        <v>786</v>
      </c>
      <c r="D20" s="698">
        <v>73.66</v>
      </c>
      <c r="E20" s="698">
        <v>74.26</v>
      </c>
      <c r="F20" s="698">
        <v>73.96</v>
      </c>
      <c r="G20" s="700">
        <v>75.62419354838711</v>
      </c>
      <c r="H20" s="698">
        <v>76.22419354838712</v>
      </c>
      <c r="I20" s="699">
        <v>75.92419354838711</v>
      </c>
    </row>
    <row r="21" spans="2:9" ht="12.75">
      <c r="B21" s="401"/>
      <c r="C21" s="1182" t="s">
        <v>787</v>
      </c>
      <c r="D21" s="698">
        <v>74</v>
      </c>
      <c r="E21" s="698">
        <v>74.6</v>
      </c>
      <c r="F21" s="698">
        <v>74.3</v>
      </c>
      <c r="G21" s="700">
        <v>74.4144827586207</v>
      </c>
      <c r="H21" s="698">
        <v>75.01448275862069</v>
      </c>
      <c r="I21" s="699">
        <v>74.71448275862069</v>
      </c>
    </row>
    <row r="22" spans="2:9" ht="12.75">
      <c r="B22" s="401"/>
      <c r="C22" s="1182" t="s">
        <v>788</v>
      </c>
      <c r="D22" s="698">
        <v>74.44</v>
      </c>
      <c r="E22" s="698">
        <v>75.04</v>
      </c>
      <c r="F22" s="698">
        <v>74.74</v>
      </c>
      <c r="G22" s="700">
        <v>74.07137931034482</v>
      </c>
      <c r="H22" s="698">
        <v>74.67137931034483</v>
      </c>
      <c r="I22" s="699">
        <v>74.37137931034482</v>
      </c>
    </row>
    <row r="23" spans="2:9" ht="12.75">
      <c r="B23" s="401"/>
      <c r="C23" s="1182" t="s">
        <v>789</v>
      </c>
      <c r="D23" s="698">
        <v>72.6</v>
      </c>
      <c r="E23" s="698">
        <v>73.2</v>
      </c>
      <c r="F23" s="698">
        <v>72.9</v>
      </c>
      <c r="G23" s="700">
        <v>73.94466666666666</v>
      </c>
      <c r="H23" s="698">
        <v>74.54466666666667</v>
      </c>
      <c r="I23" s="699">
        <v>74.24466666666666</v>
      </c>
    </row>
    <row r="24" spans="2:9" ht="12.75">
      <c r="B24" s="401"/>
      <c r="C24" s="1182" t="s">
        <v>790</v>
      </c>
      <c r="D24" s="698">
        <v>73.99</v>
      </c>
      <c r="E24" s="698">
        <v>74.59</v>
      </c>
      <c r="F24" s="698">
        <v>74.29</v>
      </c>
      <c r="G24" s="700">
        <v>73.5455172413793</v>
      </c>
      <c r="H24" s="698">
        <v>74.14551724137931</v>
      </c>
      <c r="I24" s="699">
        <v>73.8455172413793</v>
      </c>
    </row>
    <row r="25" spans="2:9" ht="12.75">
      <c r="B25" s="401"/>
      <c r="C25" s="1182" t="s">
        <v>791</v>
      </c>
      <c r="D25" s="698">
        <v>72.4</v>
      </c>
      <c r="E25" s="698">
        <v>73</v>
      </c>
      <c r="F25" s="698">
        <v>72.7</v>
      </c>
      <c r="G25" s="700">
        <v>73.35655172413793</v>
      </c>
      <c r="H25" s="698">
        <v>73.95655172413792</v>
      </c>
      <c r="I25" s="699">
        <v>73.65655172413793</v>
      </c>
    </row>
    <row r="26" spans="2:9" ht="12.75">
      <c r="B26" s="401"/>
      <c r="C26" s="1182" t="s">
        <v>792</v>
      </c>
      <c r="D26" s="698">
        <v>70.76</v>
      </c>
      <c r="E26" s="698">
        <v>71.36</v>
      </c>
      <c r="F26" s="698">
        <v>71.06</v>
      </c>
      <c r="G26" s="700">
        <v>71.81322580645161</v>
      </c>
      <c r="H26" s="698">
        <v>72.4132258064516</v>
      </c>
      <c r="I26" s="699">
        <v>72.11322580645161</v>
      </c>
    </row>
    <row r="27" spans="2:9" ht="12.75">
      <c r="B27" s="401"/>
      <c r="C27" s="1182" t="s">
        <v>322</v>
      </c>
      <c r="D27" s="698">
        <v>71.81</v>
      </c>
      <c r="E27" s="698">
        <v>72.41</v>
      </c>
      <c r="F27" s="698">
        <v>72.11</v>
      </c>
      <c r="G27" s="700">
        <v>71.19516129032259</v>
      </c>
      <c r="H27" s="698">
        <v>71.79516129032257</v>
      </c>
      <c r="I27" s="699">
        <v>71.4951612903226</v>
      </c>
    </row>
    <row r="28" spans="2:9" ht="12.75">
      <c r="B28" s="401"/>
      <c r="C28" s="1182" t="s">
        <v>323</v>
      </c>
      <c r="D28" s="698">
        <v>74.6</v>
      </c>
      <c r="E28" s="698">
        <v>75.2</v>
      </c>
      <c r="F28" s="698">
        <v>74.9</v>
      </c>
      <c r="G28" s="700">
        <v>74.25129032258064</v>
      </c>
      <c r="H28" s="698">
        <v>74.85129032258065</v>
      </c>
      <c r="I28" s="699">
        <v>74.55129032258066</v>
      </c>
    </row>
    <row r="29" spans="2:9" ht="12.75">
      <c r="B29" s="401"/>
      <c r="C29" s="1182" t="s">
        <v>324</v>
      </c>
      <c r="D29" s="698">
        <v>74.44</v>
      </c>
      <c r="E29" s="698">
        <v>75.04</v>
      </c>
      <c r="F29" s="698">
        <v>74.74</v>
      </c>
      <c r="G29" s="700">
        <v>74.13</v>
      </c>
      <c r="H29" s="698">
        <v>74.73</v>
      </c>
      <c r="I29" s="699">
        <v>74.43</v>
      </c>
    </row>
    <row r="30" spans="2:9" ht="12.75">
      <c r="B30" s="934"/>
      <c r="C30" s="939" t="s">
        <v>1011</v>
      </c>
      <c r="D30" s="935">
        <v>73.93</v>
      </c>
      <c r="E30" s="935">
        <v>74.53</v>
      </c>
      <c r="F30" s="935">
        <v>74.23</v>
      </c>
      <c r="G30" s="936">
        <v>74.24</v>
      </c>
      <c r="H30" s="935">
        <v>74.84</v>
      </c>
      <c r="I30" s="937">
        <v>74.54</v>
      </c>
    </row>
    <row r="31" spans="2:9" ht="12.75">
      <c r="B31" s="401" t="s">
        <v>503</v>
      </c>
      <c r="C31" s="1182" t="s">
        <v>784</v>
      </c>
      <c r="D31" s="698">
        <v>74.5</v>
      </c>
      <c r="E31" s="698">
        <v>75.1</v>
      </c>
      <c r="F31" s="698">
        <v>74.8</v>
      </c>
      <c r="G31" s="700">
        <v>74.27064516129032</v>
      </c>
      <c r="H31" s="698">
        <v>74.87064516129031</v>
      </c>
      <c r="I31" s="699">
        <v>74.57064516129032</v>
      </c>
    </row>
    <row r="32" spans="2:9" ht="12.75">
      <c r="B32" s="401"/>
      <c r="C32" s="1182" t="s">
        <v>785</v>
      </c>
      <c r="D32" s="698">
        <v>73.9</v>
      </c>
      <c r="E32" s="698">
        <v>74.5</v>
      </c>
      <c r="F32" s="698">
        <v>74.2</v>
      </c>
      <c r="G32" s="700">
        <v>74.37580645161289</v>
      </c>
      <c r="H32" s="698">
        <v>74.9758064516129</v>
      </c>
      <c r="I32" s="699">
        <v>74.67580645161289</v>
      </c>
    </row>
    <row r="33" spans="2:9" ht="12.75">
      <c r="B33" s="401"/>
      <c r="C33" s="1182" t="s">
        <v>786</v>
      </c>
      <c r="D33" s="698">
        <v>70.73</v>
      </c>
      <c r="E33" s="698">
        <v>71.33</v>
      </c>
      <c r="F33" s="698">
        <v>71.03</v>
      </c>
      <c r="G33" s="700">
        <v>71.66387096774193</v>
      </c>
      <c r="H33" s="698">
        <v>72.26387096774194</v>
      </c>
      <c r="I33" s="699">
        <v>71.96387096774194</v>
      </c>
    </row>
    <row r="34" spans="2:9" ht="12.75">
      <c r="B34" s="401"/>
      <c r="C34" s="1182" t="s">
        <v>787</v>
      </c>
      <c r="D34" s="698">
        <v>72</v>
      </c>
      <c r="E34" s="698">
        <v>72.6</v>
      </c>
      <c r="F34" s="698">
        <v>72.3</v>
      </c>
      <c r="G34" s="700">
        <v>70.77033333333334</v>
      </c>
      <c r="H34" s="698">
        <v>71.37033333333332</v>
      </c>
      <c r="I34" s="699">
        <v>71.07033333333334</v>
      </c>
    </row>
    <row r="35" spans="2:9" ht="12.75">
      <c r="B35" s="401"/>
      <c r="C35" s="1182" t="s">
        <v>788</v>
      </c>
      <c r="D35" s="698">
        <v>71.65</v>
      </c>
      <c r="E35" s="698">
        <v>72.25</v>
      </c>
      <c r="F35" s="698">
        <v>71.95</v>
      </c>
      <c r="G35" s="700">
        <v>72.22655172413793</v>
      </c>
      <c r="H35" s="698">
        <v>72.82655172413793</v>
      </c>
      <c r="I35" s="699">
        <v>72.52655172413793</v>
      </c>
    </row>
    <row r="36" spans="2:9" ht="12.75">
      <c r="B36" s="401"/>
      <c r="C36" s="1182" t="s">
        <v>789</v>
      </c>
      <c r="D36" s="698">
        <v>71.95</v>
      </c>
      <c r="E36" s="698">
        <v>72.55</v>
      </c>
      <c r="F36" s="698">
        <v>72.25</v>
      </c>
      <c r="G36" s="700">
        <v>71.97099999999999</v>
      </c>
      <c r="H36" s="698">
        <v>70.157</v>
      </c>
      <c r="I36" s="699">
        <v>71.064</v>
      </c>
    </row>
    <row r="37" spans="2:9" ht="12.75">
      <c r="B37" s="401"/>
      <c r="C37" s="1182" t="s">
        <v>790</v>
      </c>
      <c r="D37" s="698">
        <v>72.85</v>
      </c>
      <c r="E37" s="698">
        <v>73.45</v>
      </c>
      <c r="F37" s="698">
        <v>73.15</v>
      </c>
      <c r="G37" s="700">
        <v>72.62931034482759</v>
      </c>
      <c r="H37" s="698">
        <v>73.22931034482757</v>
      </c>
      <c r="I37" s="699">
        <v>72.92931034482757</v>
      </c>
    </row>
    <row r="38" spans="2:9" ht="12.75">
      <c r="B38" s="401"/>
      <c r="C38" s="1182" t="s">
        <v>791</v>
      </c>
      <c r="D38" s="698">
        <v>72.1</v>
      </c>
      <c r="E38" s="698">
        <v>72.7</v>
      </c>
      <c r="F38" s="698">
        <v>72.4</v>
      </c>
      <c r="G38" s="700">
        <v>72.06833333333334</v>
      </c>
      <c r="H38" s="698">
        <v>72.66833333333332</v>
      </c>
      <c r="I38" s="699">
        <v>72.36833333333334</v>
      </c>
    </row>
    <row r="39" spans="2:9" ht="12.75">
      <c r="B39" s="401"/>
      <c r="C39" s="1182" t="s">
        <v>792</v>
      </c>
      <c r="D39" s="698">
        <v>70.58</v>
      </c>
      <c r="E39" s="698">
        <v>71.18</v>
      </c>
      <c r="F39" s="698">
        <v>70.88</v>
      </c>
      <c r="G39" s="700">
        <v>71.18533333333333</v>
      </c>
      <c r="H39" s="698">
        <v>71.78533333333334</v>
      </c>
      <c r="I39" s="699">
        <v>71.48533333333333</v>
      </c>
    </row>
    <row r="40" spans="2:9" ht="12.75">
      <c r="B40" s="401"/>
      <c r="C40" s="1182" t="s">
        <v>322</v>
      </c>
      <c r="D40" s="698">
        <v>71.46</v>
      </c>
      <c r="E40" s="698">
        <v>72.06</v>
      </c>
      <c r="F40" s="698">
        <v>71.76</v>
      </c>
      <c r="G40" s="700">
        <v>70.90161290322581</v>
      </c>
      <c r="H40" s="698">
        <v>71.50161290322582</v>
      </c>
      <c r="I40" s="699">
        <v>71.20161290322582</v>
      </c>
    </row>
    <row r="41" spans="2:9" ht="12.75">
      <c r="B41" s="401"/>
      <c r="C41" s="1182" t="s">
        <v>323</v>
      </c>
      <c r="D41" s="698">
        <v>71.49</v>
      </c>
      <c r="E41" s="698">
        <v>72.09</v>
      </c>
      <c r="F41" s="698">
        <v>71.79</v>
      </c>
      <c r="G41" s="700">
        <v>71.60741935483871</v>
      </c>
      <c r="H41" s="698">
        <v>72.2074193548387</v>
      </c>
      <c r="I41" s="699">
        <v>71.90741935483871</v>
      </c>
    </row>
    <row r="42" spans="2:9" ht="12.75">
      <c r="B42" s="401"/>
      <c r="C42" s="1182" t="s">
        <v>324</v>
      </c>
      <c r="D42" s="698">
        <v>70.95</v>
      </c>
      <c r="E42" s="698">
        <v>71.55</v>
      </c>
      <c r="F42" s="698">
        <v>71.25</v>
      </c>
      <c r="G42" s="700">
        <v>71.220625</v>
      </c>
      <c r="H42" s="698">
        <v>71.820625</v>
      </c>
      <c r="I42" s="699">
        <v>71.520625</v>
      </c>
    </row>
    <row r="43" spans="2:9" ht="12.75">
      <c r="B43" s="933"/>
      <c r="C43" s="939" t="s">
        <v>1011</v>
      </c>
      <c r="D43" s="935">
        <v>72.01333333333334</v>
      </c>
      <c r="E43" s="935">
        <v>72.61333333333333</v>
      </c>
      <c r="F43" s="935">
        <v>72.31333333333332</v>
      </c>
      <c r="G43" s="936">
        <v>72.0742368256396</v>
      </c>
      <c r="H43" s="935">
        <v>72.47307015897293</v>
      </c>
      <c r="I43" s="937">
        <v>72.27365349230627</v>
      </c>
    </row>
    <row r="44" spans="2:9" ht="12.75">
      <c r="B44" s="621" t="s">
        <v>12</v>
      </c>
      <c r="C44" s="586" t="s">
        <v>784</v>
      </c>
      <c r="D44" s="1178">
        <v>72.1</v>
      </c>
      <c r="E44" s="1178">
        <v>72.7</v>
      </c>
      <c r="F44" s="1178">
        <v>72.4</v>
      </c>
      <c r="G44" s="1179">
        <v>71.1071875</v>
      </c>
      <c r="H44" s="1178">
        <v>71.7071875</v>
      </c>
      <c r="I44" s="1180">
        <v>71.4071875</v>
      </c>
    </row>
    <row r="45" spans="2:9" ht="12.75">
      <c r="B45" s="212"/>
      <c r="C45" s="40" t="s">
        <v>785</v>
      </c>
      <c r="D45" s="698">
        <v>75.6</v>
      </c>
      <c r="E45" s="698">
        <v>76.2</v>
      </c>
      <c r="F45" s="698">
        <v>75.9</v>
      </c>
      <c r="G45" s="698">
        <v>73.61709677419353</v>
      </c>
      <c r="H45" s="698">
        <v>74.21709677419355</v>
      </c>
      <c r="I45" s="699">
        <v>73.91709677419354</v>
      </c>
    </row>
    <row r="46" spans="2:9" ht="12.75">
      <c r="B46" s="212"/>
      <c r="C46" s="40" t="s">
        <v>786</v>
      </c>
      <c r="D46" s="698">
        <v>78.1</v>
      </c>
      <c r="E46" s="698">
        <v>78.7</v>
      </c>
      <c r="F46" s="698">
        <v>78.4</v>
      </c>
      <c r="G46" s="698">
        <v>77.85466666666666</v>
      </c>
      <c r="H46" s="698">
        <v>78.45466666666667</v>
      </c>
      <c r="I46" s="699">
        <v>78.15466666666666</v>
      </c>
    </row>
    <row r="47" spans="2:9" ht="12.75">
      <c r="B47" s="212"/>
      <c r="C47" s="40" t="s">
        <v>787</v>
      </c>
      <c r="D47" s="698">
        <v>80.74</v>
      </c>
      <c r="E47" s="698">
        <v>81.34</v>
      </c>
      <c r="F47" s="698">
        <v>81.04</v>
      </c>
      <c r="G47" s="698">
        <v>78.98333333333333</v>
      </c>
      <c r="H47" s="698">
        <v>79.58333333333333</v>
      </c>
      <c r="I47" s="699">
        <v>79.28333333333333</v>
      </c>
    </row>
    <row r="48" spans="2:9" ht="12.75">
      <c r="B48" s="212"/>
      <c r="C48" s="40" t="s">
        <v>788</v>
      </c>
      <c r="D48" s="698">
        <v>85.51</v>
      </c>
      <c r="E48" s="698">
        <v>86.11</v>
      </c>
      <c r="F48" s="698">
        <v>85.81</v>
      </c>
      <c r="G48" s="698">
        <v>82.7</v>
      </c>
      <c r="H48" s="698">
        <v>83.3</v>
      </c>
      <c r="I48" s="699">
        <v>83</v>
      </c>
    </row>
    <row r="49" spans="2:9" ht="12.75">
      <c r="B49" s="212"/>
      <c r="C49" s="40" t="s">
        <v>789</v>
      </c>
      <c r="D49" s="698">
        <v>81.9</v>
      </c>
      <c r="E49" s="698">
        <v>82.5</v>
      </c>
      <c r="F49" s="698">
        <v>82.2</v>
      </c>
      <c r="G49" s="698">
        <v>84.16366666666666</v>
      </c>
      <c r="H49" s="698">
        <v>84.76366666666667</v>
      </c>
      <c r="I49" s="699">
        <v>84.46366666666665</v>
      </c>
    </row>
    <row r="50" spans="2:9" ht="12.75">
      <c r="B50" s="212"/>
      <c r="C50" s="40" t="s">
        <v>790</v>
      </c>
      <c r="D50" s="698">
        <v>79.05</v>
      </c>
      <c r="E50" s="698">
        <v>79.65</v>
      </c>
      <c r="F50" s="698">
        <v>79.35</v>
      </c>
      <c r="G50" s="698">
        <v>79.45551724137931</v>
      </c>
      <c r="H50" s="698">
        <v>80.0555172413793</v>
      </c>
      <c r="I50" s="699">
        <v>79.75551724137931</v>
      </c>
    </row>
    <row r="51" spans="2:9" ht="12.75">
      <c r="B51" s="212"/>
      <c r="C51" s="40" t="s">
        <v>791</v>
      </c>
      <c r="D51" s="698">
        <v>79.55</v>
      </c>
      <c r="E51" s="698">
        <v>80.15</v>
      </c>
      <c r="F51" s="698">
        <v>79.85</v>
      </c>
      <c r="G51" s="698">
        <v>78.76</v>
      </c>
      <c r="H51" s="698">
        <v>79.36</v>
      </c>
      <c r="I51" s="699">
        <v>79.06</v>
      </c>
    </row>
    <row r="52" spans="2:9" ht="12.75">
      <c r="B52" s="212"/>
      <c r="C52" s="40" t="s">
        <v>792</v>
      </c>
      <c r="D52" s="698">
        <v>82.13</v>
      </c>
      <c r="E52" s="698">
        <v>82.73</v>
      </c>
      <c r="F52" s="698">
        <v>82.43</v>
      </c>
      <c r="G52" s="698">
        <v>80.99233333333332</v>
      </c>
      <c r="H52" s="698">
        <v>81.59233333333334</v>
      </c>
      <c r="I52" s="699">
        <v>81.29233333333333</v>
      </c>
    </row>
    <row r="53" spans="2:9" ht="13.5" thickBot="1">
      <c r="B53" s="1118"/>
      <c r="C53" s="1181" t="s">
        <v>322</v>
      </c>
      <c r="D53" s="1674">
        <v>85.32</v>
      </c>
      <c r="E53" s="1674">
        <v>85.92</v>
      </c>
      <c r="F53" s="1674">
        <v>85.62</v>
      </c>
      <c r="G53" s="1674">
        <v>83.74677419354839</v>
      </c>
      <c r="H53" s="1674">
        <v>84.34677419354838</v>
      </c>
      <c r="I53" s="1675">
        <v>84.04677419354839</v>
      </c>
    </row>
    <row r="54" ht="13.5" thickTop="1">
      <c r="B54" s="26" t="s">
        <v>467</v>
      </c>
    </row>
    <row r="55" spans="2:12" ht="12.75">
      <c r="B55" s="1710" t="s">
        <v>707</v>
      </c>
      <c r="C55" s="1710"/>
      <c r="D55" s="1710"/>
      <c r="E55" s="1710"/>
      <c r="F55" s="1710"/>
      <c r="G55" s="1710"/>
      <c r="H55" s="1710"/>
      <c r="I55" s="1710"/>
      <c r="J55" s="1710"/>
      <c r="K55" s="1710"/>
      <c r="L55" s="1710"/>
    </row>
    <row r="56" spans="2:12" ht="15.75">
      <c r="B56" s="1906" t="s">
        <v>468</v>
      </c>
      <c r="C56" s="1906"/>
      <c r="D56" s="1906"/>
      <c r="E56" s="1906"/>
      <c r="F56" s="1906"/>
      <c r="G56" s="1906"/>
      <c r="H56" s="1906"/>
      <c r="I56" s="1906"/>
      <c r="J56" s="1906"/>
      <c r="K56" s="1906"/>
      <c r="L56" s="1906"/>
    </row>
    <row r="57" ht="13.5" thickBot="1"/>
    <row r="58" spans="2:12" ht="13.5" thickTop="1">
      <c r="B58" s="1965"/>
      <c r="C58" s="1821" t="s">
        <v>469</v>
      </c>
      <c r="D58" s="1790"/>
      <c r="E58" s="1790"/>
      <c r="F58" s="1790" t="s">
        <v>123</v>
      </c>
      <c r="G58" s="1790"/>
      <c r="H58" s="1790"/>
      <c r="I58" s="1902" t="s">
        <v>639</v>
      </c>
      <c r="J58" s="1902"/>
      <c r="K58" s="1902"/>
      <c r="L58" s="1903"/>
    </row>
    <row r="59" spans="2:12" ht="12.75">
      <c r="B59" s="1966"/>
      <c r="C59" s="1815"/>
      <c r="D59" s="1787"/>
      <c r="E59" s="1787"/>
      <c r="F59" s="1787"/>
      <c r="G59" s="1787"/>
      <c r="H59" s="1787"/>
      <c r="I59" s="1967" t="s">
        <v>420</v>
      </c>
      <c r="J59" s="1967"/>
      <c r="K59" s="1967" t="s">
        <v>417</v>
      </c>
      <c r="L59" s="1968"/>
    </row>
    <row r="60" spans="2:12" ht="12.75">
      <c r="B60" s="1078"/>
      <c r="C60" s="703">
        <v>2009</v>
      </c>
      <c r="D60" s="704">
        <v>2010</v>
      </c>
      <c r="E60" s="704">
        <v>2011</v>
      </c>
      <c r="F60" s="704">
        <v>2010</v>
      </c>
      <c r="G60" s="704">
        <v>2011</v>
      </c>
      <c r="H60" s="704">
        <v>2012</v>
      </c>
      <c r="I60" s="704">
        <v>2010</v>
      </c>
      <c r="J60" s="704">
        <v>2011</v>
      </c>
      <c r="K60" s="704">
        <v>2011</v>
      </c>
      <c r="L60" s="1079">
        <v>2012</v>
      </c>
    </row>
    <row r="61" spans="2:12" ht="12.75">
      <c r="B61" s="1080" t="s">
        <v>470</v>
      </c>
      <c r="C61" s="416">
        <v>61.53</v>
      </c>
      <c r="D61" s="416">
        <v>76.4</v>
      </c>
      <c r="E61" s="416">
        <v>118.06</v>
      </c>
      <c r="F61" s="416">
        <v>76.51</v>
      </c>
      <c r="G61" s="416">
        <v>113.72</v>
      </c>
      <c r="H61" s="416">
        <v>111.4</v>
      </c>
      <c r="I61" s="169">
        <v>24.16707297253373</v>
      </c>
      <c r="J61" s="169">
        <v>54.528795811518336</v>
      </c>
      <c r="K61" s="169">
        <v>48.63416546856618</v>
      </c>
      <c r="L61" s="219">
        <v>-2.040098487513191</v>
      </c>
    </row>
    <row r="62" spans="2:12" ht="13.5" thickBot="1">
      <c r="B62" s="1081" t="s">
        <v>543</v>
      </c>
      <c r="C62" s="466">
        <v>938</v>
      </c>
      <c r="D62" s="466">
        <v>1189.25</v>
      </c>
      <c r="E62" s="466">
        <v>1587</v>
      </c>
      <c r="F62" s="466">
        <v>1236.5</v>
      </c>
      <c r="G62" s="466">
        <v>1500.75</v>
      </c>
      <c r="H62" s="466">
        <v>1556.5</v>
      </c>
      <c r="I62" s="938">
        <v>26.785714285714278</v>
      </c>
      <c r="J62" s="938">
        <v>33.44544881227665</v>
      </c>
      <c r="K62" s="938">
        <v>21.370804690659128</v>
      </c>
      <c r="L62" s="1082">
        <v>3.7148092620356437</v>
      </c>
    </row>
    <row r="63" ht="13.5" thickTop="1"/>
    <row r="64" ht="12.75">
      <c r="B64" s="816" t="s">
        <v>471</v>
      </c>
    </row>
    <row r="65" ht="12.75">
      <c r="B65" s="816" t="s">
        <v>542</v>
      </c>
    </row>
    <row r="66" spans="2:8" ht="12.75">
      <c r="B66" s="1203" t="s">
        <v>865</v>
      </c>
      <c r="C66" s="817"/>
      <c r="D66" s="817"/>
      <c r="E66" s="817"/>
      <c r="F66" s="817"/>
      <c r="G66" s="817"/>
      <c r="H66" s="817"/>
    </row>
  </sheetData>
  <mergeCells count="14">
    <mergeCell ref="B1:I1"/>
    <mergeCell ref="B56:L56"/>
    <mergeCell ref="B58:B59"/>
    <mergeCell ref="C58:E59"/>
    <mergeCell ref="F58:H59"/>
    <mergeCell ref="I58:L58"/>
    <mergeCell ref="I59:J59"/>
    <mergeCell ref="K59:L59"/>
    <mergeCell ref="B55:L55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45" t="s">
        <v>341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</row>
    <row r="2" spans="1:11" s="41" customFormat="1" ht="16.5" customHeight="1">
      <c r="A2" s="1746" t="s">
        <v>355</v>
      </c>
      <c r="B2" s="1746"/>
      <c r="C2" s="1746"/>
      <c r="D2" s="1746"/>
      <c r="E2" s="1746"/>
      <c r="F2" s="1746"/>
      <c r="G2" s="1746"/>
      <c r="H2" s="1746"/>
      <c r="I2" s="1746"/>
      <c r="J2" s="1746"/>
      <c r="K2" s="37"/>
    </row>
    <row r="3" spans="9:11" s="41" customFormat="1" ht="16.5" customHeight="1" thickBot="1">
      <c r="I3" s="1736" t="s">
        <v>14</v>
      </c>
      <c r="J3" s="1736"/>
      <c r="K3" s="1736"/>
    </row>
    <row r="4" spans="1:11" s="41" customFormat="1" ht="16.5" customHeight="1" thickTop="1">
      <c r="A4" s="1270"/>
      <c r="B4" s="1279"/>
      <c r="C4" s="1280" t="s">
        <v>1726</v>
      </c>
      <c r="D4" s="1280"/>
      <c r="E4" s="1281"/>
      <c r="F4" s="1743" t="s">
        <v>1155</v>
      </c>
      <c r="G4" s="1743"/>
      <c r="H4" s="1743"/>
      <c r="I4" s="1743"/>
      <c r="J4" s="1743"/>
      <c r="K4" s="1744"/>
    </row>
    <row r="5" spans="1:11" s="41" customFormat="1" ht="16.5" customHeight="1">
      <c r="A5" s="1273"/>
      <c r="B5" s="1392">
        <v>2010</v>
      </c>
      <c r="C5" s="1393">
        <v>2011</v>
      </c>
      <c r="D5" s="1393">
        <v>2011</v>
      </c>
      <c r="E5" s="1394">
        <v>2012</v>
      </c>
      <c r="F5" s="1730" t="s">
        <v>503</v>
      </c>
      <c r="G5" s="1731"/>
      <c r="H5" s="1732"/>
      <c r="I5" s="1395"/>
      <c r="J5" s="1396" t="s">
        <v>12</v>
      </c>
      <c r="K5" s="1374"/>
    </row>
    <row r="6" spans="1:11" s="41" customFormat="1" ht="16.5" customHeight="1">
      <c r="A6" s="1078"/>
      <c r="B6" s="1397" t="s">
        <v>1654</v>
      </c>
      <c r="C6" s="1398" t="s">
        <v>1148</v>
      </c>
      <c r="D6" s="1398" t="s">
        <v>1654</v>
      </c>
      <c r="E6" s="1399" t="s">
        <v>1148</v>
      </c>
      <c r="F6" s="1386" t="s">
        <v>1730</v>
      </c>
      <c r="G6" s="1387" t="s">
        <v>1726</v>
      </c>
      <c r="H6" s="1388" t="s">
        <v>1711</v>
      </c>
      <c r="I6" s="1441" t="s">
        <v>1730</v>
      </c>
      <c r="J6" s="1387" t="s">
        <v>1726</v>
      </c>
      <c r="K6" s="1389" t="s">
        <v>1711</v>
      </c>
    </row>
    <row r="7" spans="1:11" s="41" customFormat="1" ht="16.5" customHeight="1">
      <c r="A7" s="1282" t="s">
        <v>1766</v>
      </c>
      <c r="B7" s="1229">
        <v>620608.5340664651</v>
      </c>
      <c r="C7" s="1246">
        <v>644330.7517278366</v>
      </c>
      <c r="D7" s="1246">
        <v>680230.0703709231</v>
      </c>
      <c r="E7" s="1246">
        <v>796704.7612268622</v>
      </c>
      <c r="F7" s="1233">
        <v>23722.217661371455</v>
      </c>
      <c r="G7" s="1267"/>
      <c r="H7" s="1242">
        <v>3.8224124160740085</v>
      </c>
      <c r="I7" s="1232">
        <v>116474.69085593906</v>
      </c>
      <c r="J7" s="1278"/>
      <c r="K7" s="1274">
        <v>17.122837688199596</v>
      </c>
    </row>
    <row r="8" spans="1:11" s="41" customFormat="1" ht="16.5" customHeight="1">
      <c r="A8" s="1283" t="s">
        <v>1767</v>
      </c>
      <c r="B8" s="1224">
        <v>79150.02342315418</v>
      </c>
      <c r="C8" s="1245">
        <v>72456.19818810228</v>
      </c>
      <c r="D8" s="1245">
        <v>78203.61948215801</v>
      </c>
      <c r="E8" s="1245">
        <v>76069.21213148357</v>
      </c>
      <c r="F8" s="1224">
        <v>-6693.825235051903</v>
      </c>
      <c r="G8" s="1227"/>
      <c r="H8" s="1228">
        <v>-8.457136139133121</v>
      </c>
      <c r="I8" s="1246">
        <v>-2134.407350674446</v>
      </c>
      <c r="J8" s="1246"/>
      <c r="K8" s="1250">
        <v>-2.7292948393026832</v>
      </c>
    </row>
    <row r="9" spans="1:11" s="41" customFormat="1" ht="16.5" customHeight="1">
      <c r="A9" s="1284" t="s">
        <v>1770</v>
      </c>
      <c r="B9" s="1233">
        <v>67590.41246474934</v>
      </c>
      <c r="C9" s="1231">
        <v>61202.346146654585</v>
      </c>
      <c r="D9" s="1231">
        <v>67933.23687327243</v>
      </c>
      <c r="E9" s="1231">
        <v>66236.52788026791</v>
      </c>
      <c r="F9" s="1238">
        <v>-6388.0663180947595</v>
      </c>
      <c r="G9" s="1264"/>
      <c r="H9" s="1243">
        <v>-9.45114267711615</v>
      </c>
      <c r="I9" s="1236">
        <v>-1696.7089930045186</v>
      </c>
      <c r="J9" s="1236"/>
      <c r="K9" s="1252">
        <v>-2.4976124664421366</v>
      </c>
    </row>
    <row r="10" spans="1:11" s="41" customFormat="1" ht="16.5" customHeight="1">
      <c r="A10" s="1285" t="s">
        <v>1771</v>
      </c>
      <c r="B10" s="1239">
        <v>11559.610958404834</v>
      </c>
      <c r="C10" s="1222">
        <v>11253.8520414477</v>
      </c>
      <c r="D10" s="1222">
        <v>10270.382608885579</v>
      </c>
      <c r="E10" s="1222">
        <v>9832.684251215655</v>
      </c>
      <c r="F10" s="1238">
        <v>-305.7589169571329</v>
      </c>
      <c r="G10" s="1264"/>
      <c r="H10" s="1243">
        <v>-2.6450623473173187</v>
      </c>
      <c r="I10" s="1236">
        <v>-437.698357669924</v>
      </c>
      <c r="J10" s="1236"/>
      <c r="K10" s="1252">
        <v>-4.261753182313214</v>
      </c>
    </row>
    <row r="11" spans="1:11" s="41" customFormat="1" ht="16.5" customHeight="1">
      <c r="A11" s="1283" t="s">
        <v>1772</v>
      </c>
      <c r="B11" s="1224">
        <v>237492.5745318845</v>
      </c>
      <c r="C11" s="1245">
        <v>227539.0055273324</v>
      </c>
      <c r="D11" s="1245">
        <v>230693.1013250618</v>
      </c>
      <c r="E11" s="1245">
        <v>274980.6070509398</v>
      </c>
      <c r="F11" s="1224">
        <v>-9953.56900455209</v>
      </c>
      <c r="G11" s="1227"/>
      <c r="H11" s="1228">
        <v>-4.191107458484256</v>
      </c>
      <c r="I11" s="1246">
        <v>44287.505725878</v>
      </c>
      <c r="J11" s="1246"/>
      <c r="K11" s="1250">
        <v>19.197585654489938</v>
      </c>
    </row>
    <row r="12" spans="1:11" s="41" customFormat="1" ht="16.5" customHeight="1">
      <c r="A12" s="1286" t="s">
        <v>1770</v>
      </c>
      <c r="B12" s="1233">
        <v>232263.46331533</v>
      </c>
      <c r="C12" s="1231">
        <v>221790.23351063358</v>
      </c>
      <c r="D12" s="1231">
        <v>225019.44052872804</v>
      </c>
      <c r="E12" s="1231">
        <v>269154.7329252169</v>
      </c>
      <c r="F12" s="1238">
        <v>-10473.229804696428</v>
      </c>
      <c r="G12" s="1264"/>
      <c r="H12" s="1243">
        <v>-4.509202461377905</v>
      </c>
      <c r="I12" s="1236">
        <v>44135.29239648886</v>
      </c>
      <c r="J12" s="1236"/>
      <c r="K12" s="1252">
        <v>19.613990814653253</v>
      </c>
    </row>
    <row r="13" spans="1:11" s="41" customFormat="1" ht="16.5" customHeight="1">
      <c r="A13" s="1286" t="s">
        <v>1771</v>
      </c>
      <c r="B13" s="1239">
        <v>5229.111216554477</v>
      </c>
      <c r="C13" s="1222">
        <v>5748.772016698807</v>
      </c>
      <c r="D13" s="1222">
        <v>5673.66079633377</v>
      </c>
      <c r="E13" s="1222">
        <v>5825.874125722939</v>
      </c>
      <c r="F13" s="1238">
        <v>519.6608001443301</v>
      </c>
      <c r="G13" s="1264"/>
      <c r="H13" s="1243">
        <v>9.937841798031993</v>
      </c>
      <c r="I13" s="1236">
        <v>152.2133293891693</v>
      </c>
      <c r="J13" s="1236"/>
      <c r="K13" s="1252">
        <v>2.682806301841787</v>
      </c>
    </row>
    <row r="14" spans="1:11" s="41" customFormat="1" ht="16.5" customHeight="1">
      <c r="A14" s="1283" t="s">
        <v>1773</v>
      </c>
      <c r="B14" s="1224">
        <v>200661.96716515004</v>
      </c>
      <c r="C14" s="1245">
        <v>245506.9215920363</v>
      </c>
      <c r="D14" s="1245">
        <v>252137.26643529002</v>
      </c>
      <c r="E14" s="1245">
        <v>293972.6602432289</v>
      </c>
      <c r="F14" s="1224">
        <v>44844.95442688625</v>
      </c>
      <c r="G14" s="1227"/>
      <c r="H14" s="1228">
        <v>22.348507323252583</v>
      </c>
      <c r="I14" s="1246">
        <v>41835.393807938875</v>
      </c>
      <c r="J14" s="1246"/>
      <c r="K14" s="1250">
        <v>16.59230878457856</v>
      </c>
    </row>
    <row r="15" spans="1:11" s="41" customFormat="1" ht="16.5" customHeight="1">
      <c r="A15" s="1286" t="s">
        <v>1770</v>
      </c>
      <c r="B15" s="1233">
        <v>169540.73236245004</v>
      </c>
      <c r="C15" s="1231">
        <v>214522.5601805918</v>
      </c>
      <c r="D15" s="1231">
        <v>222159.48889538003</v>
      </c>
      <c r="E15" s="1231">
        <v>261296.9017389799</v>
      </c>
      <c r="F15" s="1233">
        <v>44981.827818141755</v>
      </c>
      <c r="G15" s="1267"/>
      <c r="H15" s="1242">
        <v>26.531575740735892</v>
      </c>
      <c r="I15" s="1236">
        <v>39137.41284359989</v>
      </c>
      <c r="J15" s="1236"/>
      <c r="K15" s="1252">
        <v>17.61680900428727</v>
      </c>
    </row>
    <row r="16" spans="1:11" s="41" customFormat="1" ht="16.5" customHeight="1">
      <c r="A16" s="1286" t="s">
        <v>1771</v>
      </c>
      <c r="B16" s="1239">
        <v>31121.2348027</v>
      </c>
      <c r="C16" s="1222">
        <v>30984.361411444497</v>
      </c>
      <c r="D16" s="1222">
        <v>29977.777539910003</v>
      </c>
      <c r="E16" s="1222">
        <v>32675.758504248955</v>
      </c>
      <c r="F16" s="1238">
        <v>-136.87339125550352</v>
      </c>
      <c r="G16" s="1264"/>
      <c r="H16" s="1243">
        <v>-0.4398070710344332</v>
      </c>
      <c r="I16" s="1236">
        <v>2697.9809643389526</v>
      </c>
      <c r="J16" s="1236"/>
      <c r="K16" s="1252">
        <v>8.999936572172762</v>
      </c>
    </row>
    <row r="17" spans="1:11" s="41" customFormat="1" ht="16.5" customHeight="1">
      <c r="A17" s="1283" t="s">
        <v>1669</v>
      </c>
      <c r="B17" s="1224">
        <v>98262.15996531637</v>
      </c>
      <c r="C17" s="1245">
        <v>93353.27316660558</v>
      </c>
      <c r="D17" s="1245">
        <v>114058.66197919328</v>
      </c>
      <c r="E17" s="1245">
        <v>145014.48094289997</v>
      </c>
      <c r="F17" s="1224">
        <v>-4908.886798710795</v>
      </c>
      <c r="G17" s="1227"/>
      <c r="H17" s="1228">
        <v>-4.995704145363267</v>
      </c>
      <c r="I17" s="1246">
        <v>30955.818963706697</v>
      </c>
      <c r="J17" s="1246"/>
      <c r="K17" s="1250">
        <v>27.14026135897833</v>
      </c>
    </row>
    <row r="18" spans="1:11" s="41" customFormat="1" ht="16.5" customHeight="1">
      <c r="A18" s="1286" t="s">
        <v>1770</v>
      </c>
      <c r="B18" s="1233">
        <v>94719.84740135</v>
      </c>
      <c r="C18" s="1231">
        <v>88855.680561675</v>
      </c>
      <c r="D18" s="1231">
        <v>107906.38411249</v>
      </c>
      <c r="E18" s="1231">
        <v>135707.409482003</v>
      </c>
      <c r="F18" s="1233">
        <v>-5864.166839674988</v>
      </c>
      <c r="G18" s="1267"/>
      <c r="H18" s="1242">
        <v>-6.191064492352011</v>
      </c>
      <c r="I18" s="1236">
        <v>27801.02536951298</v>
      </c>
      <c r="J18" s="1236"/>
      <c r="K18" s="1252">
        <v>25.764022766744766</v>
      </c>
    </row>
    <row r="19" spans="1:11" s="41" customFormat="1" ht="16.5" customHeight="1">
      <c r="A19" s="1286" t="s">
        <v>1771</v>
      </c>
      <c r="B19" s="1239">
        <v>3542.312563966378</v>
      </c>
      <c r="C19" s="1222">
        <v>4497.592604930572</v>
      </c>
      <c r="D19" s="1222">
        <v>6152.277866703274</v>
      </c>
      <c r="E19" s="1222">
        <v>9307.071460896997</v>
      </c>
      <c r="F19" s="1238">
        <v>955.2800409641936</v>
      </c>
      <c r="G19" s="1264"/>
      <c r="H19" s="1243">
        <v>26.967694795813074</v>
      </c>
      <c r="I19" s="1236">
        <v>3154.793594193723</v>
      </c>
      <c r="J19" s="1236"/>
      <c r="K19" s="1252">
        <v>51.27846405097814</v>
      </c>
    </row>
    <row r="20" spans="1:11" s="41" customFormat="1" ht="16.5" customHeight="1">
      <c r="A20" s="1283" t="s">
        <v>1670</v>
      </c>
      <c r="B20" s="1233">
        <v>5041.808980960001</v>
      </c>
      <c r="C20" s="1231">
        <v>5475.35325376</v>
      </c>
      <c r="D20" s="1231">
        <v>5137.421149219999</v>
      </c>
      <c r="E20" s="1231">
        <v>6667.800858310001</v>
      </c>
      <c r="F20" s="1224">
        <v>433.5442727999998</v>
      </c>
      <c r="G20" s="1227"/>
      <c r="H20" s="1228">
        <v>8.598982516736474</v>
      </c>
      <c r="I20" s="1246">
        <v>1530.3797090900016</v>
      </c>
      <c r="J20" s="1246"/>
      <c r="K20" s="1250">
        <v>29.788870031072985</v>
      </c>
    </row>
    <row r="21" spans="1:11" s="41" customFormat="1" ht="16.5" customHeight="1">
      <c r="A21" s="1287" t="s">
        <v>15</v>
      </c>
      <c r="B21" s="1233">
        <v>3965.301</v>
      </c>
      <c r="C21" s="1231">
        <v>14576.62</v>
      </c>
      <c r="D21" s="1231">
        <v>5246.5</v>
      </c>
      <c r="E21" s="1231">
        <v>970.39786871</v>
      </c>
      <c r="F21" s="1239">
        <v>10611.319</v>
      </c>
      <c r="G21" s="1240"/>
      <c r="H21" s="1244">
        <v>267.6043760612372</v>
      </c>
      <c r="I21" s="1223">
        <v>-4276.10213129</v>
      </c>
      <c r="J21" s="1223"/>
      <c r="K21" s="1250">
        <v>-81.5039003390832</v>
      </c>
    </row>
    <row r="22" spans="1:11" s="41" customFormat="1" ht="16.5" customHeight="1">
      <c r="A22" s="1287" t="s">
        <v>1774</v>
      </c>
      <c r="B22" s="1233">
        <v>1933.2739488200034</v>
      </c>
      <c r="C22" s="1231">
        <v>1929.43283253</v>
      </c>
      <c r="D22" s="1231">
        <v>1868.0902337399998</v>
      </c>
      <c r="E22" s="1231">
        <v>2276.6413441</v>
      </c>
      <c r="F22" s="1239">
        <v>-3.841116290003356</v>
      </c>
      <c r="G22" s="1240"/>
      <c r="H22" s="1244">
        <v>-0.1986845316126991</v>
      </c>
      <c r="I22" s="1223">
        <v>408.55111036000017</v>
      </c>
      <c r="J22" s="1223"/>
      <c r="K22" s="1255">
        <v>21.869988022048734</v>
      </c>
    </row>
    <row r="23" spans="1:11" s="41" customFormat="1" ht="16.5" customHeight="1">
      <c r="A23" s="1288" t="s">
        <v>1775</v>
      </c>
      <c r="B23" s="1233">
        <v>136719.2097951977</v>
      </c>
      <c r="C23" s="1231">
        <v>162515.00751431403</v>
      </c>
      <c r="D23" s="1231">
        <v>166146.07427574252</v>
      </c>
      <c r="E23" s="1231">
        <v>202381.55761081126</v>
      </c>
      <c r="F23" s="1233">
        <v>25795.797719116323</v>
      </c>
      <c r="G23" s="1267"/>
      <c r="H23" s="1242">
        <v>18.867720021025463</v>
      </c>
      <c r="I23" s="1232">
        <v>36235.48333506874</v>
      </c>
      <c r="J23" s="1232"/>
      <c r="K23" s="1274">
        <v>21.80941288743959</v>
      </c>
    </row>
    <row r="24" spans="1:11" s="41" customFormat="1" ht="16.5" customHeight="1">
      <c r="A24" s="1289" t="s">
        <v>1776</v>
      </c>
      <c r="B24" s="1238">
        <v>46890.53074212999</v>
      </c>
      <c r="C24" s="1234">
        <v>57413.39020813</v>
      </c>
      <c r="D24" s="1234">
        <v>58294.87745013001</v>
      </c>
      <c r="E24" s="1234">
        <v>62555.51592875</v>
      </c>
      <c r="F24" s="1238">
        <v>10522.859466000009</v>
      </c>
      <c r="G24" s="1264"/>
      <c r="H24" s="1243">
        <v>22.441331542757478</v>
      </c>
      <c r="I24" s="1236">
        <v>4260.638478619992</v>
      </c>
      <c r="J24" s="1236"/>
      <c r="K24" s="1252">
        <v>7.308769938258941</v>
      </c>
    </row>
    <row r="25" spans="1:11" s="41" customFormat="1" ht="16.5" customHeight="1">
      <c r="A25" s="1289" t="s">
        <v>1777</v>
      </c>
      <c r="B25" s="1238">
        <v>14841.971145934134</v>
      </c>
      <c r="C25" s="1234">
        <v>21273.589346540968</v>
      </c>
      <c r="D25" s="1234">
        <v>22370.402389197574</v>
      </c>
      <c r="E25" s="1234">
        <v>32305.32577966166</v>
      </c>
      <c r="F25" s="1238">
        <v>6431.618200606834</v>
      </c>
      <c r="G25" s="1264"/>
      <c r="H25" s="1243">
        <v>43.33398938299874</v>
      </c>
      <c r="I25" s="1236">
        <v>9934.923390464086</v>
      </c>
      <c r="J25" s="1236"/>
      <c r="K25" s="1252">
        <v>44.41101781549336</v>
      </c>
    </row>
    <row r="26" spans="1:11" s="41" customFormat="1" ht="16.5" customHeight="1">
      <c r="A26" s="1289" t="s">
        <v>1778</v>
      </c>
      <c r="B26" s="1238">
        <v>74986.70790713358</v>
      </c>
      <c r="C26" s="1234">
        <v>83828.02795964305</v>
      </c>
      <c r="D26" s="1234">
        <v>85480.79443641492</v>
      </c>
      <c r="E26" s="1234">
        <v>107520.71590239958</v>
      </c>
      <c r="F26" s="1238">
        <v>8841.320052509473</v>
      </c>
      <c r="G26" s="1264"/>
      <c r="H26" s="1243">
        <v>11.790516345188674</v>
      </c>
      <c r="I26" s="1236">
        <v>22039.921465984662</v>
      </c>
      <c r="J26" s="1236"/>
      <c r="K26" s="1252">
        <v>25.78347757680131</v>
      </c>
    </row>
    <row r="27" spans="1:11" s="41" customFormat="1" ht="16.5" customHeight="1">
      <c r="A27" s="1290" t="s">
        <v>1671</v>
      </c>
      <c r="B27" s="1224">
        <v>763226.3188104827</v>
      </c>
      <c r="C27" s="1245">
        <v>823351.8120746806</v>
      </c>
      <c r="D27" s="1245">
        <v>853490.7348804057</v>
      </c>
      <c r="E27" s="1228">
        <v>1002333.3580504835</v>
      </c>
      <c r="F27" s="1245">
        <v>60125.49326419784</v>
      </c>
      <c r="G27" s="1227"/>
      <c r="H27" s="1228">
        <v>7.877806593187943</v>
      </c>
      <c r="I27" s="1246">
        <v>148842.6231700778</v>
      </c>
      <c r="J27" s="1246"/>
      <c r="K27" s="1250">
        <v>17.439278141775514</v>
      </c>
    </row>
    <row r="28" spans="1:11" s="41" customFormat="1" ht="16.5" customHeight="1">
      <c r="A28" s="1287" t="s">
        <v>1779</v>
      </c>
      <c r="B28" s="1239">
        <v>130863.224775243</v>
      </c>
      <c r="C28" s="1222">
        <v>115679.96337599085</v>
      </c>
      <c r="D28" s="1222">
        <v>131518.65672522597</v>
      </c>
      <c r="E28" s="1222">
        <v>147562.3226791637</v>
      </c>
      <c r="F28" s="1239">
        <v>-15183.261399252151</v>
      </c>
      <c r="G28" s="1240"/>
      <c r="H28" s="1244">
        <v>-11.602389766360515</v>
      </c>
      <c r="I28" s="1223">
        <v>16043.665953937743</v>
      </c>
      <c r="J28" s="1223"/>
      <c r="K28" s="1255">
        <v>12.198775712450297</v>
      </c>
    </row>
    <row r="29" spans="1:11" s="41" customFormat="1" ht="16.5" customHeight="1">
      <c r="A29" s="1284" t="s">
        <v>1780</v>
      </c>
      <c r="B29" s="1233">
        <v>16863.662199649996</v>
      </c>
      <c r="C29" s="1231">
        <v>16543.38020883</v>
      </c>
      <c r="D29" s="1231">
        <v>19786.423178127996</v>
      </c>
      <c r="E29" s="1231">
        <v>20614.773863237002</v>
      </c>
      <c r="F29" s="1233">
        <v>-320.2819908199963</v>
      </c>
      <c r="G29" s="1267"/>
      <c r="H29" s="1242">
        <v>-1.8992433970044995</v>
      </c>
      <c r="I29" s="1232">
        <v>828.350685109006</v>
      </c>
      <c r="J29" s="1232"/>
      <c r="K29" s="1274">
        <v>4.186459966269542</v>
      </c>
    </row>
    <row r="30" spans="1:11" s="41" customFormat="1" ht="16.5" customHeight="1">
      <c r="A30" s="1286" t="s">
        <v>1781</v>
      </c>
      <c r="B30" s="1238">
        <v>51113.72049142</v>
      </c>
      <c r="C30" s="1234">
        <v>42180.44363665</v>
      </c>
      <c r="D30" s="1234">
        <v>54277.46827534</v>
      </c>
      <c r="E30" s="1234">
        <v>60109.74387477</v>
      </c>
      <c r="F30" s="1238">
        <v>-8933.276854769996</v>
      </c>
      <c r="G30" s="1264"/>
      <c r="H30" s="1243">
        <v>-17.477258099945093</v>
      </c>
      <c r="I30" s="1236">
        <v>5832.275599430002</v>
      </c>
      <c r="J30" s="1236"/>
      <c r="K30" s="1252">
        <v>10.745297790685262</v>
      </c>
    </row>
    <row r="31" spans="1:11" s="41" customFormat="1" ht="16.5" customHeight="1">
      <c r="A31" s="1286" t="s">
        <v>1782</v>
      </c>
      <c r="B31" s="1238">
        <v>437.34666357500015</v>
      </c>
      <c r="C31" s="1234">
        <v>700.2204827127501</v>
      </c>
      <c r="D31" s="1234">
        <v>500.3157125645001</v>
      </c>
      <c r="E31" s="1234">
        <v>670.97905467175</v>
      </c>
      <c r="F31" s="1238">
        <v>262.87381913775</v>
      </c>
      <c r="G31" s="1264"/>
      <c r="H31" s="1243">
        <v>60.106510699988455</v>
      </c>
      <c r="I31" s="1236">
        <v>170.6633421072499</v>
      </c>
      <c r="J31" s="1236"/>
      <c r="K31" s="1252">
        <v>34.111129796917616</v>
      </c>
    </row>
    <row r="32" spans="1:11" s="41" customFormat="1" ht="16.5" customHeight="1">
      <c r="A32" s="1286" t="s">
        <v>1783</v>
      </c>
      <c r="B32" s="1238">
        <v>62168.878785498004</v>
      </c>
      <c r="C32" s="1234">
        <v>54736.2904371981</v>
      </c>
      <c r="D32" s="1234">
        <v>56794.781749793474</v>
      </c>
      <c r="E32" s="1234">
        <v>64748.35136585495</v>
      </c>
      <c r="F32" s="1238">
        <v>-7432.588348299905</v>
      </c>
      <c r="G32" s="1264"/>
      <c r="H32" s="1243">
        <v>-11.955480770281623</v>
      </c>
      <c r="I32" s="1236">
        <v>7953.569616061475</v>
      </c>
      <c r="J32" s="1236"/>
      <c r="K32" s="1252">
        <v>14.004049969063217</v>
      </c>
    </row>
    <row r="33" spans="1:11" s="41" customFormat="1" ht="16.5" customHeight="1">
      <c r="A33" s="1285" t="s">
        <v>1784</v>
      </c>
      <c r="B33" s="1239">
        <v>279.6166351</v>
      </c>
      <c r="C33" s="1222">
        <v>1519.6286106000002</v>
      </c>
      <c r="D33" s="1222">
        <v>159.6678094</v>
      </c>
      <c r="E33" s="1222">
        <v>1418.4745206300001</v>
      </c>
      <c r="F33" s="1239">
        <v>1240.0119755000003</v>
      </c>
      <c r="G33" s="1240"/>
      <c r="H33" s="1244">
        <v>443.46859944742977</v>
      </c>
      <c r="I33" s="1223">
        <v>1258.80671123</v>
      </c>
      <c r="J33" s="1223"/>
      <c r="K33" s="1255">
        <v>788.391045108182</v>
      </c>
    </row>
    <row r="34" spans="1:11" s="41" customFormat="1" ht="16.5" customHeight="1">
      <c r="A34" s="1285" t="s">
        <v>1785</v>
      </c>
      <c r="B34" s="1224">
        <v>595563.1231925228</v>
      </c>
      <c r="C34" s="1245">
        <v>655414.479940619</v>
      </c>
      <c r="D34" s="1245">
        <v>673111.1580762429</v>
      </c>
      <c r="E34" s="1245">
        <v>770349.4992141795</v>
      </c>
      <c r="F34" s="1239">
        <v>59851.35674809618</v>
      </c>
      <c r="G34" s="1240"/>
      <c r="H34" s="1244">
        <v>10.049540412653878</v>
      </c>
      <c r="I34" s="1223">
        <v>97238.34113793657</v>
      </c>
      <c r="J34" s="1223"/>
      <c r="K34" s="1255">
        <v>14.446104476390575</v>
      </c>
    </row>
    <row r="35" spans="1:11" s="41" customFormat="1" ht="16.5" customHeight="1">
      <c r="A35" s="1284" t="s">
        <v>1786</v>
      </c>
      <c r="B35" s="1233">
        <v>82995.8</v>
      </c>
      <c r="C35" s="1231">
        <v>86358.4</v>
      </c>
      <c r="D35" s="1231">
        <v>105940.9</v>
      </c>
      <c r="E35" s="1231">
        <v>132120.3</v>
      </c>
      <c r="F35" s="1233">
        <v>3362.5999999999913</v>
      </c>
      <c r="G35" s="1267"/>
      <c r="H35" s="1242">
        <v>4.051530318401643</v>
      </c>
      <c r="I35" s="1232">
        <v>26179.4</v>
      </c>
      <c r="J35" s="1232"/>
      <c r="K35" s="1274">
        <v>24.711324899071084</v>
      </c>
    </row>
    <row r="36" spans="1:11" s="41" customFormat="1" ht="16.5" customHeight="1">
      <c r="A36" s="1286" t="s">
        <v>1787</v>
      </c>
      <c r="B36" s="1238">
        <v>5701.5</v>
      </c>
      <c r="C36" s="1234">
        <v>4903.467</v>
      </c>
      <c r="D36" s="1234">
        <v>6223.1</v>
      </c>
      <c r="E36" s="1234">
        <v>8010.7</v>
      </c>
      <c r="F36" s="1238">
        <v>-798.0330000000004</v>
      </c>
      <c r="G36" s="1264"/>
      <c r="H36" s="1243">
        <v>-13.99689555380164</v>
      </c>
      <c r="I36" s="1236">
        <v>1787.6</v>
      </c>
      <c r="J36" s="1236"/>
      <c r="K36" s="1252">
        <v>28.725233404573274</v>
      </c>
    </row>
    <row r="37" spans="1:11" s="41" customFormat="1" ht="16.5" customHeight="1">
      <c r="A37" s="1282" t="s">
        <v>1788</v>
      </c>
      <c r="B37" s="1238">
        <v>17546.48447760506</v>
      </c>
      <c r="C37" s="1234">
        <v>17916.125186716323</v>
      </c>
      <c r="D37" s="1234">
        <v>14960.917656292495</v>
      </c>
      <c r="E37" s="1234">
        <v>11574.868714399741</v>
      </c>
      <c r="F37" s="1238">
        <v>369.6407091112633</v>
      </c>
      <c r="G37" s="1264"/>
      <c r="H37" s="1243">
        <v>2.1066368569900336</v>
      </c>
      <c r="I37" s="1236">
        <v>-3386.0489418927536</v>
      </c>
      <c r="J37" s="1236"/>
      <c r="K37" s="1252">
        <v>-22.632628690851707</v>
      </c>
    </row>
    <row r="38" spans="1:11" s="41" customFormat="1" ht="16.5" customHeight="1">
      <c r="A38" s="1291" t="s">
        <v>1672</v>
      </c>
      <c r="B38" s="1238">
        <v>1563.99353847</v>
      </c>
      <c r="C38" s="1234">
        <v>1505.88</v>
      </c>
      <c r="D38" s="1234">
        <v>2112.4</v>
      </c>
      <c r="E38" s="1234">
        <v>1096.9</v>
      </c>
      <c r="F38" s="1238">
        <v>-58.11353846999987</v>
      </c>
      <c r="G38" s="1264"/>
      <c r="H38" s="1243">
        <v>-3.7157147418173033</v>
      </c>
      <c r="I38" s="1236">
        <v>-1015.5</v>
      </c>
      <c r="J38" s="1236"/>
      <c r="K38" s="1252">
        <v>-48.07328157545919</v>
      </c>
    </row>
    <row r="39" spans="1:11" s="41" customFormat="1" ht="16.5" customHeight="1">
      <c r="A39" s="1291" t="s">
        <v>1673</v>
      </c>
      <c r="B39" s="1238">
        <v>15982.490939135061</v>
      </c>
      <c r="C39" s="1234">
        <v>16410.24518671632</v>
      </c>
      <c r="D39" s="1234">
        <v>12848.517656292495</v>
      </c>
      <c r="E39" s="1234">
        <v>10477.968714399742</v>
      </c>
      <c r="F39" s="1238">
        <v>427.75424758126064</v>
      </c>
      <c r="G39" s="1264"/>
      <c r="H39" s="1243">
        <v>2.6763928677341067</v>
      </c>
      <c r="I39" s="1236">
        <v>-2370.5489418927536</v>
      </c>
      <c r="J39" s="1236"/>
      <c r="K39" s="1252">
        <v>-18.449980031212313</v>
      </c>
    </row>
    <row r="40" spans="1:11" s="41" customFormat="1" ht="16.5" customHeight="1">
      <c r="A40" s="1286" t="s">
        <v>1674</v>
      </c>
      <c r="B40" s="1238">
        <v>488578.0629856478</v>
      </c>
      <c r="C40" s="1234">
        <v>543885.122516617</v>
      </c>
      <c r="D40" s="1234">
        <v>544251.673444788</v>
      </c>
      <c r="E40" s="1234">
        <v>616190.8996304097</v>
      </c>
      <c r="F40" s="1238">
        <v>55307.05953096913</v>
      </c>
      <c r="G40" s="1264"/>
      <c r="H40" s="1243">
        <v>11.320004666806703</v>
      </c>
      <c r="I40" s="1236">
        <v>71939.2261856217</v>
      </c>
      <c r="J40" s="1236"/>
      <c r="K40" s="1252">
        <v>13.218007347646607</v>
      </c>
    </row>
    <row r="41" spans="1:11" s="41" customFormat="1" ht="16.5" customHeight="1">
      <c r="A41" s="1282" t="s">
        <v>1789</v>
      </c>
      <c r="B41" s="1238">
        <v>464306.30238346994</v>
      </c>
      <c r="C41" s="1234">
        <v>515836.2229756519</v>
      </c>
      <c r="D41" s="1234">
        <v>520861.9812882791</v>
      </c>
      <c r="E41" s="1234">
        <v>588018.8835578279</v>
      </c>
      <c r="F41" s="1238">
        <v>51529.92059218197</v>
      </c>
      <c r="G41" s="1264"/>
      <c r="H41" s="1243">
        <v>11.098259990798805</v>
      </c>
      <c r="I41" s="1236">
        <v>67156.9022695488</v>
      </c>
      <c r="J41" s="1236"/>
      <c r="K41" s="1252">
        <v>12.893416045349598</v>
      </c>
    </row>
    <row r="42" spans="1:11" s="41" customFormat="1" ht="16.5" customHeight="1">
      <c r="A42" s="1282" t="s">
        <v>1790</v>
      </c>
      <c r="B42" s="1239">
        <v>24271.76060217787</v>
      </c>
      <c r="C42" s="1222">
        <v>28048.899540965016</v>
      </c>
      <c r="D42" s="1222">
        <v>23389.69215650886</v>
      </c>
      <c r="E42" s="1222">
        <v>28172.016072581744</v>
      </c>
      <c r="F42" s="1238">
        <v>3777.138938787146</v>
      </c>
      <c r="G42" s="1264"/>
      <c r="H42" s="1243">
        <v>15.561866321507095</v>
      </c>
      <c r="I42" s="1236">
        <v>4782.3239160728845</v>
      </c>
      <c r="J42" s="1236"/>
      <c r="K42" s="1252">
        <v>20.446288408041593</v>
      </c>
    </row>
    <row r="43" spans="1:11" s="41" customFormat="1" ht="16.5" customHeight="1">
      <c r="A43" s="1283" t="s">
        <v>1791</v>
      </c>
      <c r="B43" s="1233">
        <v>741.2757292699999</v>
      </c>
      <c r="C43" s="1231">
        <v>2351.3652372857496</v>
      </c>
      <c r="D43" s="1231">
        <v>1734.566975162509</v>
      </c>
      <c r="E43" s="1231">
        <v>2452.7308693700006</v>
      </c>
      <c r="F43" s="1224">
        <v>1610.0895080157497</v>
      </c>
      <c r="G43" s="1227"/>
      <c r="H43" s="1228">
        <v>217.20521048238663</v>
      </c>
      <c r="I43" s="1246">
        <v>718.1638942074917</v>
      </c>
      <c r="J43" s="1246"/>
      <c r="K43" s="1250">
        <v>41.40306511601883</v>
      </c>
    </row>
    <row r="44" spans="1:11" s="41" customFormat="1" ht="16.5" customHeight="1" hidden="1">
      <c r="A44" s="1292" t="s">
        <v>16</v>
      </c>
      <c r="B44" s="1224"/>
      <c r="C44" s="1245"/>
      <c r="D44" s="1245"/>
      <c r="E44" s="1245"/>
      <c r="F44" s="1239"/>
      <c r="G44" s="1240"/>
      <c r="H44" s="1244"/>
      <c r="I44" s="1223"/>
      <c r="J44" s="1223"/>
      <c r="K44" s="1250"/>
    </row>
    <row r="45" spans="1:11" s="41" customFormat="1" ht="16.5" customHeight="1">
      <c r="A45" s="1294" t="s">
        <v>897</v>
      </c>
      <c r="B45" s="1224">
        <v>36799.972717167024</v>
      </c>
      <c r="C45" s="1245">
        <v>52257.328647685354</v>
      </c>
      <c r="D45" s="1245">
        <v>48860.87886140676</v>
      </c>
      <c r="E45" s="1245">
        <v>84421.52953513981</v>
      </c>
      <c r="F45" s="1224">
        <v>15457.35593051833</v>
      </c>
      <c r="G45" s="1227"/>
      <c r="H45" s="1228">
        <v>42.003715734570484</v>
      </c>
      <c r="I45" s="1246">
        <v>35560.65067373305</v>
      </c>
      <c r="J45" s="1246"/>
      <c r="K45" s="1250">
        <v>72.77939223033701</v>
      </c>
    </row>
    <row r="46" spans="1:11" s="41" customFormat="1" ht="16.5" customHeight="1">
      <c r="A46" s="1282" t="s">
        <v>1792</v>
      </c>
      <c r="B46" s="1235">
        <v>82.59108521018639</v>
      </c>
      <c r="C46" s="1236">
        <v>88.31738643773231</v>
      </c>
      <c r="D46" s="1236">
        <v>83.37918048329887</v>
      </c>
      <c r="E46" s="1237">
        <v>80.10862119505313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6" t="s">
        <v>1793</v>
      </c>
      <c r="B47" s="1296">
        <v>34.459568799990016</v>
      </c>
      <c r="C47" s="928">
        <v>31.356312396111</v>
      </c>
      <c r="D47" s="928">
        <v>34.908712076745076</v>
      </c>
      <c r="E47" s="1297">
        <v>35.10492672950449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1760</v>
      </c>
      <c r="B48" s="1298">
        <v>9961.95768789731</v>
      </c>
      <c r="C48" s="1269">
        <v>3373.865250145027</v>
      </c>
      <c r="D48" s="1269">
        <v>5087.4753919478535</v>
      </c>
      <c r="E48" s="1299">
        <v>7954.031603712145</v>
      </c>
      <c r="F48" s="1234">
        <v>-6604.044295402282</v>
      </c>
      <c r="G48" s="1236" t="s">
        <v>1634</v>
      </c>
      <c r="H48" s="1243">
        <v>-66.2926354668769</v>
      </c>
      <c r="I48" s="1236">
        <v>2791.389169734291</v>
      </c>
      <c r="J48" s="1236" t="s">
        <v>1635</v>
      </c>
      <c r="K48" s="1252">
        <v>54.86786578176539</v>
      </c>
    </row>
    <row r="49" spans="1:11" s="41" customFormat="1" ht="16.5" customHeight="1">
      <c r="A49" s="401" t="s">
        <v>1761</v>
      </c>
      <c r="B49" s="1296">
        <v>559194.3087113922</v>
      </c>
      <c r="C49" s="928">
        <v>588472.2682927846</v>
      </c>
      <c r="D49" s="928">
        <v>623068.4549496127</v>
      </c>
      <c r="E49" s="1297">
        <v>731109.3346590649</v>
      </c>
      <c r="F49" s="1234">
        <v>29293.911439042353</v>
      </c>
      <c r="G49" s="1236" t="s">
        <v>1634</v>
      </c>
      <c r="H49" s="1243">
        <v>5.2385925576652</v>
      </c>
      <c r="I49" s="1236">
        <v>108116.04675148216</v>
      </c>
      <c r="J49" s="1236" t="s">
        <v>1635</v>
      </c>
      <c r="K49" s="1252">
        <v>17.352193951180766</v>
      </c>
    </row>
    <row r="50" spans="1:13" s="41" customFormat="1" ht="16.5" customHeight="1">
      <c r="A50" s="1282" t="s">
        <v>1765</v>
      </c>
      <c r="B50" s="1238">
        <v>99639.62044293068</v>
      </c>
      <c r="C50" s="1234">
        <v>108738.05025602868</v>
      </c>
      <c r="D50" s="1234">
        <v>117125.52760493575</v>
      </c>
      <c r="E50" s="1243">
        <v>116541.55355504145</v>
      </c>
      <c r="F50" s="1234">
        <v>9082.477955448003</v>
      </c>
      <c r="G50" s="1236" t="s">
        <v>1634</v>
      </c>
      <c r="H50" s="1243">
        <v>9.115327733158175</v>
      </c>
      <c r="I50" s="1236">
        <v>-659.1410919242994</v>
      </c>
      <c r="J50" s="1236" t="s">
        <v>1635</v>
      </c>
      <c r="K50" s="1252">
        <v>-0.5627646725721326</v>
      </c>
      <c r="M50" s="1293"/>
    </row>
    <row r="51" spans="1:11" s="41" customFormat="1" ht="16.5" customHeight="1">
      <c r="A51" s="401" t="s">
        <v>0</v>
      </c>
      <c r="B51" s="1298">
        <v>569156.2645248395</v>
      </c>
      <c r="C51" s="1269">
        <v>591846.1736533149</v>
      </c>
      <c r="D51" s="1269">
        <v>628155.9715590904</v>
      </c>
      <c r="E51" s="1299">
        <v>739063.3728847776</v>
      </c>
      <c r="F51" s="1234">
        <v>22689.90912847547</v>
      </c>
      <c r="G51" s="1236"/>
      <c r="H51" s="1243">
        <v>3.9865869081522205</v>
      </c>
      <c r="I51" s="1236">
        <v>110907.40132568718</v>
      </c>
      <c r="J51" s="1236"/>
      <c r="K51" s="1252">
        <v>17.65602913085642</v>
      </c>
    </row>
    <row r="52" spans="1:11" s="41" customFormat="1" ht="16.5" customHeight="1" thickBot="1">
      <c r="A52" s="1257" t="s">
        <v>1</v>
      </c>
      <c r="B52" s="1300">
        <v>51452.26954162569</v>
      </c>
      <c r="C52" s="1295">
        <v>52484.578074521574</v>
      </c>
      <c r="D52" s="1295">
        <v>52074.09881183263</v>
      </c>
      <c r="E52" s="1301">
        <v>57641.38834208455</v>
      </c>
      <c r="F52" s="1258">
        <v>1032.3085328958841</v>
      </c>
      <c r="G52" s="1259"/>
      <c r="H52" s="1302">
        <v>2.006342076049202</v>
      </c>
      <c r="I52" s="1259">
        <v>5567.289530251925</v>
      </c>
      <c r="J52" s="1259"/>
      <c r="K52" s="1260">
        <v>10.691091458671364</v>
      </c>
    </row>
    <row r="53" spans="1:11" s="41" customFormat="1" ht="16.5" customHeight="1" thickTop="1">
      <c r="A53" s="706" t="s">
        <v>1573</v>
      </c>
      <c r="B53" s="926"/>
      <c r="C53" s="928"/>
      <c r="D53" s="1269"/>
      <c r="E53" s="1269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1574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612" t="s">
        <v>1659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45" t="s">
        <v>351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</row>
    <row r="2" spans="1:11" s="41" customFormat="1" ht="16.5" customHeight="1">
      <c r="A2" s="1747" t="s">
        <v>1676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</row>
    <row r="3" spans="1:11" s="41" customFormat="1" ht="16.5" customHeight="1" thickBot="1">
      <c r="A3" s="707"/>
      <c r="B3" s="926"/>
      <c r="C3" s="37"/>
      <c r="D3" s="37"/>
      <c r="E3" s="37"/>
      <c r="F3" s="37"/>
      <c r="G3" s="37"/>
      <c r="H3" s="37"/>
      <c r="I3" s="1736" t="s">
        <v>14</v>
      </c>
      <c r="J3" s="1736"/>
      <c r="K3" s="1736"/>
    </row>
    <row r="4" spans="1:11" s="41" customFormat="1" ht="13.5" thickTop="1">
      <c r="A4" s="1306"/>
      <c r="B4" s="1307"/>
      <c r="C4" s="1308"/>
      <c r="D4" s="1308"/>
      <c r="E4" s="1309"/>
      <c r="F4" s="1748" t="s">
        <v>1152</v>
      </c>
      <c r="G4" s="1725"/>
      <c r="H4" s="1725"/>
      <c r="I4" s="1725"/>
      <c r="J4" s="1725"/>
      <c r="K4" s="1726"/>
    </row>
    <row r="5" spans="1:11" s="41" customFormat="1" ht="12.75">
      <c r="A5" s="1404"/>
      <c r="B5" s="1401">
        <v>2010</v>
      </c>
      <c r="C5" s="1402">
        <v>2011</v>
      </c>
      <c r="D5" s="1402">
        <v>2011</v>
      </c>
      <c r="E5" s="1403">
        <v>2012</v>
      </c>
      <c r="F5" s="1225"/>
      <c r="G5" s="1226" t="s">
        <v>503</v>
      </c>
      <c r="H5" s="1221"/>
      <c r="I5" s="1226"/>
      <c r="J5" s="1226" t="s">
        <v>12</v>
      </c>
      <c r="K5" s="1405"/>
    </row>
    <row r="6" spans="1:11" s="41" customFormat="1" ht="12.75">
      <c r="A6" s="1406"/>
      <c r="B6" s="1397" t="s">
        <v>1654</v>
      </c>
      <c r="C6" s="1398" t="s">
        <v>1148</v>
      </c>
      <c r="D6" s="1398" t="s">
        <v>1654</v>
      </c>
      <c r="E6" s="1399" t="s">
        <v>1148</v>
      </c>
      <c r="F6" s="1377" t="s">
        <v>1730</v>
      </c>
      <c r="G6" s="1378" t="s">
        <v>1726</v>
      </c>
      <c r="H6" s="1379" t="s">
        <v>1711</v>
      </c>
      <c r="I6" s="1400" t="s">
        <v>1730</v>
      </c>
      <c r="J6" s="1378" t="s">
        <v>1726</v>
      </c>
      <c r="K6" s="1380" t="s">
        <v>1711</v>
      </c>
    </row>
    <row r="7" spans="1:11" s="41" customFormat="1" ht="16.5" customHeight="1">
      <c r="A7" s="1256" t="s">
        <v>1766</v>
      </c>
      <c r="B7" s="1229">
        <v>72915.07400000001</v>
      </c>
      <c r="C7" s="1246">
        <v>85025.34126493</v>
      </c>
      <c r="D7" s="1246">
        <v>91113.49008517685</v>
      </c>
      <c r="E7" s="1246">
        <v>107800.478182397</v>
      </c>
      <c r="F7" s="1233">
        <v>12110.267264929993</v>
      </c>
      <c r="G7" s="1267"/>
      <c r="H7" s="1242">
        <v>16.608729307372013</v>
      </c>
      <c r="I7" s="1232">
        <v>16686.98809722015</v>
      </c>
      <c r="J7" s="1278"/>
      <c r="K7" s="1274">
        <v>18.314508731495664</v>
      </c>
    </row>
    <row r="8" spans="1:11" s="41" customFormat="1" ht="16.5" customHeight="1">
      <c r="A8" s="1283" t="s">
        <v>1767</v>
      </c>
      <c r="B8" s="1224">
        <v>1866.631</v>
      </c>
      <c r="C8" s="1245">
        <v>2201.3232649300003</v>
      </c>
      <c r="D8" s="1245">
        <v>2049.4790930668414</v>
      </c>
      <c r="E8" s="1245">
        <v>2327.0066802613474</v>
      </c>
      <c r="F8" s="1224">
        <v>334.6922649300002</v>
      </c>
      <c r="G8" s="1227"/>
      <c r="H8" s="1228">
        <v>17.930285360631007</v>
      </c>
      <c r="I8" s="1246">
        <v>277.52758719450594</v>
      </c>
      <c r="J8" s="1246"/>
      <c r="K8" s="1250">
        <v>13.541371958042935</v>
      </c>
    </row>
    <row r="9" spans="1:11" s="41" customFormat="1" ht="16.5" customHeight="1">
      <c r="A9" s="1284" t="s">
        <v>1770</v>
      </c>
      <c r="B9" s="1233">
        <v>1855.564</v>
      </c>
      <c r="C9" s="1231">
        <v>2187.3302649300003</v>
      </c>
      <c r="D9" s="1231">
        <v>2036.8270930668416</v>
      </c>
      <c r="E9" s="1231">
        <v>2310.5477600035006</v>
      </c>
      <c r="F9" s="1238">
        <v>331.76626493000026</v>
      </c>
      <c r="G9" s="1264"/>
      <c r="H9" s="1243">
        <v>17.879537700127845</v>
      </c>
      <c r="I9" s="1236">
        <v>273.720666936659</v>
      </c>
      <c r="J9" s="1236"/>
      <c r="K9" s="1252">
        <v>13.438581402828797</v>
      </c>
    </row>
    <row r="10" spans="1:11" s="41" customFormat="1" ht="16.5" customHeight="1">
      <c r="A10" s="1285" t="s">
        <v>1771</v>
      </c>
      <c r="B10" s="1239">
        <v>11.067</v>
      </c>
      <c r="C10" s="1222">
        <v>13.993</v>
      </c>
      <c r="D10" s="1222">
        <v>12.652</v>
      </c>
      <c r="E10" s="1222">
        <v>16.458920257846593</v>
      </c>
      <c r="F10" s="1238">
        <v>2.926</v>
      </c>
      <c r="G10" s="1264"/>
      <c r="H10" s="1243">
        <v>26.438962681846935</v>
      </c>
      <c r="I10" s="1236">
        <v>3.8069202578465937</v>
      </c>
      <c r="J10" s="1236"/>
      <c r="K10" s="1252">
        <v>30.08947405822474</v>
      </c>
    </row>
    <row r="11" spans="1:11" s="41" customFormat="1" ht="16.5" customHeight="1">
      <c r="A11" s="1283" t="s">
        <v>1772</v>
      </c>
      <c r="B11" s="1224">
        <v>35503.7</v>
      </c>
      <c r="C11" s="1245">
        <v>41125.568</v>
      </c>
      <c r="D11" s="1245">
        <v>42940.10909653001</v>
      </c>
      <c r="E11" s="1245">
        <v>53718.57448689352</v>
      </c>
      <c r="F11" s="1224">
        <v>5621.868000000002</v>
      </c>
      <c r="G11" s="1227"/>
      <c r="H11" s="1228">
        <v>15.83459752082178</v>
      </c>
      <c r="I11" s="1246">
        <v>10778.465390363512</v>
      </c>
      <c r="J11" s="1246"/>
      <c r="K11" s="1250">
        <v>25.101159771469977</v>
      </c>
    </row>
    <row r="12" spans="1:11" s="41" customFormat="1" ht="16.5" customHeight="1">
      <c r="A12" s="1286" t="s">
        <v>1770</v>
      </c>
      <c r="B12" s="1233">
        <v>35327.352999999996</v>
      </c>
      <c r="C12" s="1231">
        <v>41053.226</v>
      </c>
      <c r="D12" s="1231">
        <v>42841.32609653001</v>
      </c>
      <c r="E12" s="1231">
        <v>53674.53917497914</v>
      </c>
      <c r="F12" s="1238">
        <v>5725.873000000007</v>
      </c>
      <c r="G12" s="1264"/>
      <c r="H12" s="1243">
        <v>16.20804423133544</v>
      </c>
      <c r="I12" s="1236">
        <v>10833.213078449131</v>
      </c>
      <c r="J12" s="1236"/>
      <c r="K12" s="1252">
        <v>25.286829483381894</v>
      </c>
    </row>
    <row r="13" spans="1:11" s="41" customFormat="1" ht="16.5" customHeight="1">
      <c r="A13" s="1286" t="s">
        <v>1771</v>
      </c>
      <c r="B13" s="1239">
        <v>176.347</v>
      </c>
      <c r="C13" s="1222">
        <v>72.34200000000001</v>
      </c>
      <c r="D13" s="1222">
        <v>98.783</v>
      </c>
      <c r="E13" s="1222">
        <v>44.03531191438691</v>
      </c>
      <c r="F13" s="1238">
        <v>-104.005</v>
      </c>
      <c r="G13" s="1264"/>
      <c r="H13" s="1243">
        <v>-58.977470555212165</v>
      </c>
      <c r="I13" s="1236">
        <v>-54.74768808561309</v>
      </c>
      <c r="J13" s="1236"/>
      <c r="K13" s="1252">
        <v>-55.4221759671331</v>
      </c>
    </row>
    <row r="14" spans="1:11" s="41" customFormat="1" ht="16.5" customHeight="1">
      <c r="A14" s="1283" t="s">
        <v>1773</v>
      </c>
      <c r="B14" s="1224">
        <v>23124.12</v>
      </c>
      <c r="C14" s="1245">
        <v>29342.334999999995</v>
      </c>
      <c r="D14" s="1245">
        <v>30338.66785893</v>
      </c>
      <c r="E14" s="1245">
        <v>33859.50135004477</v>
      </c>
      <c r="F14" s="1224">
        <v>6218.214999999993</v>
      </c>
      <c r="G14" s="1227"/>
      <c r="H14" s="1228">
        <v>26.890601674788023</v>
      </c>
      <c r="I14" s="1246">
        <v>3520.8334911147685</v>
      </c>
      <c r="J14" s="1246"/>
      <c r="K14" s="1250">
        <v>11.605102463582405</v>
      </c>
    </row>
    <row r="15" spans="1:11" s="41" customFormat="1" ht="16.5" customHeight="1">
      <c r="A15" s="1286" t="s">
        <v>1770</v>
      </c>
      <c r="B15" s="1233">
        <v>23000.524</v>
      </c>
      <c r="C15" s="1231">
        <v>28864.190999999995</v>
      </c>
      <c r="D15" s="1231">
        <v>29964.36585893</v>
      </c>
      <c r="E15" s="1231">
        <v>33679.25379851501</v>
      </c>
      <c r="F15" s="1233">
        <v>5863.666999999994</v>
      </c>
      <c r="G15" s="1267"/>
      <c r="H15" s="1242">
        <v>25.49362353657679</v>
      </c>
      <c r="I15" s="1236">
        <v>3714.8879395850126</v>
      </c>
      <c r="J15" s="1236"/>
      <c r="K15" s="1252">
        <v>12.397685828141427</v>
      </c>
    </row>
    <row r="16" spans="1:11" s="41" customFormat="1" ht="16.5" customHeight="1">
      <c r="A16" s="1286" t="s">
        <v>1771</v>
      </c>
      <c r="B16" s="1239">
        <v>123.59599999999999</v>
      </c>
      <c r="C16" s="1222">
        <v>478.144</v>
      </c>
      <c r="D16" s="1222">
        <v>374.302</v>
      </c>
      <c r="E16" s="1222">
        <v>180.24755152975575</v>
      </c>
      <c r="F16" s="1238">
        <v>354.548</v>
      </c>
      <c r="G16" s="1264"/>
      <c r="H16" s="1243">
        <v>286.86041619469887</v>
      </c>
      <c r="I16" s="1236">
        <v>-194.05444847024427</v>
      </c>
      <c r="J16" s="1236"/>
      <c r="K16" s="1252">
        <v>-51.84435254693918</v>
      </c>
    </row>
    <row r="17" spans="1:11" s="41" customFormat="1" ht="16.5" customHeight="1">
      <c r="A17" s="1283" t="s">
        <v>1669</v>
      </c>
      <c r="B17" s="1224">
        <v>12289.504999999997</v>
      </c>
      <c r="C17" s="1245">
        <v>12201.267</v>
      </c>
      <c r="D17" s="1245">
        <v>15615.60303665</v>
      </c>
      <c r="E17" s="1245">
        <v>17730.533181307364</v>
      </c>
      <c r="F17" s="1224">
        <v>-88.23799999999756</v>
      </c>
      <c r="G17" s="1227"/>
      <c r="H17" s="1228">
        <v>-0.7179947442960279</v>
      </c>
      <c r="I17" s="1246">
        <v>2114.9301446573645</v>
      </c>
      <c r="J17" s="1246"/>
      <c r="K17" s="1250">
        <v>13.543698182475561</v>
      </c>
    </row>
    <row r="18" spans="1:11" s="41" customFormat="1" ht="16.5" customHeight="1">
      <c r="A18" s="1286" t="s">
        <v>1770</v>
      </c>
      <c r="B18" s="1233">
        <v>12185.684304101353</v>
      </c>
      <c r="C18" s="1231">
        <v>12082.609</v>
      </c>
      <c r="D18" s="1231">
        <v>15320.39003665</v>
      </c>
      <c r="E18" s="1231">
        <v>17705.297194826504</v>
      </c>
      <c r="F18" s="1233">
        <v>-103.07530410135223</v>
      </c>
      <c r="G18" s="1267"/>
      <c r="H18" s="1242">
        <v>-0.84587210310922</v>
      </c>
      <c r="I18" s="1236">
        <v>2384.907158176504</v>
      </c>
      <c r="J18" s="1236"/>
      <c r="K18" s="1252">
        <v>15.566882778253301</v>
      </c>
    </row>
    <row r="19" spans="1:11" s="41" customFormat="1" ht="16.5" customHeight="1">
      <c r="A19" s="1286" t="s">
        <v>1771</v>
      </c>
      <c r="B19" s="1239">
        <v>103.82069589864425</v>
      </c>
      <c r="C19" s="1222">
        <v>118.65799999999999</v>
      </c>
      <c r="D19" s="1222">
        <v>295.213</v>
      </c>
      <c r="E19" s="1222">
        <v>25.235986480858724</v>
      </c>
      <c r="F19" s="1238">
        <v>14.837304101355741</v>
      </c>
      <c r="G19" s="1264"/>
      <c r="H19" s="1243">
        <v>14.29127783524084</v>
      </c>
      <c r="I19" s="1236">
        <v>-269.9770135191413</v>
      </c>
      <c r="J19" s="1236"/>
      <c r="K19" s="1252">
        <v>-91.45160054575553</v>
      </c>
    </row>
    <row r="20" spans="1:11" s="41" customFormat="1" ht="16.5" customHeight="1">
      <c r="A20" s="1283" t="s">
        <v>1670</v>
      </c>
      <c r="B20" s="1233">
        <v>131.118</v>
      </c>
      <c r="C20" s="1231">
        <v>154.848</v>
      </c>
      <c r="D20" s="1231">
        <v>169.631</v>
      </c>
      <c r="E20" s="1231">
        <v>164.86248389</v>
      </c>
      <c r="F20" s="1224">
        <v>23.73</v>
      </c>
      <c r="G20" s="1227"/>
      <c r="H20" s="1228">
        <v>18.0982016199149</v>
      </c>
      <c r="I20" s="1246">
        <v>-4.768516110000007</v>
      </c>
      <c r="J20" s="1246"/>
      <c r="K20" s="1250">
        <v>-2.8111112414594075</v>
      </c>
    </row>
    <row r="21" spans="1:11" s="41" customFormat="1" ht="16.5" customHeight="1">
      <c r="A21" s="1287" t="s">
        <v>15</v>
      </c>
      <c r="B21" s="1233">
        <v>750.65</v>
      </c>
      <c r="C21" s="1231">
        <v>2359.18</v>
      </c>
      <c r="D21" s="1231">
        <v>2433.68</v>
      </c>
      <c r="E21" s="1231">
        <v>0</v>
      </c>
      <c r="F21" s="1239">
        <v>1608.53</v>
      </c>
      <c r="G21" s="1240"/>
      <c r="H21" s="1244">
        <v>214.2849530406981</v>
      </c>
      <c r="I21" s="1223">
        <v>-2433.68</v>
      </c>
      <c r="J21" s="1223"/>
      <c r="K21" s="1250">
        <v>-100</v>
      </c>
    </row>
    <row r="22" spans="1:11" s="41" customFormat="1" ht="16.5" customHeight="1">
      <c r="A22" s="1287" t="s">
        <v>1774</v>
      </c>
      <c r="B22" s="1233">
        <v>110.2</v>
      </c>
      <c r="C22" s="1231">
        <v>271.5</v>
      </c>
      <c r="D22" s="1231">
        <v>359.8</v>
      </c>
      <c r="E22" s="1231">
        <v>332.08384617999997</v>
      </c>
      <c r="F22" s="1239">
        <v>161.3</v>
      </c>
      <c r="G22" s="1240"/>
      <c r="H22" s="1244">
        <v>146.37023593466424</v>
      </c>
      <c r="I22" s="1223">
        <v>-27.716153820000045</v>
      </c>
      <c r="J22" s="1223"/>
      <c r="K22" s="1255">
        <v>-7.703211178432475</v>
      </c>
    </row>
    <row r="23" spans="1:11" s="41" customFormat="1" ht="16.5" customHeight="1">
      <c r="A23" s="1288" t="s">
        <v>1775</v>
      </c>
      <c r="B23" s="1233">
        <v>28433.006809350005</v>
      </c>
      <c r="C23" s="1231">
        <v>37727.77590000001</v>
      </c>
      <c r="D23" s="1231">
        <v>35710.441719376955</v>
      </c>
      <c r="E23" s="1231">
        <v>39169.333295095275</v>
      </c>
      <c r="F23" s="1233">
        <v>9294.769090650003</v>
      </c>
      <c r="G23" s="1267"/>
      <c r="H23" s="1242">
        <v>32.69006740290823</v>
      </c>
      <c r="I23" s="1232">
        <v>3458.8915757183204</v>
      </c>
      <c r="J23" s="1232"/>
      <c r="K23" s="1274">
        <v>9.685938927609177</v>
      </c>
    </row>
    <row r="24" spans="1:11" s="41" customFormat="1" ht="16.5" customHeight="1">
      <c r="A24" s="1289" t="s">
        <v>1776</v>
      </c>
      <c r="B24" s="1238">
        <v>14739.977</v>
      </c>
      <c r="C24" s="1234">
        <v>19892.733000000004</v>
      </c>
      <c r="D24" s="1234">
        <v>21006.761</v>
      </c>
      <c r="E24" s="1234">
        <v>20587.898508489998</v>
      </c>
      <c r="F24" s="1238">
        <v>5152.756000000003</v>
      </c>
      <c r="G24" s="1264"/>
      <c r="H24" s="1243">
        <v>34.95769362462372</v>
      </c>
      <c r="I24" s="1236">
        <v>-418.86249151000084</v>
      </c>
      <c r="J24" s="1236"/>
      <c r="K24" s="1252">
        <v>-1.9939413387432783</v>
      </c>
    </row>
    <row r="25" spans="1:11" s="41" customFormat="1" ht="16.5" customHeight="1">
      <c r="A25" s="1289" t="s">
        <v>1777</v>
      </c>
      <c r="B25" s="1238">
        <v>2397.45780935</v>
      </c>
      <c r="C25" s="1234">
        <v>4602.7959</v>
      </c>
      <c r="D25" s="1234">
        <v>5063.80871267875</v>
      </c>
      <c r="E25" s="1234">
        <v>5913.811631894805</v>
      </c>
      <c r="F25" s="1238">
        <v>2205.33809065</v>
      </c>
      <c r="G25" s="1264"/>
      <c r="H25" s="1243">
        <v>91.98652347704557</v>
      </c>
      <c r="I25" s="1236">
        <v>850.0029192160546</v>
      </c>
      <c r="J25" s="1236"/>
      <c r="K25" s="1252">
        <v>16.78584179311157</v>
      </c>
    </row>
    <row r="26" spans="1:11" s="41" customFormat="1" ht="16.5" customHeight="1">
      <c r="A26" s="1289" t="s">
        <v>1778</v>
      </c>
      <c r="B26" s="1238">
        <v>11295.572000000004</v>
      </c>
      <c r="C26" s="1234">
        <v>13232.247000000001</v>
      </c>
      <c r="D26" s="1234">
        <v>9639.872006698208</v>
      </c>
      <c r="E26" s="1234">
        <v>12667.623154710476</v>
      </c>
      <c r="F26" s="1238">
        <v>1936.675</v>
      </c>
      <c r="G26" s="1264"/>
      <c r="H26" s="1243">
        <v>17.145435397162682</v>
      </c>
      <c r="I26" s="1236">
        <v>3027.7511480122685</v>
      </c>
      <c r="J26" s="1236"/>
      <c r="K26" s="1252">
        <v>31.408623951733528</v>
      </c>
    </row>
    <row r="27" spans="1:11" s="41" customFormat="1" ht="16.5" customHeight="1">
      <c r="A27" s="1553" t="s">
        <v>1671</v>
      </c>
      <c r="B27" s="1245">
        <v>102208.93080935</v>
      </c>
      <c r="C27" s="1245">
        <v>125383.79716493</v>
      </c>
      <c r="D27" s="1245">
        <v>129617.41180455379</v>
      </c>
      <c r="E27" s="1228">
        <v>147301.89532367227</v>
      </c>
      <c r="F27" s="1245">
        <v>23174.86635558</v>
      </c>
      <c r="G27" s="1227"/>
      <c r="H27" s="1228">
        <v>22.674013094616953</v>
      </c>
      <c r="I27" s="1246">
        <v>17684.483519118483</v>
      </c>
      <c r="J27" s="1246"/>
      <c r="K27" s="1250">
        <v>13.64360179154355</v>
      </c>
    </row>
    <row r="28" spans="1:11" s="41" customFormat="1" ht="16.5" customHeight="1">
      <c r="A28" s="1287" t="s">
        <v>1779</v>
      </c>
      <c r="B28" s="1239">
        <v>3401.42413495</v>
      </c>
      <c r="C28" s="1222">
        <v>4669.311016859999</v>
      </c>
      <c r="D28" s="1222">
        <v>4602.4249251599995</v>
      </c>
      <c r="E28" s="1222">
        <v>5209.999536649988</v>
      </c>
      <c r="F28" s="1239">
        <v>1267.886881909999</v>
      </c>
      <c r="G28" s="1240"/>
      <c r="H28" s="1244">
        <v>37.27517744353974</v>
      </c>
      <c r="I28" s="1223">
        <v>607.5746114899885</v>
      </c>
      <c r="J28" s="1223"/>
      <c r="K28" s="1255">
        <v>13.201184622666423</v>
      </c>
    </row>
    <row r="29" spans="1:11" s="41" customFormat="1" ht="16.5" customHeight="1">
      <c r="A29" s="1284" t="s">
        <v>1780</v>
      </c>
      <c r="B29" s="1233">
        <v>1866.268</v>
      </c>
      <c r="C29" s="1231">
        <v>2179.352</v>
      </c>
      <c r="D29" s="1231">
        <v>2426.954</v>
      </c>
      <c r="E29" s="1231">
        <v>2966.818637459988</v>
      </c>
      <c r="F29" s="1233">
        <v>313.08399999999983</v>
      </c>
      <c r="G29" s="1267"/>
      <c r="H29" s="1242">
        <v>16.775940004329488</v>
      </c>
      <c r="I29" s="1232">
        <v>539.864637459988</v>
      </c>
      <c r="J29" s="1232"/>
      <c r="K29" s="1274">
        <v>22.24453522646033</v>
      </c>
    </row>
    <row r="30" spans="1:11" s="41" customFormat="1" ht="16.5" customHeight="1">
      <c r="A30" s="1286" t="s">
        <v>1781</v>
      </c>
      <c r="B30" s="1238">
        <v>1094.4594949500001</v>
      </c>
      <c r="C30" s="1234">
        <v>2020.4310168599993</v>
      </c>
      <c r="D30" s="1234">
        <v>1784.0809251599999</v>
      </c>
      <c r="E30" s="1234">
        <v>2017.37513776</v>
      </c>
      <c r="F30" s="1238">
        <v>925.9715219099992</v>
      </c>
      <c r="G30" s="1264"/>
      <c r="H30" s="1243">
        <v>84.60537152654533</v>
      </c>
      <c r="I30" s="1236">
        <v>233.29421260000004</v>
      </c>
      <c r="J30" s="1236"/>
      <c r="K30" s="1252">
        <v>13.076436685688893</v>
      </c>
    </row>
    <row r="31" spans="1:11" s="41" customFormat="1" ht="16.5" customHeight="1">
      <c r="A31" s="1286" t="s">
        <v>1782</v>
      </c>
      <c r="B31" s="1238">
        <v>38.360640000000004</v>
      </c>
      <c r="C31" s="1234">
        <v>51.690999999999995</v>
      </c>
      <c r="D31" s="1234">
        <v>37.955</v>
      </c>
      <c r="E31" s="1234">
        <v>39.04782305999999</v>
      </c>
      <c r="F31" s="1238">
        <v>13.330359999999992</v>
      </c>
      <c r="G31" s="1264"/>
      <c r="H31" s="1243">
        <v>34.750098017134206</v>
      </c>
      <c r="I31" s="1236">
        <v>1.0928230599999935</v>
      </c>
      <c r="J31" s="1236"/>
      <c r="K31" s="1252">
        <v>2.879259807666957</v>
      </c>
    </row>
    <row r="32" spans="1:11" s="41" customFormat="1" ht="16.5" customHeight="1">
      <c r="A32" s="1286" t="s">
        <v>1783</v>
      </c>
      <c r="B32" s="1238">
        <v>397.575</v>
      </c>
      <c r="C32" s="1234">
        <v>416.77599999999995</v>
      </c>
      <c r="D32" s="1234">
        <v>339.11899999999997</v>
      </c>
      <c r="E32" s="1234">
        <v>169.03996837</v>
      </c>
      <c r="F32" s="1238">
        <v>19.200999999999965</v>
      </c>
      <c r="G32" s="1264"/>
      <c r="H32" s="1243">
        <v>4.829529019681813</v>
      </c>
      <c r="I32" s="1236">
        <v>-170.07903162999997</v>
      </c>
      <c r="J32" s="1236"/>
      <c r="K32" s="1252">
        <v>-50.15320038983365</v>
      </c>
    </row>
    <row r="33" spans="1:11" s="41" customFormat="1" ht="16.5" customHeight="1">
      <c r="A33" s="1285" t="s">
        <v>1784</v>
      </c>
      <c r="B33" s="1239">
        <v>4.761</v>
      </c>
      <c r="C33" s="1222">
        <v>1.061</v>
      </c>
      <c r="D33" s="1222">
        <v>14.315999999999999</v>
      </c>
      <c r="E33" s="1222">
        <v>17.717969999999998</v>
      </c>
      <c r="F33" s="1239">
        <v>-3.7</v>
      </c>
      <c r="G33" s="1240"/>
      <c r="H33" s="1244">
        <v>-77.71476580550305</v>
      </c>
      <c r="I33" s="1223">
        <v>3.4019699999999986</v>
      </c>
      <c r="J33" s="1223"/>
      <c r="K33" s="1255">
        <v>23.76341156747694</v>
      </c>
    </row>
    <row r="34" spans="1:11" s="41" customFormat="1" ht="16.5" customHeight="1">
      <c r="A34" s="1285" t="s">
        <v>1785</v>
      </c>
      <c r="B34" s="1224">
        <v>93572.62509999998</v>
      </c>
      <c r="C34" s="1245">
        <v>110882.54099999998</v>
      </c>
      <c r="D34" s="1245">
        <v>115445.44224273002</v>
      </c>
      <c r="E34" s="1245">
        <v>130790.52625803064</v>
      </c>
      <c r="F34" s="1239">
        <v>17309.915900000007</v>
      </c>
      <c r="G34" s="1240"/>
      <c r="H34" s="1244">
        <v>18.498910211721753</v>
      </c>
      <c r="I34" s="1223">
        <v>15345.084015300628</v>
      </c>
      <c r="J34" s="1223"/>
      <c r="K34" s="1255">
        <v>13.292065686782847</v>
      </c>
    </row>
    <row r="35" spans="1:11" s="41" customFormat="1" ht="16.5" customHeight="1">
      <c r="A35" s="1284" t="s">
        <v>1786</v>
      </c>
      <c r="B35" s="1233">
        <v>2072.4991</v>
      </c>
      <c r="C35" s="1231">
        <v>2783.98</v>
      </c>
      <c r="D35" s="1231">
        <v>2575.025</v>
      </c>
      <c r="E35" s="1231">
        <v>3573.1</v>
      </c>
      <c r="F35" s="1233">
        <v>711.4809</v>
      </c>
      <c r="G35" s="1267"/>
      <c r="H35" s="1242">
        <v>34.32961201285926</v>
      </c>
      <c r="I35" s="1232">
        <v>998.075</v>
      </c>
      <c r="J35" s="1232"/>
      <c r="K35" s="1274">
        <v>38.75981786584595</v>
      </c>
    </row>
    <row r="36" spans="1:11" s="41" customFormat="1" ht="16.5" customHeight="1">
      <c r="A36" s="1286" t="s">
        <v>1787</v>
      </c>
      <c r="B36" s="1238">
        <v>56.598</v>
      </c>
      <c r="C36" s="1234">
        <v>107.04299999999999</v>
      </c>
      <c r="D36" s="1234">
        <v>102.3325</v>
      </c>
      <c r="E36" s="1234">
        <v>255.59213461</v>
      </c>
      <c r="F36" s="1238">
        <v>50.445</v>
      </c>
      <c r="G36" s="1264"/>
      <c r="H36" s="1243">
        <v>89.12859111629385</v>
      </c>
      <c r="I36" s="1236">
        <v>153.25963460999998</v>
      </c>
      <c r="J36" s="1236"/>
      <c r="K36" s="1252">
        <v>149.7663348496323</v>
      </c>
    </row>
    <row r="37" spans="1:11" s="41" customFormat="1" ht="16.5" customHeight="1">
      <c r="A37" s="1282" t="s">
        <v>1788</v>
      </c>
      <c r="B37" s="1238">
        <v>22176.825</v>
      </c>
      <c r="C37" s="1234">
        <v>18399.551000000003</v>
      </c>
      <c r="D37" s="1234">
        <v>20074.445499999998</v>
      </c>
      <c r="E37" s="1234">
        <v>27158.60182213838</v>
      </c>
      <c r="F37" s="1238">
        <v>-3777.2739999999976</v>
      </c>
      <c r="G37" s="1264"/>
      <c r="H37" s="1243">
        <v>-17.03252832630459</v>
      </c>
      <c r="I37" s="1236">
        <v>7084.15632213838</v>
      </c>
      <c r="J37" s="1236"/>
      <c r="K37" s="1252">
        <v>35.28942466748774</v>
      </c>
    </row>
    <row r="38" spans="1:11" s="41" customFormat="1" ht="16.5" customHeight="1">
      <c r="A38" s="1291" t="s">
        <v>1672</v>
      </c>
      <c r="B38" s="1238">
        <v>98.575</v>
      </c>
      <c r="C38" s="1234">
        <v>294.99</v>
      </c>
      <c r="D38" s="1234">
        <v>334.541</v>
      </c>
      <c r="E38" s="1234">
        <v>496.32731413</v>
      </c>
      <c r="F38" s="1238">
        <v>196.415</v>
      </c>
      <c r="G38" s="1264"/>
      <c r="H38" s="1243">
        <v>199.25437484149137</v>
      </c>
      <c r="I38" s="1236">
        <v>161.78631413</v>
      </c>
      <c r="J38" s="1236"/>
      <c r="K38" s="1252">
        <v>48.360683482742026</v>
      </c>
    </row>
    <row r="39" spans="1:11" s="41" customFormat="1" ht="16.5" customHeight="1">
      <c r="A39" s="1291" t="s">
        <v>1673</v>
      </c>
      <c r="B39" s="1238">
        <v>22078.25</v>
      </c>
      <c r="C39" s="1234">
        <v>18104.561</v>
      </c>
      <c r="D39" s="1234">
        <v>19739.904499999997</v>
      </c>
      <c r="E39" s="1234">
        <v>26662.274508008377</v>
      </c>
      <c r="F39" s="1238">
        <v>-3973.6889999999985</v>
      </c>
      <c r="G39" s="1264"/>
      <c r="H39" s="1243">
        <v>-17.998206379581706</v>
      </c>
      <c r="I39" s="1236">
        <v>6922.37000800838</v>
      </c>
      <c r="J39" s="1236"/>
      <c r="K39" s="1252">
        <v>35.06790019175818</v>
      </c>
    </row>
    <row r="40" spans="1:11" s="41" customFormat="1" ht="16.5" customHeight="1">
      <c r="A40" s="1286" t="s">
        <v>1674</v>
      </c>
      <c r="B40" s="1238">
        <v>69266.70299999998</v>
      </c>
      <c r="C40" s="1234">
        <v>89591.96699999998</v>
      </c>
      <c r="D40" s="1234">
        <v>92693.63924273002</v>
      </c>
      <c r="E40" s="1234">
        <v>99803.15937128228</v>
      </c>
      <c r="F40" s="1238">
        <v>20325.263999999996</v>
      </c>
      <c r="G40" s="1264"/>
      <c r="H40" s="1243">
        <v>29.343484126853852</v>
      </c>
      <c r="I40" s="1236">
        <v>7109.5201285522635</v>
      </c>
      <c r="J40" s="1236"/>
      <c r="K40" s="1252">
        <v>7.669911535067779</v>
      </c>
    </row>
    <row r="41" spans="1:11" s="41" customFormat="1" ht="16.5" customHeight="1">
      <c r="A41" s="1282" t="s">
        <v>1789</v>
      </c>
      <c r="B41" s="1238">
        <v>66438.46499999998</v>
      </c>
      <c r="C41" s="1234">
        <v>85813.9</v>
      </c>
      <c r="D41" s="1234">
        <v>89467.54324273001</v>
      </c>
      <c r="E41" s="1234">
        <v>95339.09609248501</v>
      </c>
      <c r="F41" s="1238">
        <v>19375.434999999998</v>
      </c>
      <c r="G41" s="1264"/>
      <c r="H41" s="1243">
        <v>29.16297810312144</v>
      </c>
      <c r="I41" s="1236">
        <v>5871.552849754997</v>
      </c>
      <c r="J41" s="1236"/>
      <c r="K41" s="1252">
        <v>6.562774204970817</v>
      </c>
    </row>
    <row r="42" spans="1:11" s="41" customFormat="1" ht="16.5" customHeight="1">
      <c r="A42" s="1282" t="s">
        <v>1790</v>
      </c>
      <c r="B42" s="1239">
        <v>2828.2380000000003</v>
      </c>
      <c r="C42" s="1222">
        <v>3778.0670000000005</v>
      </c>
      <c r="D42" s="1222">
        <v>3226.096000000001</v>
      </c>
      <c r="E42" s="1222">
        <v>4464.063278797269</v>
      </c>
      <c r="F42" s="1238">
        <v>949.8290000000002</v>
      </c>
      <c r="G42" s="1264"/>
      <c r="H42" s="1243">
        <v>33.58377194564248</v>
      </c>
      <c r="I42" s="1236">
        <v>1237.9672787972681</v>
      </c>
      <c r="J42" s="1236"/>
      <c r="K42" s="1252">
        <v>38.373541233654166</v>
      </c>
    </row>
    <row r="43" spans="1:11" s="41" customFormat="1" ht="16.5" customHeight="1">
      <c r="A43" s="1283" t="s">
        <v>1791</v>
      </c>
      <c r="B43" s="1233">
        <v>0</v>
      </c>
      <c r="C43" s="1231">
        <v>0</v>
      </c>
      <c r="D43" s="1231">
        <v>0</v>
      </c>
      <c r="E43" s="1231">
        <v>0.07293000000000001</v>
      </c>
      <c r="F43" s="1224">
        <v>0</v>
      </c>
      <c r="G43" s="1227"/>
      <c r="H43" s="1407" t="s">
        <v>567</v>
      </c>
      <c r="I43" s="1246">
        <v>0.07293000000000001</v>
      </c>
      <c r="J43" s="1246"/>
      <c r="K43" s="1384" t="s">
        <v>567</v>
      </c>
    </row>
    <row r="44" spans="1:11" s="41" customFormat="1" ht="16.5" customHeight="1" hidden="1">
      <c r="A44" s="1292" t="s">
        <v>16</v>
      </c>
      <c r="B44" s="1224"/>
      <c r="C44" s="1245"/>
      <c r="D44" s="1245"/>
      <c r="E44" s="1245"/>
      <c r="F44" s="1239"/>
      <c r="G44" s="1240"/>
      <c r="H44" s="1244"/>
      <c r="I44" s="1223"/>
      <c r="J44" s="1223"/>
      <c r="K44" s="1250"/>
    </row>
    <row r="45" spans="1:11" s="41" customFormat="1" ht="16.5" customHeight="1">
      <c r="A45" s="1294" t="s">
        <v>897</v>
      </c>
      <c r="B45" s="1224">
        <v>5234.8615175899995</v>
      </c>
      <c r="C45" s="1245">
        <v>9831.946283140001</v>
      </c>
      <c r="D45" s="1245">
        <v>9569.565967740005</v>
      </c>
      <c r="E45" s="1245">
        <v>11301.3714872878</v>
      </c>
      <c r="F45" s="1224">
        <v>4597.084765550002</v>
      </c>
      <c r="G45" s="1227"/>
      <c r="H45" s="1228">
        <v>87.81674071230037</v>
      </c>
      <c r="I45" s="1246">
        <v>1731.8055195477955</v>
      </c>
      <c r="J45" s="1246"/>
      <c r="K45" s="1250">
        <v>18.097012188284094</v>
      </c>
    </row>
    <row r="46" spans="1:11" s="41" customFormat="1" ht="16.5" customHeight="1">
      <c r="A46" s="1282" t="s">
        <v>1792</v>
      </c>
      <c r="B46" s="1235">
        <v>125.48862804418188</v>
      </c>
      <c r="C46" s="1236">
        <v>127.1368740093336</v>
      </c>
      <c r="D46" s="1236">
        <v>123.87893070193432</v>
      </c>
      <c r="E46" s="1237">
        <v>118.01193130403414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6" t="s">
        <v>1793</v>
      </c>
      <c r="B47" s="1296">
        <v>7.507258697906552</v>
      </c>
      <c r="C47" s="928">
        <v>8.765964247807403</v>
      </c>
      <c r="D47" s="928">
        <v>7.877483255717904</v>
      </c>
      <c r="E47" s="1297">
        <v>8.147551555188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1760</v>
      </c>
      <c r="B48" s="1298">
        <v>-89.09505589864426</v>
      </c>
      <c r="C48" s="1269">
        <v>-486.17</v>
      </c>
      <c r="D48" s="1269">
        <v>-763.676</v>
      </c>
      <c r="E48" s="1299">
        <v>-389.90089493284796</v>
      </c>
      <c r="F48" s="1234">
        <v>-398.43594410135586</v>
      </c>
      <c r="G48" s="1236" t="s">
        <v>1634</v>
      </c>
      <c r="H48" s="1243">
        <v>447.20320345791345</v>
      </c>
      <c r="I48" s="1236">
        <v>375.55229237215207</v>
      </c>
      <c r="J48" s="1236" t="s">
        <v>1635</v>
      </c>
      <c r="K48" s="1252">
        <v>-49.17691434222786</v>
      </c>
    </row>
    <row r="49" spans="1:11" s="41" customFormat="1" ht="16.5" customHeight="1">
      <c r="A49" s="401" t="s">
        <v>1761</v>
      </c>
      <c r="B49" s="1296">
        <v>72589.31830318998</v>
      </c>
      <c r="C49" s="928">
        <v>84828.37539999996</v>
      </c>
      <c r="D49" s="928">
        <v>91096.23741625308</v>
      </c>
      <c r="E49" s="1297">
        <v>107924.4032654432</v>
      </c>
      <c r="F49" s="1234">
        <v>12240.418096809979</v>
      </c>
      <c r="G49" s="1236" t="s">
        <v>1634</v>
      </c>
      <c r="H49" s="1243">
        <v>16.86256102541752</v>
      </c>
      <c r="I49" s="1236">
        <v>16826.388661885117</v>
      </c>
      <c r="J49" s="1236" t="s">
        <v>1635</v>
      </c>
      <c r="K49" s="1252">
        <v>18.47100290761626</v>
      </c>
    </row>
    <row r="50" spans="1:11" s="41" customFormat="1" ht="16.5" customHeight="1">
      <c r="A50" s="1282" t="s">
        <v>1765</v>
      </c>
      <c r="B50" s="1238">
        <v>23193.384291760005</v>
      </c>
      <c r="C50" s="1234">
        <v>27894.768616860005</v>
      </c>
      <c r="D50" s="1234">
        <v>26126.55975163695</v>
      </c>
      <c r="E50" s="1243">
        <v>27850.243837807473</v>
      </c>
      <c r="F50" s="1234">
        <v>4700.0233251</v>
      </c>
      <c r="G50" s="1236" t="s">
        <v>1634</v>
      </c>
      <c r="H50" s="1243">
        <v>20.264499850372392</v>
      </c>
      <c r="I50" s="1236">
        <v>1725.4612734755242</v>
      </c>
      <c r="J50" s="1236" t="s">
        <v>1635</v>
      </c>
      <c r="K50" s="1252">
        <v>6.604242157704732</v>
      </c>
    </row>
    <row r="51" spans="1:11" s="41" customFormat="1" ht="16.5" customHeight="1">
      <c r="A51" s="401" t="s">
        <v>0</v>
      </c>
      <c r="B51" s="1298">
        <v>72500.24330410134</v>
      </c>
      <c r="C51" s="1269">
        <v>84342.20426493</v>
      </c>
      <c r="D51" s="1269">
        <v>90332.54008517685</v>
      </c>
      <c r="E51" s="1299">
        <v>107534.50041221415</v>
      </c>
      <c r="F51" s="1234">
        <v>11841.960960828656</v>
      </c>
      <c r="G51" s="1236"/>
      <c r="H51" s="1243">
        <v>16.33368444179932</v>
      </c>
      <c r="I51" s="1236">
        <v>17201.960327037305</v>
      </c>
      <c r="J51" s="1236"/>
      <c r="K51" s="1252">
        <v>19.042927732151824</v>
      </c>
    </row>
    <row r="52" spans="1:11" s="41" customFormat="1" ht="16.5" customHeight="1" thickBot="1">
      <c r="A52" s="1257" t="s">
        <v>1</v>
      </c>
      <c r="B52" s="1300">
        <v>414.83069589864425</v>
      </c>
      <c r="C52" s="1295">
        <v>683.1370000000001</v>
      </c>
      <c r="D52" s="1295">
        <v>780.95</v>
      </c>
      <c r="E52" s="1301">
        <v>265.97777018284796</v>
      </c>
      <c r="F52" s="1258">
        <v>268.3063041013558</v>
      </c>
      <c r="G52" s="1259"/>
      <c r="H52" s="1302">
        <v>64.6785078235655</v>
      </c>
      <c r="I52" s="1259">
        <v>-514.9722298171521</v>
      </c>
      <c r="J52" s="1259"/>
      <c r="K52" s="1260">
        <v>-65.94176705514464</v>
      </c>
    </row>
    <row r="53" spans="1:11" s="41" customFormat="1" ht="16.5" customHeight="1" thickTop="1">
      <c r="A53" s="706" t="s">
        <v>338</v>
      </c>
      <c r="B53" s="926"/>
      <c r="C53" s="928"/>
      <c r="D53" s="1269"/>
      <c r="E53" s="1269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1575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8" t="s">
        <v>1659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45" t="s">
        <v>352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</row>
    <row r="2" spans="1:11" s="41" customFormat="1" ht="16.5" customHeight="1">
      <c r="A2" s="1747" t="s">
        <v>1677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</row>
    <row r="3" spans="1:11" s="41" customFormat="1" ht="16.5" customHeight="1" thickBot="1">
      <c r="A3" s="707"/>
      <c r="B3" s="926"/>
      <c r="C3" s="37"/>
      <c r="D3" s="37"/>
      <c r="E3" s="37"/>
      <c r="F3" s="37"/>
      <c r="G3" s="37"/>
      <c r="H3" s="37"/>
      <c r="I3" s="1736" t="s">
        <v>14</v>
      </c>
      <c r="J3" s="1736"/>
      <c r="K3" s="1736"/>
    </row>
    <row r="4" spans="1:11" s="41" customFormat="1" ht="13.5" thickTop="1">
      <c r="A4" s="1313"/>
      <c r="B4" s="1307"/>
      <c r="C4" s="1308"/>
      <c r="D4" s="1308"/>
      <c r="E4" s="1309"/>
      <c r="F4" s="1748" t="s">
        <v>1152</v>
      </c>
      <c r="G4" s="1725"/>
      <c r="H4" s="1725"/>
      <c r="I4" s="1725"/>
      <c r="J4" s="1725"/>
      <c r="K4" s="1726"/>
    </row>
    <row r="5" spans="1:11" s="41" customFormat="1" ht="12.75">
      <c r="A5" s="618"/>
      <c r="B5" s="1401">
        <v>2010</v>
      </c>
      <c r="C5" s="1402">
        <v>2011</v>
      </c>
      <c r="D5" s="1402">
        <v>2011</v>
      </c>
      <c r="E5" s="1403">
        <v>2011</v>
      </c>
      <c r="F5" s="1225"/>
      <c r="G5" s="1226" t="s">
        <v>503</v>
      </c>
      <c r="H5" s="1221"/>
      <c r="I5" s="1226"/>
      <c r="J5" s="1226" t="s">
        <v>12</v>
      </c>
      <c r="K5" s="1405"/>
    </row>
    <row r="6" spans="1:11" s="41" customFormat="1" ht="12.75">
      <c r="A6" s="1314"/>
      <c r="B6" s="1397" t="s">
        <v>1654</v>
      </c>
      <c r="C6" s="1398" t="s">
        <v>1148</v>
      </c>
      <c r="D6" s="1398" t="s">
        <v>1654</v>
      </c>
      <c r="E6" s="1399" t="s">
        <v>1148</v>
      </c>
      <c r="F6" s="1386" t="s">
        <v>1730</v>
      </c>
      <c r="G6" s="1387" t="s">
        <v>1726</v>
      </c>
      <c r="H6" s="1388" t="s">
        <v>1711</v>
      </c>
      <c r="I6" s="1441" t="s">
        <v>1730</v>
      </c>
      <c r="J6" s="1387" t="s">
        <v>1726</v>
      </c>
      <c r="K6" s="1389" t="s">
        <v>1711</v>
      </c>
    </row>
    <row r="7" spans="1:11" s="41" customFormat="1" ht="16.5" customHeight="1">
      <c r="A7" s="1256" t="s">
        <v>1766</v>
      </c>
      <c r="B7" s="1229">
        <v>75444.32</v>
      </c>
      <c r="C7" s="1246">
        <v>85640.817</v>
      </c>
      <c r="D7" s="1246">
        <v>81554.29543854</v>
      </c>
      <c r="E7" s="1246">
        <v>78914.676379653</v>
      </c>
      <c r="F7" s="1233">
        <v>10196.496999999988</v>
      </c>
      <c r="G7" s="1267"/>
      <c r="H7" s="1242">
        <v>13.515261321196862</v>
      </c>
      <c r="I7" s="1232">
        <v>-2639.619058886994</v>
      </c>
      <c r="J7" s="1278"/>
      <c r="K7" s="1274">
        <v>-3.2366401361118164</v>
      </c>
    </row>
    <row r="8" spans="1:11" s="41" customFormat="1" ht="16.5" customHeight="1">
      <c r="A8" s="1283" t="s">
        <v>1767</v>
      </c>
      <c r="B8" s="1224">
        <v>2009.884</v>
      </c>
      <c r="C8" s="1245">
        <v>2459.19</v>
      </c>
      <c r="D8" s="1245">
        <v>3364.2019999999998</v>
      </c>
      <c r="E8" s="1245">
        <v>4191.97273607</v>
      </c>
      <c r="F8" s="1224">
        <v>449.30600000000004</v>
      </c>
      <c r="G8" s="1227"/>
      <c r="H8" s="1228">
        <v>22.35482246736628</v>
      </c>
      <c r="I8" s="1246">
        <v>827.7707360700001</v>
      </c>
      <c r="J8" s="1246"/>
      <c r="K8" s="1250">
        <v>24.605262587383283</v>
      </c>
    </row>
    <row r="9" spans="1:11" s="41" customFormat="1" ht="16.5" customHeight="1">
      <c r="A9" s="1284" t="s">
        <v>1770</v>
      </c>
      <c r="B9" s="1233">
        <v>2009.884</v>
      </c>
      <c r="C9" s="1231">
        <v>2459.174</v>
      </c>
      <c r="D9" s="1231">
        <v>3364.2019999999998</v>
      </c>
      <c r="E9" s="1231">
        <v>4191.97273607</v>
      </c>
      <c r="F9" s="1238">
        <v>449.29</v>
      </c>
      <c r="G9" s="1264"/>
      <c r="H9" s="1243">
        <v>22.35402640152367</v>
      </c>
      <c r="I9" s="1236">
        <v>827.7707360700001</v>
      </c>
      <c r="J9" s="1236"/>
      <c r="K9" s="1252">
        <v>24.605262587383283</v>
      </c>
    </row>
    <row r="10" spans="1:11" s="41" customFormat="1" ht="16.5" customHeight="1">
      <c r="A10" s="1285" t="s">
        <v>1771</v>
      </c>
      <c r="B10" s="1239">
        <v>0</v>
      </c>
      <c r="C10" s="1222">
        <v>0.016</v>
      </c>
      <c r="D10" s="1222">
        <v>0</v>
      </c>
      <c r="E10" s="1222">
        <v>0</v>
      </c>
      <c r="F10" s="1238">
        <v>0.016</v>
      </c>
      <c r="G10" s="1264"/>
      <c r="H10" s="1262" t="s">
        <v>567</v>
      </c>
      <c r="I10" s="1236">
        <v>0</v>
      </c>
      <c r="J10" s="1236"/>
      <c r="K10" s="1263" t="s">
        <v>567</v>
      </c>
    </row>
    <row r="11" spans="1:11" s="41" customFormat="1" ht="16.5" customHeight="1">
      <c r="A11" s="1283" t="s">
        <v>1772</v>
      </c>
      <c r="B11" s="1224">
        <v>30842.573</v>
      </c>
      <c r="C11" s="1245">
        <v>32559.459</v>
      </c>
      <c r="D11" s="1245">
        <v>30253.40149187</v>
      </c>
      <c r="E11" s="1245">
        <v>36369.111626882994</v>
      </c>
      <c r="F11" s="1224">
        <v>1716.8859999999986</v>
      </c>
      <c r="G11" s="1227"/>
      <c r="H11" s="1228">
        <v>5.566610801245404</v>
      </c>
      <c r="I11" s="1246">
        <v>6115.710135012992</v>
      </c>
      <c r="J11" s="1246"/>
      <c r="K11" s="1250">
        <v>20.214950496249052</v>
      </c>
    </row>
    <row r="12" spans="1:11" s="41" customFormat="1" ht="16.5" customHeight="1">
      <c r="A12" s="1286" t="s">
        <v>1770</v>
      </c>
      <c r="B12" s="1233">
        <v>30816.164</v>
      </c>
      <c r="C12" s="1231">
        <v>32538.163</v>
      </c>
      <c r="D12" s="1231">
        <v>30253.00149187</v>
      </c>
      <c r="E12" s="1231">
        <v>36369.111626882994</v>
      </c>
      <c r="F12" s="1238">
        <v>1721.9989999999998</v>
      </c>
      <c r="G12" s="1264"/>
      <c r="H12" s="1243">
        <v>5.587973246767508</v>
      </c>
      <c r="I12" s="1236">
        <v>6116.110135012994</v>
      </c>
      <c r="J12" s="1236"/>
      <c r="K12" s="1252">
        <v>20.21653995771824</v>
      </c>
    </row>
    <row r="13" spans="1:11" s="41" customFormat="1" ht="16.5" customHeight="1">
      <c r="A13" s="1286" t="s">
        <v>1771</v>
      </c>
      <c r="B13" s="1239">
        <v>26.409</v>
      </c>
      <c r="C13" s="1222">
        <v>21.296</v>
      </c>
      <c r="D13" s="1222">
        <v>0.4</v>
      </c>
      <c r="E13" s="1222">
        <v>0</v>
      </c>
      <c r="F13" s="1238">
        <v>-5.1129999999999995</v>
      </c>
      <c r="G13" s="1264"/>
      <c r="H13" s="1243">
        <v>-19.360823961528265</v>
      </c>
      <c r="I13" s="1236">
        <v>-0.4</v>
      </c>
      <c r="J13" s="1236"/>
      <c r="K13" s="1252">
        <v>-100</v>
      </c>
    </row>
    <row r="14" spans="1:11" s="41" customFormat="1" ht="16.5" customHeight="1">
      <c r="A14" s="1283" t="s">
        <v>1773</v>
      </c>
      <c r="B14" s="1224">
        <v>39925.101</v>
      </c>
      <c r="C14" s="1245">
        <v>47452.956</v>
      </c>
      <c r="D14" s="1245">
        <v>45885.98294666999</v>
      </c>
      <c r="E14" s="1245">
        <v>37751.36198344001</v>
      </c>
      <c r="F14" s="1224">
        <v>7527.854999999996</v>
      </c>
      <c r="G14" s="1227"/>
      <c r="H14" s="1228">
        <v>18.854942909223936</v>
      </c>
      <c r="I14" s="1246">
        <v>-8134.62096322998</v>
      </c>
      <c r="J14" s="1246"/>
      <c r="K14" s="1250">
        <v>-17.727899547633687</v>
      </c>
    </row>
    <row r="15" spans="1:11" s="41" customFormat="1" ht="16.5" customHeight="1">
      <c r="A15" s="1286" t="s">
        <v>1770</v>
      </c>
      <c r="B15" s="1233">
        <v>39885.609000000004</v>
      </c>
      <c r="C15" s="1231">
        <v>47451.506</v>
      </c>
      <c r="D15" s="1231">
        <v>45884.682946669986</v>
      </c>
      <c r="E15" s="1231">
        <v>37751.36198344001</v>
      </c>
      <c r="F15" s="1233">
        <v>7565.896999999997</v>
      </c>
      <c r="G15" s="1267"/>
      <c r="H15" s="1242">
        <v>18.968989542067657</v>
      </c>
      <c r="I15" s="1236">
        <v>-8133.320963229977</v>
      </c>
      <c r="J15" s="1236"/>
      <c r="K15" s="1252">
        <v>-17.72556862315694</v>
      </c>
    </row>
    <row r="16" spans="1:11" s="41" customFormat="1" ht="16.5" customHeight="1">
      <c r="A16" s="1286" t="s">
        <v>1771</v>
      </c>
      <c r="B16" s="1239">
        <v>39.492</v>
      </c>
      <c r="C16" s="1222">
        <v>1.45</v>
      </c>
      <c r="D16" s="1222">
        <v>1.3</v>
      </c>
      <c r="E16" s="1222">
        <v>0</v>
      </c>
      <c r="F16" s="1238">
        <v>-38.041999999999994</v>
      </c>
      <c r="G16" s="1264"/>
      <c r="H16" s="1243">
        <v>-96.32837030284614</v>
      </c>
      <c r="I16" s="1236">
        <v>-1.3</v>
      </c>
      <c r="J16" s="1236"/>
      <c r="K16" s="1252">
        <v>-100</v>
      </c>
    </row>
    <row r="17" spans="1:11" s="41" customFormat="1" ht="16.5" customHeight="1">
      <c r="A17" s="1283" t="s">
        <v>1669</v>
      </c>
      <c r="B17" s="1224">
        <v>2631.14</v>
      </c>
      <c r="C17" s="1245">
        <v>3120.5950000000003</v>
      </c>
      <c r="D17" s="1245">
        <v>2006.2570000000003</v>
      </c>
      <c r="E17" s="1245">
        <v>555.7355175600002</v>
      </c>
      <c r="F17" s="1224">
        <v>489.45500000000084</v>
      </c>
      <c r="G17" s="1227"/>
      <c r="H17" s="1228">
        <v>18.602392879132275</v>
      </c>
      <c r="I17" s="1246">
        <v>-1450.52148244</v>
      </c>
      <c r="J17" s="1246"/>
      <c r="K17" s="1250">
        <v>-72.299883935109</v>
      </c>
    </row>
    <row r="18" spans="1:11" s="41" customFormat="1" ht="16.5" customHeight="1">
      <c r="A18" s="1286" t="s">
        <v>1770</v>
      </c>
      <c r="B18" s="1233">
        <v>2530.34</v>
      </c>
      <c r="C18" s="1231">
        <v>2948.6530000000002</v>
      </c>
      <c r="D18" s="1231">
        <v>2006.2570000000003</v>
      </c>
      <c r="E18" s="1231">
        <v>555.7355175600002</v>
      </c>
      <c r="F18" s="1233">
        <v>418.313000000001</v>
      </c>
      <c r="G18" s="1267"/>
      <c r="H18" s="1242">
        <v>16.531888995154848</v>
      </c>
      <c r="I18" s="1236">
        <v>-1450.52148244</v>
      </c>
      <c r="J18" s="1236"/>
      <c r="K18" s="1252">
        <v>-72.299883935109</v>
      </c>
    </row>
    <row r="19" spans="1:11" s="41" customFormat="1" ht="16.5" customHeight="1">
      <c r="A19" s="1286" t="s">
        <v>1771</v>
      </c>
      <c r="B19" s="1239">
        <v>100.8</v>
      </c>
      <c r="C19" s="1222">
        <v>171.942</v>
      </c>
      <c r="D19" s="1222">
        <v>0</v>
      </c>
      <c r="E19" s="1222">
        <v>0</v>
      </c>
      <c r="F19" s="1238">
        <v>71.14200000000001</v>
      </c>
      <c r="G19" s="1264"/>
      <c r="H19" s="1243">
        <v>70.57738095238096</v>
      </c>
      <c r="I19" s="1236">
        <v>0</v>
      </c>
      <c r="J19" s="1236"/>
      <c r="K19" s="1263" t="s">
        <v>567</v>
      </c>
    </row>
    <row r="20" spans="1:11" s="41" customFormat="1" ht="16.5" customHeight="1">
      <c r="A20" s="1283" t="s">
        <v>1670</v>
      </c>
      <c r="B20" s="1233">
        <v>35.622</v>
      </c>
      <c r="C20" s="1231">
        <v>48.617000000000004</v>
      </c>
      <c r="D20" s="1231">
        <v>44.452</v>
      </c>
      <c r="E20" s="1231">
        <v>46.49451570000001</v>
      </c>
      <c r="F20" s="1224">
        <v>12.995</v>
      </c>
      <c r="G20" s="1227"/>
      <c r="H20" s="1228">
        <v>36.48026500477234</v>
      </c>
      <c r="I20" s="1246">
        <v>2.04251570000001</v>
      </c>
      <c r="J20" s="1246"/>
      <c r="K20" s="1250">
        <v>4.594879195536781</v>
      </c>
    </row>
    <row r="21" spans="1:11" s="41" customFormat="1" ht="16.5" customHeight="1">
      <c r="A21" s="1287" t="s">
        <v>15</v>
      </c>
      <c r="B21" s="1233">
        <v>67.3</v>
      </c>
      <c r="C21" s="1231">
        <v>189.2</v>
      </c>
      <c r="D21" s="1231">
        <v>647.5</v>
      </c>
      <c r="E21" s="1231">
        <v>0</v>
      </c>
      <c r="F21" s="1239">
        <v>121.9</v>
      </c>
      <c r="G21" s="1240"/>
      <c r="H21" s="1244">
        <v>181.1292719167905</v>
      </c>
      <c r="I21" s="1223">
        <v>-647.5</v>
      </c>
      <c r="J21" s="1223"/>
      <c r="K21" s="1250">
        <v>-100</v>
      </c>
    </row>
    <row r="22" spans="1:11" s="41" customFormat="1" ht="16.5" customHeight="1">
      <c r="A22" s="1287" t="s">
        <v>1774</v>
      </c>
      <c r="B22" s="1233">
        <v>0</v>
      </c>
      <c r="C22" s="1231">
        <v>0</v>
      </c>
      <c r="D22" s="1231">
        <v>0</v>
      </c>
      <c r="E22" s="1231">
        <v>0</v>
      </c>
      <c r="F22" s="1239">
        <v>0</v>
      </c>
      <c r="G22" s="1240"/>
      <c r="H22" s="1408" t="s">
        <v>567</v>
      </c>
      <c r="I22" s="1223">
        <v>0</v>
      </c>
      <c r="J22" s="1223"/>
      <c r="K22" s="1383" t="s">
        <v>567</v>
      </c>
    </row>
    <row r="23" spans="1:11" s="41" customFormat="1" ht="16.5" customHeight="1">
      <c r="A23" s="1288" t="s">
        <v>1775</v>
      </c>
      <c r="B23" s="1233">
        <v>34486.613</v>
      </c>
      <c r="C23" s="1231">
        <v>37863.96131687</v>
      </c>
      <c r="D23" s="1231">
        <v>36376.453531654726</v>
      </c>
      <c r="E23" s="1231">
        <v>38654.63551467344</v>
      </c>
      <c r="F23" s="1233">
        <v>3377.348316870004</v>
      </c>
      <c r="G23" s="1267"/>
      <c r="H23" s="1242">
        <v>9.79321546267824</v>
      </c>
      <c r="I23" s="1232">
        <v>2278.181983018716</v>
      </c>
      <c r="J23" s="1232"/>
      <c r="K23" s="1274">
        <v>6.262792993374811</v>
      </c>
    </row>
    <row r="24" spans="1:11" s="41" customFormat="1" ht="16.5" customHeight="1">
      <c r="A24" s="1289" t="s">
        <v>1776</v>
      </c>
      <c r="B24" s="1238">
        <v>18178.299</v>
      </c>
      <c r="C24" s="1234">
        <v>19544.35</v>
      </c>
      <c r="D24" s="1234">
        <v>19404.109</v>
      </c>
      <c r="E24" s="1234">
        <v>19166.11320252</v>
      </c>
      <c r="F24" s="1238">
        <v>1366.0510000000031</v>
      </c>
      <c r="G24" s="1264"/>
      <c r="H24" s="1243">
        <v>7.514735014535756</v>
      </c>
      <c r="I24" s="1236">
        <v>-237.99579748000178</v>
      </c>
      <c r="J24" s="1236"/>
      <c r="K24" s="1252">
        <v>-1.2265226786759535</v>
      </c>
    </row>
    <row r="25" spans="1:11" s="41" customFormat="1" ht="16.5" customHeight="1">
      <c r="A25" s="1289" t="s">
        <v>1777</v>
      </c>
      <c r="B25" s="1238">
        <v>4480.9439999999995</v>
      </c>
      <c r="C25" s="1234">
        <v>6603.90131687</v>
      </c>
      <c r="D25" s="1234">
        <v>7773.542423722001</v>
      </c>
      <c r="E25" s="1234">
        <v>7641.467681069925</v>
      </c>
      <c r="F25" s="1238">
        <v>2122.957316870001</v>
      </c>
      <c r="G25" s="1264"/>
      <c r="H25" s="1243">
        <v>47.3774570016943</v>
      </c>
      <c r="I25" s="1236">
        <v>-132.07474265207657</v>
      </c>
      <c r="J25" s="1236"/>
      <c r="K25" s="1252">
        <v>-1.6990290327487358</v>
      </c>
    </row>
    <row r="26" spans="1:11" s="41" customFormat="1" ht="16.5" customHeight="1">
      <c r="A26" s="1289" t="s">
        <v>1778</v>
      </c>
      <c r="B26" s="1238">
        <v>11827.37</v>
      </c>
      <c r="C26" s="1234">
        <v>11715.71</v>
      </c>
      <c r="D26" s="1234">
        <v>9198.802107932726</v>
      </c>
      <c r="E26" s="1234">
        <v>11847.05463108352</v>
      </c>
      <c r="F26" s="1238">
        <v>-111.66000000000167</v>
      </c>
      <c r="G26" s="1264"/>
      <c r="H26" s="1243">
        <v>-0.944081397639557</v>
      </c>
      <c r="I26" s="1236">
        <v>2648.2525231507934</v>
      </c>
      <c r="J26" s="1236"/>
      <c r="K26" s="1252">
        <v>28.789102016522705</v>
      </c>
    </row>
    <row r="27" spans="1:11" s="41" customFormat="1" ht="16.5" customHeight="1">
      <c r="A27" s="1553" t="s">
        <v>1671</v>
      </c>
      <c r="B27" s="1245">
        <v>109998.23300000001</v>
      </c>
      <c r="C27" s="1245">
        <v>123693.97831687</v>
      </c>
      <c r="D27" s="1245">
        <v>118578.24897019472</v>
      </c>
      <c r="E27" s="1245">
        <v>117569.31189432644</v>
      </c>
      <c r="F27" s="1224">
        <v>13695.745316869987</v>
      </c>
      <c r="G27" s="1227"/>
      <c r="H27" s="1228">
        <v>12.450877567160543</v>
      </c>
      <c r="I27" s="1246">
        <v>-1008.937075868278</v>
      </c>
      <c r="J27" s="1246"/>
      <c r="K27" s="1250">
        <v>-0.8508618440822816</v>
      </c>
    </row>
    <row r="28" spans="1:11" s="41" customFormat="1" ht="16.5" customHeight="1">
      <c r="A28" s="1287" t="s">
        <v>1779</v>
      </c>
      <c r="B28" s="1239">
        <v>4628.096030039999</v>
      </c>
      <c r="C28" s="1222">
        <v>5367.40691898</v>
      </c>
      <c r="D28" s="1222">
        <v>4870.44318998</v>
      </c>
      <c r="E28" s="1222">
        <v>6565.613199269997</v>
      </c>
      <c r="F28" s="1239">
        <v>739.310888940001</v>
      </c>
      <c r="G28" s="1240"/>
      <c r="H28" s="1244">
        <v>15.974406843360406</v>
      </c>
      <c r="I28" s="1223">
        <v>1695.1700092899964</v>
      </c>
      <c r="J28" s="1223"/>
      <c r="K28" s="1255">
        <v>34.8052516612345</v>
      </c>
    </row>
    <row r="29" spans="1:11" s="41" customFormat="1" ht="16.5" customHeight="1">
      <c r="A29" s="1284" t="s">
        <v>1780</v>
      </c>
      <c r="B29" s="1233">
        <v>966.949</v>
      </c>
      <c r="C29" s="1231">
        <v>1218.771</v>
      </c>
      <c r="D29" s="1231">
        <v>1218.1860000000001</v>
      </c>
      <c r="E29" s="1231">
        <v>1306.069234039998</v>
      </c>
      <c r="F29" s="1233">
        <v>251.822</v>
      </c>
      <c r="G29" s="1267"/>
      <c r="H29" s="1242">
        <v>26.042945388019433</v>
      </c>
      <c r="I29" s="1232">
        <v>87.88323403999789</v>
      </c>
      <c r="J29" s="1232"/>
      <c r="K29" s="1274">
        <v>7.214270566235196</v>
      </c>
    </row>
    <row r="30" spans="1:11" s="41" customFormat="1" ht="16.5" customHeight="1">
      <c r="A30" s="1286" t="s">
        <v>1781</v>
      </c>
      <c r="B30" s="1238">
        <v>3474.54603004</v>
      </c>
      <c r="C30" s="1234">
        <v>4012.26991898</v>
      </c>
      <c r="D30" s="1234">
        <v>3550.39618998</v>
      </c>
      <c r="E30" s="1234">
        <v>5211.738131969999</v>
      </c>
      <c r="F30" s="1238">
        <v>537.72388894</v>
      </c>
      <c r="G30" s="1264"/>
      <c r="H30" s="1243">
        <v>15.476090524948654</v>
      </c>
      <c r="I30" s="1236">
        <v>1661.3419419899988</v>
      </c>
      <c r="J30" s="1236"/>
      <c r="K30" s="1252">
        <v>46.79314231686795</v>
      </c>
    </row>
    <row r="31" spans="1:11" s="41" customFormat="1" ht="16.5" customHeight="1">
      <c r="A31" s="1286" t="s">
        <v>1782</v>
      </c>
      <c r="B31" s="1238">
        <v>0.8019999999999999</v>
      </c>
      <c r="C31" s="1234">
        <v>2.2960000000000003</v>
      </c>
      <c r="D31" s="1234">
        <v>1.668</v>
      </c>
      <c r="E31" s="1234">
        <v>0.6660710000000001</v>
      </c>
      <c r="F31" s="1238">
        <v>1.4940000000000002</v>
      </c>
      <c r="G31" s="1264"/>
      <c r="H31" s="1243">
        <v>186.284289276808</v>
      </c>
      <c r="I31" s="1236">
        <v>-1.0019289999999998</v>
      </c>
      <c r="J31" s="1236"/>
      <c r="K31" s="1252">
        <v>-60.06768585131894</v>
      </c>
    </row>
    <row r="32" spans="1:11" s="41" customFormat="1" ht="16.5" customHeight="1">
      <c r="A32" s="1286" t="s">
        <v>1783</v>
      </c>
      <c r="B32" s="1238">
        <v>32.426</v>
      </c>
      <c r="C32" s="1234">
        <v>134.066</v>
      </c>
      <c r="D32" s="1234">
        <v>99.291</v>
      </c>
      <c r="E32" s="1234">
        <v>46.10976226</v>
      </c>
      <c r="F32" s="1238">
        <v>101.64</v>
      </c>
      <c r="G32" s="1264"/>
      <c r="H32" s="1243">
        <v>313.4521680133226</v>
      </c>
      <c r="I32" s="1236">
        <v>-53.18123774</v>
      </c>
      <c r="J32" s="1236"/>
      <c r="K32" s="1252">
        <v>-53.56098512453295</v>
      </c>
    </row>
    <row r="33" spans="1:11" s="41" customFormat="1" ht="16.5" customHeight="1">
      <c r="A33" s="1285" t="s">
        <v>1784</v>
      </c>
      <c r="B33" s="1239">
        <v>153.373</v>
      </c>
      <c r="C33" s="1222">
        <v>0.004</v>
      </c>
      <c r="D33" s="1222">
        <v>0.9019999999999999</v>
      </c>
      <c r="E33" s="1222">
        <v>1.03</v>
      </c>
      <c r="F33" s="1239">
        <v>-153.369</v>
      </c>
      <c r="G33" s="1240"/>
      <c r="H33" s="1244">
        <v>-99.99739197903152</v>
      </c>
      <c r="I33" s="1223">
        <v>0.1280000000000001</v>
      </c>
      <c r="J33" s="1223"/>
      <c r="K33" s="1255">
        <v>14.190687361419082</v>
      </c>
    </row>
    <row r="34" spans="1:11" s="41" customFormat="1" ht="16.5" customHeight="1">
      <c r="A34" s="1285" t="s">
        <v>1785</v>
      </c>
      <c r="B34" s="1224">
        <v>98593.34880000002</v>
      </c>
      <c r="C34" s="1245">
        <v>111110.86</v>
      </c>
      <c r="D34" s="1245">
        <v>106267.68502757</v>
      </c>
      <c r="E34" s="1245">
        <v>102101.05893977806</v>
      </c>
      <c r="F34" s="1239">
        <v>12517.511199999994</v>
      </c>
      <c r="G34" s="1240"/>
      <c r="H34" s="1244">
        <v>12.696101057883928</v>
      </c>
      <c r="I34" s="1223">
        <v>-4166.626087791941</v>
      </c>
      <c r="J34" s="1223"/>
      <c r="K34" s="1255">
        <v>-3.9208778159710125</v>
      </c>
    </row>
    <row r="35" spans="1:11" s="41" customFormat="1" ht="16.5" customHeight="1">
      <c r="A35" s="1284" t="s">
        <v>1786</v>
      </c>
      <c r="B35" s="1233">
        <v>1321.6698000000001</v>
      </c>
      <c r="C35" s="1231">
        <v>2767.34</v>
      </c>
      <c r="D35" s="1231">
        <v>2487.068</v>
      </c>
      <c r="E35" s="1231">
        <v>2272.3</v>
      </c>
      <c r="F35" s="1233">
        <v>1445.6702</v>
      </c>
      <c r="G35" s="1267"/>
      <c r="H35" s="1242">
        <v>109.38210133877612</v>
      </c>
      <c r="I35" s="1232">
        <v>-214.76800000000003</v>
      </c>
      <c r="J35" s="1232"/>
      <c r="K35" s="1274">
        <v>-8.635389140948298</v>
      </c>
    </row>
    <row r="36" spans="1:11" s="41" customFormat="1" ht="16.5" customHeight="1">
      <c r="A36" s="1286" t="s">
        <v>1787</v>
      </c>
      <c r="B36" s="1238">
        <v>106.519</v>
      </c>
      <c r="C36" s="1234">
        <v>1205.672</v>
      </c>
      <c r="D36" s="1234">
        <v>22.221</v>
      </c>
      <c r="E36" s="1234">
        <v>32.69454953</v>
      </c>
      <c r="F36" s="1238">
        <v>1099.153</v>
      </c>
      <c r="G36" s="1264"/>
      <c r="H36" s="1243">
        <v>1031.8844525389836</v>
      </c>
      <c r="I36" s="1236">
        <v>10.473549530000003</v>
      </c>
      <c r="J36" s="1236"/>
      <c r="K36" s="1252">
        <v>47.13356523108773</v>
      </c>
    </row>
    <row r="37" spans="1:11" s="41" customFormat="1" ht="16.5" customHeight="1">
      <c r="A37" s="1282" t="s">
        <v>1788</v>
      </c>
      <c r="B37" s="1238">
        <v>19970.296000000002</v>
      </c>
      <c r="C37" s="1234">
        <v>17701.567000000003</v>
      </c>
      <c r="D37" s="1234">
        <v>17803.556999999997</v>
      </c>
      <c r="E37" s="1234">
        <v>20125.203845910004</v>
      </c>
      <c r="F37" s="1238">
        <v>-2268.7289999999994</v>
      </c>
      <c r="G37" s="1264"/>
      <c r="H37" s="1243">
        <v>-11.360517640800111</v>
      </c>
      <c r="I37" s="1236">
        <v>2321.646845910007</v>
      </c>
      <c r="J37" s="1236"/>
      <c r="K37" s="1252">
        <v>13.040353935508547</v>
      </c>
    </row>
    <row r="38" spans="1:11" s="41" customFormat="1" ht="16.5" customHeight="1">
      <c r="A38" s="1291" t="s">
        <v>1672</v>
      </c>
      <c r="B38" s="1238">
        <v>230.392</v>
      </c>
      <c r="C38" s="1234">
        <v>368.76900000000006</v>
      </c>
      <c r="D38" s="1234">
        <v>407.81600000000003</v>
      </c>
      <c r="E38" s="1234">
        <v>405.53146274999995</v>
      </c>
      <c r="F38" s="1238">
        <v>138.37700000000007</v>
      </c>
      <c r="G38" s="1264"/>
      <c r="H38" s="1243">
        <v>60.06154727594711</v>
      </c>
      <c r="I38" s="1236">
        <v>-2.284537250000085</v>
      </c>
      <c r="J38" s="1236"/>
      <c r="K38" s="1252">
        <v>-0.5601882343998481</v>
      </c>
    </row>
    <row r="39" spans="1:11" s="41" customFormat="1" ht="16.5" customHeight="1">
      <c r="A39" s="1291" t="s">
        <v>1673</v>
      </c>
      <c r="B39" s="1238">
        <v>19739.904000000002</v>
      </c>
      <c r="C39" s="1234">
        <v>17332.798000000003</v>
      </c>
      <c r="D39" s="1234">
        <v>17395.740999999998</v>
      </c>
      <c r="E39" s="1234">
        <v>19719.672383160003</v>
      </c>
      <c r="F39" s="1238">
        <v>-2407.1059999999998</v>
      </c>
      <c r="G39" s="1264"/>
      <c r="H39" s="1243">
        <v>-12.194111987576026</v>
      </c>
      <c r="I39" s="1236">
        <v>2323.9313831600048</v>
      </c>
      <c r="J39" s="1236"/>
      <c r="K39" s="1252">
        <v>13.35919742171377</v>
      </c>
    </row>
    <row r="40" spans="1:11" s="41" customFormat="1" ht="16.5" customHeight="1">
      <c r="A40" s="1286" t="s">
        <v>1674</v>
      </c>
      <c r="B40" s="1238">
        <v>77194.86400000002</v>
      </c>
      <c r="C40" s="1234">
        <v>89436.28100000002</v>
      </c>
      <c r="D40" s="1234">
        <v>85954.83902757001</v>
      </c>
      <c r="E40" s="1234">
        <v>79670.86054433805</v>
      </c>
      <c r="F40" s="1238">
        <v>12241.417000000001</v>
      </c>
      <c r="G40" s="1264"/>
      <c r="H40" s="1243">
        <v>15.857812768476409</v>
      </c>
      <c r="I40" s="1236">
        <v>-6283.9784832319565</v>
      </c>
      <c r="J40" s="1236"/>
      <c r="K40" s="1252">
        <v>-7.310790822627649</v>
      </c>
    </row>
    <row r="41" spans="1:11" s="41" customFormat="1" ht="16.5" customHeight="1">
      <c r="A41" s="1282" t="s">
        <v>1789</v>
      </c>
      <c r="B41" s="1238">
        <v>76158.22200000001</v>
      </c>
      <c r="C41" s="1234">
        <v>87091.93</v>
      </c>
      <c r="D41" s="1234">
        <v>84069.54702757</v>
      </c>
      <c r="E41" s="1234">
        <v>75283.38578236001</v>
      </c>
      <c r="F41" s="1238">
        <v>10933.708000000013</v>
      </c>
      <c r="G41" s="1264"/>
      <c r="H41" s="1243">
        <v>14.356569406255323</v>
      </c>
      <c r="I41" s="1236">
        <v>-8786.161245209994</v>
      </c>
      <c r="J41" s="1236"/>
      <c r="K41" s="1252">
        <v>-10.451062906677295</v>
      </c>
    </row>
    <row r="42" spans="1:11" s="41" customFormat="1" ht="16.5" customHeight="1">
      <c r="A42" s="1282" t="s">
        <v>1790</v>
      </c>
      <c r="B42" s="1239">
        <v>1036.642</v>
      </c>
      <c r="C42" s="1222">
        <v>2344.3509999999997</v>
      </c>
      <c r="D42" s="1222">
        <v>1885.2920000000001</v>
      </c>
      <c r="E42" s="1222">
        <v>4387.474761978043</v>
      </c>
      <c r="F42" s="1238">
        <v>1307.7089999999996</v>
      </c>
      <c r="G42" s="1264"/>
      <c r="H42" s="1243">
        <v>126.14856430667479</v>
      </c>
      <c r="I42" s="1236">
        <v>2502.1827619780424</v>
      </c>
      <c r="J42" s="1236"/>
      <c r="K42" s="1252">
        <v>132.7212316170674</v>
      </c>
    </row>
    <row r="43" spans="1:11" s="41" customFormat="1" ht="16.5" customHeight="1">
      <c r="A43" s="1283" t="s">
        <v>1791</v>
      </c>
      <c r="B43" s="1233">
        <v>0</v>
      </c>
      <c r="C43" s="1231">
        <v>0</v>
      </c>
      <c r="D43" s="1231">
        <v>0</v>
      </c>
      <c r="E43" s="1231">
        <v>0</v>
      </c>
      <c r="F43" s="1224">
        <v>0</v>
      </c>
      <c r="G43" s="1227"/>
      <c r="H43" s="1407" t="s">
        <v>567</v>
      </c>
      <c r="I43" s="1246">
        <v>0</v>
      </c>
      <c r="J43" s="1246"/>
      <c r="K43" s="1384" t="s">
        <v>567</v>
      </c>
    </row>
    <row r="44" spans="1:11" s="41" customFormat="1" ht="16.5" customHeight="1" hidden="1">
      <c r="A44" s="1292" t="s">
        <v>16</v>
      </c>
      <c r="B44" s="1224"/>
      <c r="C44" s="1245"/>
      <c r="D44" s="1245"/>
      <c r="E44" s="1245"/>
      <c r="F44" s="1239"/>
      <c r="G44" s="1240"/>
      <c r="H44" s="1244"/>
      <c r="I44" s="1223"/>
      <c r="J44" s="1223"/>
      <c r="K44" s="1250"/>
    </row>
    <row r="45" spans="1:11" s="41" customFormat="1" ht="16.5" customHeight="1">
      <c r="A45" s="1294" t="s">
        <v>897</v>
      </c>
      <c r="B45" s="1224">
        <v>6776.77996996</v>
      </c>
      <c r="C45" s="1245">
        <v>7215.6680810200005</v>
      </c>
      <c r="D45" s="1245">
        <v>7440.077726190001</v>
      </c>
      <c r="E45" s="1245">
        <v>8902.642718293095</v>
      </c>
      <c r="F45" s="1224">
        <v>438.8881110600005</v>
      </c>
      <c r="G45" s="1227"/>
      <c r="H45" s="1228">
        <v>6.476351792525308</v>
      </c>
      <c r="I45" s="1246">
        <v>1462.5649921030936</v>
      </c>
      <c r="J45" s="1246"/>
      <c r="K45" s="1250">
        <v>19.657926246585873</v>
      </c>
    </row>
    <row r="46" spans="1:11" s="41" customFormat="1" ht="16.5" customHeight="1">
      <c r="A46" s="1282" t="s">
        <v>1792</v>
      </c>
      <c r="B46" s="1235">
        <v>128.9317459551627</v>
      </c>
      <c r="C46" s="1236">
        <v>126.50920880402158</v>
      </c>
      <c r="D46" s="1236">
        <v>127.2534039678878</v>
      </c>
      <c r="E46" s="1237">
        <v>126.50214575994568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6" t="s">
        <v>1793</v>
      </c>
      <c r="B47" s="1296">
        <v>7.886300559193852</v>
      </c>
      <c r="C47" s="928">
        <v>9.498679722987697</v>
      </c>
      <c r="D47" s="928">
        <v>9.021610879496448</v>
      </c>
      <c r="E47" s="1297">
        <v>11.199327684943436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1760</v>
      </c>
      <c r="B48" s="1298">
        <v>-133.47299999999998</v>
      </c>
      <c r="C48" s="1269">
        <v>-58.34200000000001</v>
      </c>
      <c r="D48" s="1269">
        <v>99.259</v>
      </c>
      <c r="E48" s="1299">
        <v>46.77583326</v>
      </c>
      <c r="F48" s="1234">
        <v>71.53799999999997</v>
      </c>
      <c r="G48" s="1236" t="s">
        <v>1634</v>
      </c>
      <c r="H48" s="1243">
        <v>-53.59735676878468</v>
      </c>
      <c r="I48" s="1236">
        <v>-52.39016674</v>
      </c>
      <c r="J48" s="1236" t="s">
        <v>1635</v>
      </c>
      <c r="K48" s="1252">
        <v>-52.78127599512386</v>
      </c>
    </row>
    <row r="49" spans="1:11" s="41" customFormat="1" ht="16.5" customHeight="1">
      <c r="A49" s="401" t="s">
        <v>1761</v>
      </c>
      <c r="B49" s="1296">
        <v>75411.08380000001</v>
      </c>
      <c r="C49" s="928">
        <v>85504.41168313003</v>
      </c>
      <c r="D49" s="928">
        <v>81453.29341208529</v>
      </c>
      <c r="E49" s="1297">
        <v>78867.9035094077</v>
      </c>
      <c r="F49" s="1234">
        <v>10096.920883130028</v>
      </c>
      <c r="G49" s="1236" t="s">
        <v>1634</v>
      </c>
      <c r="H49" s="1243">
        <v>13.389173546303052</v>
      </c>
      <c r="I49" s="1236">
        <v>-2585.4829026775906</v>
      </c>
      <c r="J49" s="1236" t="s">
        <v>1635</v>
      </c>
      <c r="K49" s="1252">
        <v>-3.1741907470790864</v>
      </c>
    </row>
    <row r="50" spans="1:11" s="41" customFormat="1" ht="16.5" customHeight="1">
      <c r="A50" s="1282" t="s">
        <v>1765</v>
      </c>
      <c r="B50" s="1238">
        <v>27556.460030039998</v>
      </c>
      <c r="C50" s="1234">
        <v>30648.289235850003</v>
      </c>
      <c r="D50" s="1234">
        <v>28935.473805464724</v>
      </c>
      <c r="E50" s="1243">
        <v>29750.962796380347</v>
      </c>
      <c r="F50" s="1234">
        <v>3088.2362058100052</v>
      </c>
      <c r="G50" s="1236" t="s">
        <v>1634</v>
      </c>
      <c r="H50" s="1243">
        <v>11.206940958466511</v>
      </c>
      <c r="I50" s="1236">
        <v>815.5819909156227</v>
      </c>
      <c r="J50" s="1236" t="s">
        <v>1635</v>
      </c>
      <c r="K50" s="1252">
        <v>2.818623245635579</v>
      </c>
    </row>
    <row r="51" spans="1:11" s="41" customFormat="1" ht="16.5" customHeight="1">
      <c r="A51" s="401" t="s">
        <v>0</v>
      </c>
      <c r="B51" s="1298">
        <v>75277.619</v>
      </c>
      <c r="C51" s="1269">
        <v>85446.113</v>
      </c>
      <c r="D51" s="1269">
        <v>81552.59543853998</v>
      </c>
      <c r="E51" s="1299">
        <v>78914.676379653</v>
      </c>
      <c r="F51" s="1234">
        <v>10168.493999999992</v>
      </c>
      <c r="G51" s="1236"/>
      <c r="H51" s="1243">
        <v>13.507991000618643</v>
      </c>
      <c r="I51" s="1236">
        <v>-2637.9190588869824</v>
      </c>
      <c r="J51" s="1236"/>
      <c r="K51" s="1252">
        <v>-3.234623060985205</v>
      </c>
    </row>
    <row r="52" spans="1:11" s="41" customFormat="1" ht="16.5" customHeight="1" thickBot="1">
      <c r="A52" s="1257" t="s">
        <v>1</v>
      </c>
      <c r="B52" s="1300">
        <v>166.701</v>
      </c>
      <c r="C52" s="1295">
        <v>194.704</v>
      </c>
      <c r="D52" s="1295">
        <v>1.7</v>
      </c>
      <c r="E52" s="1301">
        <v>0</v>
      </c>
      <c r="F52" s="1258">
        <v>28.003000000000014</v>
      </c>
      <c r="G52" s="1259"/>
      <c r="H52" s="1302">
        <v>16.798339542054347</v>
      </c>
      <c r="I52" s="1259">
        <v>-1.7</v>
      </c>
      <c r="J52" s="1259"/>
      <c r="K52" s="1260">
        <v>-100</v>
      </c>
    </row>
    <row r="53" spans="1:11" s="41" customFormat="1" ht="16.5" customHeight="1" thickTop="1">
      <c r="A53" s="706" t="s">
        <v>1576</v>
      </c>
      <c r="B53" s="926"/>
      <c r="C53" s="928"/>
      <c r="D53" s="1269"/>
      <c r="E53" s="1269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1577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8" t="s">
        <v>1659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06"/>
      <c r="B56" s="926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06"/>
      <c r="B57" s="926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06"/>
      <c r="B58" s="926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06"/>
      <c r="B59" s="926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06"/>
      <c r="B60" s="926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06"/>
      <c r="B61" s="926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06"/>
      <c r="B62" s="926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06"/>
      <c r="B63" s="926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06"/>
      <c r="B64" s="926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06"/>
      <c r="B65" s="926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06"/>
      <c r="B66" s="926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06"/>
      <c r="B67" s="926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06"/>
      <c r="B68" s="926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06"/>
      <c r="B69" s="926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06"/>
      <c r="B70" s="926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06"/>
      <c r="B71" s="926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06"/>
      <c r="B72" s="926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06"/>
      <c r="B73" s="926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06"/>
      <c r="B74" s="926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06"/>
      <c r="B75" s="926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06"/>
      <c r="B76" s="926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06"/>
      <c r="B77" s="926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06"/>
      <c r="B78" s="926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06"/>
      <c r="B79" s="926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06"/>
      <c r="B80" s="926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06"/>
      <c r="B81" s="926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06"/>
      <c r="B82" s="926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06"/>
      <c r="B83" s="926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06"/>
      <c r="B84" s="926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06"/>
      <c r="B85" s="926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06"/>
      <c r="B86" s="926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06"/>
      <c r="B87" s="926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06"/>
      <c r="B88" s="926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06"/>
      <c r="B89" s="926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06"/>
      <c r="B90" s="926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06"/>
      <c r="B91" s="926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06"/>
      <c r="B92" s="926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06"/>
      <c r="B93" s="926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06"/>
      <c r="B94" s="926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06"/>
      <c r="B95" s="926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06"/>
      <c r="B96" s="926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06"/>
      <c r="B97" s="926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06"/>
      <c r="B98" s="926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06"/>
      <c r="B99" s="926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06"/>
      <c r="B100" s="926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06"/>
      <c r="B101" s="926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06"/>
      <c r="B102" s="926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06"/>
      <c r="B103" s="926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06"/>
      <c r="B104" s="926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06"/>
      <c r="B105" s="926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06"/>
      <c r="B106" s="926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06"/>
      <c r="B107" s="926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06"/>
      <c r="B108" s="926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06"/>
      <c r="B109" s="926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06"/>
      <c r="B110" s="926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06"/>
      <c r="B111" s="926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06"/>
      <c r="B112" s="926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06"/>
      <c r="B113" s="926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06"/>
      <c r="B114" s="926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06"/>
      <c r="B115" s="926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06"/>
      <c r="B116" s="926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06"/>
      <c r="B117" s="926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06"/>
      <c r="B118" s="926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06"/>
      <c r="B119" s="926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06"/>
      <c r="B120" s="926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06"/>
      <c r="B121" s="926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06"/>
      <c r="B122" s="926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06"/>
      <c r="B123" s="926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06"/>
      <c r="B124" s="926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06"/>
      <c r="B125" s="926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06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10"/>
      <c r="B127" s="1311"/>
      <c r="C127" s="1311"/>
      <c r="D127" s="1311"/>
      <c r="E127" s="1311"/>
    </row>
    <row r="128" spans="1:5" ht="16.5" customHeight="1">
      <c r="A128" s="1310"/>
      <c r="B128" s="1312"/>
      <c r="C128" s="1312"/>
      <c r="D128" s="1312"/>
      <c r="E128" s="1312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workbookViewId="0" topLeftCell="A1">
      <selection activeCell="B1" sqref="B1:L1"/>
    </sheetView>
  </sheetViews>
  <sheetFormatPr defaultColWidth="9.140625" defaultRowHeight="12.75"/>
  <cols>
    <col min="2" max="2" width="37.8515625" style="0" customWidth="1"/>
    <col min="3" max="4" width="11.140625" style="0" customWidth="1"/>
    <col min="5" max="5" width="10.421875" style="0" customWidth="1"/>
    <col min="6" max="6" width="11.140625" style="0" customWidth="1"/>
    <col min="7" max="7" width="10.421875" style="0" customWidth="1"/>
    <col min="8" max="8" width="3.28125" style="0" customWidth="1"/>
    <col min="9" max="9" width="8.140625" style="0" customWidth="1"/>
    <col min="10" max="10" width="10.00390625" style="0" customWidth="1"/>
    <col min="11" max="11" width="3.57421875" style="0" customWidth="1"/>
    <col min="12" max="12" width="6.8515625" style="0" customWidth="1"/>
  </cols>
  <sheetData>
    <row r="1" spans="2:12" ht="12.75">
      <c r="B1" s="1727" t="s">
        <v>209</v>
      </c>
      <c r="C1" s="1727"/>
      <c r="D1" s="1727"/>
      <c r="E1" s="1727"/>
      <c r="F1" s="1727"/>
      <c r="G1" s="1727"/>
      <c r="H1" s="1727"/>
      <c r="I1" s="1727"/>
      <c r="J1" s="1727"/>
      <c r="K1" s="1727"/>
      <c r="L1" s="1727"/>
    </row>
    <row r="2" spans="2:12" ht="15.75">
      <c r="B2" s="1719" t="s">
        <v>960</v>
      </c>
      <c r="C2" s="1719"/>
      <c r="D2" s="1719"/>
      <c r="E2" s="1719"/>
      <c r="F2" s="1719"/>
      <c r="G2" s="1719"/>
      <c r="H2" s="1719"/>
      <c r="I2" s="1719"/>
      <c r="J2" s="1719"/>
      <c r="K2" s="1719"/>
      <c r="L2" s="1719"/>
    </row>
    <row r="3" spans="2:12" ht="13.5" thickBot="1"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64" t="s">
        <v>1220</v>
      </c>
    </row>
    <row r="4" spans="2:12" ht="12.75">
      <c r="B4" s="1717" t="s">
        <v>295</v>
      </c>
      <c r="C4" s="1616"/>
      <c r="D4" s="1616"/>
      <c r="E4" s="1616"/>
      <c r="F4" s="1616"/>
      <c r="G4" s="1720" t="s">
        <v>1156</v>
      </c>
      <c r="H4" s="1721"/>
      <c r="I4" s="1721"/>
      <c r="J4" s="1721"/>
      <c r="K4" s="1721"/>
      <c r="L4" s="1722"/>
    </row>
    <row r="5" spans="2:12" ht="12.75">
      <c r="B5" s="1718"/>
      <c r="C5" s="1615">
        <v>2010</v>
      </c>
      <c r="D5" s="1615">
        <v>2011</v>
      </c>
      <c r="E5" s="1615">
        <v>2011</v>
      </c>
      <c r="F5" s="1615">
        <v>2012</v>
      </c>
      <c r="G5" s="1723" t="s">
        <v>503</v>
      </c>
      <c r="H5" s="1724"/>
      <c r="I5" s="1715"/>
      <c r="J5" s="1723" t="s">
        <v>12</v>
      </c>
      <c r="K5" s="1724"/>
      <c r="L5" s="1716"/>
    </row>
    <row r="6" spans="2:12" ht="12.75">
      <c r="B6" s="1713"/>
      <c r="C6" s="1518" t="s">
        <v>1731</v>
      </c>
      <c r="D6" s="1518" t="s">
        <v>322</v>
      </c>
      <c r="E6" s="1518" t="s">
        <v>1654</v>
      </c>
      <c r="F6" s="1518" t="s">
        <v>1148</v>
      </c>
      <c r="G6" s="1519" t="s">
        <v>1730</v>
      </c>
      <c r="H6" s="1520"/>
      <c r="I6" s="1521" t="s">
        <v>1711</v>
      </c>
      <c r="J6" s="1519" t="s">
        <v>1730</v>
      </c>
      <c r="K6" s="1520"/>
      <c r="L6" s="1522" t="s">
        <v>1711</v>
      </c>
    </row>
    <row r="7" spans="2:12" ht="12.75">
      <c r="B7" s="1524" t="s">
        <v>961</v>
      </c>
      <c r="C7" s="1488">
        <v>203012.916448402</v>
      </c>
      <c r="D7" s="1488">
        <v>199801.88075209997</v>
      </c>
      <c r="E7" s="1488">
        <v>211545.38932733</v>
      </c>
      <c r="F7" s="1488">
        <v>335237.92973741004</v>
      </c>
      <c r="G7" s="1489">
        <v>-4897.445407712017</v>
      </c>
      <c r="H7" s="1490" t="s">
        <v>1634</v>
      </c>
      <c r="I7" s="1488">
        <v>-2.412381189034717</v>
      </c>
      <c r="J7" s="1489">
        <v>97071.55418264004</v>
      </c>
      <c r="K7" s="1491" t="s">
        <v>1635</v>
      </c>
      <c r="L7" s="1492">
        <v>45.886868293989885</v>
      </c>
    </row>
    <row r="8" spans="2:12" ht="12.75">
      <c r="B8" s="1525" t="s">
        <v>962</v>
      </c>
      <c r="C8" s="1493">
        <v>211686.664160922</v>
      </c>
      <c r="D8" s="1493">
        <v>208211.14791884998</v>
      </c>
      <c r="E8" s="1493">
        <v>219825.73488536998</v>
      </c>
      <c r="F8" s="1493">
        <v>344231.04358467006</v>
      </c>
      <c r="G8" s="1494">
        <v>-3475.5162420720153</v>
      </c>
      <c r="H8" s="1495"/>
      <c r="I8" s="1493">
        <v>-1.641821064094035</v>
      </c>
      <c r="J8" s="1494">
        <v>124405.30869930008</v>
      </c>
      <c r="K8" s="1496"/>
      <c r="L8" s="1497">
        <v>56.59269546587541</v>
      </c>
    </row>
    <row r="9" spans="2:12" ht="12.75">
      <c r="B9" s="1526" t="s">
        <v>963</v>
      </c>
      <c r="C9" s="1493">
        <v>8673.747712519998</v>
      </c>
      <c r="D9" s="1493">
        <v>8409.26716675</v>
      </c>
      <c r="E9" s="1493">
        <v>8280.34555804</v>
      </c>
      <c r="F9" s="1493">
        <v>8993.11384726</v>
      </c>
      <c r="G9" s="1498">
        <v>-264.48054576999857</v>
      </c>
      <c r="H9" s="1499"/>
      <c r="I9" s="1493">
        <v>-3.0492072692895813</v>
      </c>
      <c r="J9" s="1498">
        <v>712.7682892199991</v>
      </c>
      <c r="K9" s="1500"/>
      <c r="L9" s="1497">
        <v>8.607953426870205</v>
      </c>
    </row>
    <row r="10" spans="2:12" ht="12.75">
      <c r="B10" s="1524" t="s">
        <v>964</v>
      </c>
      <c r="C10" s="1488">
        <v>15534.22102916801</v>
      </c>
      <c r="D10" s="1488">
        <v>13133.63509666999</v>
      </c>
      <c r="E10" s="1488">
        <v>22643.33171086004</v>
      </c>
      <c r="F10" s="1488">
        <v>-69348.22919874</v>
      </c>
      <c r="G10" s="1501">
        <v>-714.176221088019</v>
      </c>
      <c r="H10" s="1502" t="s">
        <v>1634</v>
      </c>
      <c r="I10" s="1488">
        <v>-4.597438260644275</v>
      </c>
      <c r="J10" s="1501">
        <v>-65370.574682160026</v>
      </c>
      <c r="K10" s="1503" t="s">
        <v>1635</v>
      </c>
      <c r="L10" s="1492">
        <v>-288.69680273600125</v>
      </c>
    </row>
    <row r="11" spans="2:12" ht="12.75">
      <c r="B11" s="1527" t="s">
        <v>965</v>
      </c>
      <c r="C11" s="1504">
        <v>59158.3516738</v>
      </c>
      <c r="D11" s="1504">
        <v>59056.42781994999</v>
      </c>
      <c r="E11" s="1504">
        <v>67768.62420865001</v>
      </c>
      <c r="F11" s="1504">
        <v>-2247.8828752100035</v>
      </c>
      <c r="G11" s="1501">
        <v>-101.92385385001398</v>
      </c>
      <c r="H11" s="1502"/>
      <c r="I11" s="1504">
        <v>-0.1722898812529862</v>
      </c>
      <c r="J11" s="1501">
        <v>-70016.50708386002</v>
      </c>
      <c r="K11" s="1503"/>
      <c r="L11" s="1505">
        <v>-103.31699647360273</v>
      </c>
    </row>
    <row r="12" spans="2:12" ht="12.75">
      <c r="B12" s="1525" t="s">
        <v>966</v>
      </c>
      <c r="C12" s="1493">
        <v>50132.97946192</v>
      </c>
      <c r="D12" s="1493">
        <v>37894.467168829986</v>
      </c>
      <c r="E12" s="1493">
        <v>52436.37697209001</v>
      </c>
      <c r="F12" s="1493">
        <v>-7603.665814900003</v>
      </c>
      <c r="G12" s="1494">
        <v>-12238.51229309001</v>
      </c>
      <c r="H12" s="1495"/>
      <c r="I12" s="1493">
        <v>-24.412098431903768</v>
      </c>
      <c r="J12" s="1494">
        <v>-60040.042786990016</v>
      </c>
      <c r="K12" s="1496"/>
      <c r="L12" s="1497">
        <v>-114.50074595914049</v>
      </c>
    </row>
    <row r="13" spans="2:12" ht="12.75">
      <c r="B13" s="1525" t="s">
        <v>967</v>
      </c>
      <c r="C13" s="1493">
        <v>50132.97946192</v>
      </c>
      <c r="D13" s="1493">
        <v>37894.467168829986</v>
      </c>
      <c r="E13" s="1493">
        <v>52436.37697209001</v>
      </c>
      <c r="F13" s="1493">
        <v>23886.6506648</v>
      </c>
      <c r="G13" s="1494">
        <v>-12238.51229309001</v>
      </c>
      <c r="H13" s="1495"/>
      <c r="I13" s="1493">
        <v>-24.412098431903768</v>
      </c>
      <c r="J13" s="1494">
        <v>-28549.72630729001</v>
      </c>
      <c r="K13" s="1496"/>
      <c r="L13" s="1497">
        <v>-54.44641288334241</v>
      </c>
    </row>
    <row r="14" spans="2:12" ht="12.75">
      <c r="B14" s="1525" t="s">
        <v>968</v>
      </c>
      <c r="C14" s="1493">
        <v>0</v>
      </c>
      <c r="D14" s="1493">
        <v>0</v>
      </c>
      <c r="E14" s="1493">
        <v>0</v>
      </c>
      <c r="F14" s="1493">
        <v>31490.316479700003</v>
      </c>
      <c r="G14" s="1494">
        <v>0</v>
      </c>
      <c r="H14" s="1495"/>
      <c r="I14" s="602" t="s">
        <v>567</v>
      </c>
      <c r="J14" s="1494">
        <v>31490.316479700003</v>
      </c>
      <c r="K14" s="1496"/>
      <c r="L14" s="1539" t="s">
        <v>567</v>
      </c>
    </row>
    <row r="15" spans="2:12" ht="12.75">
      <c r="B15" s="1525" t="s">
        <v>969</v>
      </c>
      <c r="C15" s="1493">
        <v>715.3833637099998</v>
      </c>
      <c r="D15" s="1493">
        <v>1006.4203687099999</v>
      </c>
      <c r="E15" s="1493">
        <v>2572.27786871</v>
      </c>
      <c r="F15" s="1493">
        <v>18.29786871</v>
      </c>
      <c r="G15" s="1494">
        <v>291.03700500000014</v>
      </c>
      <c r="H15" s="1495"/>
      <c r="I15" s="1493">
        <v>40.68266327730539</v>
      </c>
      <c r="J15" s="1494">
        <v>-2553.98</v>
      </c>
      <c r="K15" s="1496"/>
      <c r="L15" s="1497">
        <v>-99.2886511627464</v>
      </c>
    </row>
    <row r="16" spans="2:12" ht="12.75">
      <c r="B16" s="1525" t="s">
        <v>970</v>
      </c>
      <c r="C16" s="1493">
        <v>16</v>
      </c>
      <c r="D16" s="1493">
        <v>98.1</v>
      </c>
      <c r="E16" s="1493">
        <v>10</v>
      </c>
      <c r="F16" s="1493">
        <v>0</v>
      </c>
      <c r="G16" s="1494">
        <v>82.1</v>
      </c>
      <c r="H16" s="1495"/>
      <c r="I16" s="1493">
        <v>513.125</v>
      </c>
      <c r="J16" s="1494">
        <v>-10</v>
      </c>
      <c r="K16" s="1496"/>
      <c r="L16" s="1497">
        <v>-100</v>
      </c>
    </row>
    <row r="17" spans="2:12" ht="12.75">
      <c r="B17" s="1525" t="s">
        <v>971</v>
      </c>
      <c r="C17" s="1493">
        <v>4783.251</v>
      </c>
      <c r="D17" s="1493">
        <v>17125</v>
      </c>
      <c r="E17" s="1493">
        <v>8327.68</v>
      </c>
      <c r="F17" s="1493">
        <v>970.39786871</v>
      </c>
      <c r="G17" s="1494">
        <v>12341.749</v>
      </c>
      <c r="H17" s="1495"/>
      <c r="I17" s="1493">
        <v>258.0200997187896</v>
      </c>
      <c r="J17" s="1494">
        <v>-7357.2821312900005</v>
      </c>
      <c r="K17" s="1496"/>
      <c r="L17" s="1497">
        <v>-88.34732039763776</v>
      </c>
    </row>
    <row r="18" spans="2:12" ht="12.75">
      <c r="B18" s="1525" t="s">
        <v>972</v>
      </c>
      <c r="C18" s="1493">
        <v>3510.7378481700002</v>
      </c>
      <c r="D18" s="1493">
        <v>2932.4402824100002</v>
      </c>
      <c r="E18" s="1493">
        <v>4422.28936785</v>
      </c>
      <c r="F18" s="1493">
        <v>4367.08720227</v>
      </c>
      <c r="G18" s="1494">
        <v>-578.29756576</v>
      </c>
      <c r="H18" s="1495"/>
      <c r="I18" s="1493">
        <v>-16.47225144029031</v>
      </c>
      <c r="J18" s="1494">
        <v>-55.20216558000084</v>
      </c>
      <c r="K18" s="1496"/>
      <c r="L18" s="1497">
        <v>-1.2482712230755417</v>
      </c>
    </row>
    <row r="19" spans="2:12" ht="12.75">
      <c r="B19" s="1528" t="s">
        <v>973</v>
      </c>
      <c r="C19" s="1506">
        <v>43624.130644631994</v>
      </c>
      <c r="D19" s="1506">
        <v>45922.79272328</v>
      </c>
      <c r="E19" s="1506">
        <v>45125.292497789975</v>
      </c>
      <c r="F19" s="1506">
        <v>67100.34632352999</v>
      </c>
      <c r="G19" s="1501">
        <v>612.252367238005</v>
      </c>
      <c r="H19" s="1502" t="s">
        <v>1634</v>
      </c>
      <c r="I19" s="1506">
        <v>1.4034717900179943</v>
      </c>
      <c r="J19" s="1501">
        <v>-4645.932401699989</v>
      </c>
      <c r="K19" s="1503" t="s">
        <v>1635</v>
      </c>
      <c r="L19" s="1507">
        <v>-10.295628337317758</v>
      </c>
    </row>
    <row r="20" spans="2:12" ht="12.75">
      <c r="B20" s="1527" t="s">
        <v>974</v>
      </c>
      <c r="C20" s="1504">
        <v>218547.13747756998</v>
      </c>
      <c r="D20" s="1504">
        <v>212935.51584876995</v>
      </c>
      <c r="E20" s="1504">
        <v>234188.72103819004</v>
      </c>
      <c r="F20" s="1504">
        <v>265889.70053867006</v>
      </c>
      <c r="G20" s="1508">
        <v>-5611.621628800029</v>
      </c>
      <c r="H20" s="1490"/>
      <c r="I20" s="1504">
        <v>-2.567693950864931</v>
      </c>
      <c r="J20" s="1508">
        <v>31700.979500480025</v>
      </c>
      <c r="K20" s="1491"/>
      <c r="L20" s="1505">
        <v>13.536509939481853</v>
      </c>
    </row>
    <row r="21" spans="2:12" ht="12.75">
      <c r="B21" s="1525" t="s">
        <v>975</v>
      </c>
      <c r="C21" s="1493">
        <v>158978.205637</v>
      </c>
      <c r="D21" s="1493">
        <v>159818.968103</v>
      </c>
      <c r="E21" s="1493">
        <v>165363.043192</v>
      </c>
      <c r="F21" s="1493">
        <v>188491.89981474998</v>
      </c>
      <c r="G21" s="1494">
        <v>840.7624659999856</v>
      </c>
      <c r="H21" s="1495"/>
      <c r="I21" s="1493">
        <v>0.5288539159384685</v>
      </c>
      <c r="J21" s="1494">
        <v>23128.85662274997</v>
      </c>
      <c r="K21" s="1496"/>
      <c r="L21" s="1497">
        <v>13.986714429230402</v>
      </c>
    </row>
    <row r="22" spans="2:12" ht="12.75">
      <c r="B22" s="1525" t="s">
        <v>976</v>
      </c>
      <c r="C22" s="1493">
        <v>55682.72601641</v>
      </c>
      <c r="D22" s="1493">
        <v>48213.14457249</v>
      </c>
      <c r="E22" s="1493">
        <v>59611.945390479996</v>
      </c>
      <c r="F22" s="1493">
        <v>67338.8571445</v>
      </c>
      <c r="G22" s="1494">
        <v>-7469.581443920004</v>
      </c>
      <c r="H22" s="1495"/>
      <c r="I22" s="1493">
        <v>-13.414539801299737</v>
      </c>
      <c r="J22" s="1494">
        <v>7726.911754020002</v>
      </c>
      <c r="K22" s="1496"/>
      <c r="L22" s="1497">
        <v>12.962019111112562</v>
      </c>
    </row>
    <row r="23" spans="2:12" ht="12.75">
      <c r="B23" s="1525" t="s">
        <v>977</v>
      </c>
      <c r="C23" s="1493">
        <v>3886.2058241600007</v>
      </c>
      <c r="D23" s="1493">
        <v>4904.103173280002</v>
      </c>
      <c r="E23" s="1493">
        <v>9213.774955710003</v>
      </c>
      <c r="F23" s="1493">
        <v>10058.988210710004</v>
      </c>
      <c r="G23" s="1498">
        <v>1017.8973491200013</v>
      </c>
      <c r="H23" s="1499"/>
      <c r="I23" s="1493">
        <v>26.192574330259998</v>
      </c>
      <c r="J23" s="1498">
        <v>845.2132550000006</v>
      </c>
      <c r="K23" s="1500"/>
      <c r="L23" s="1497">
        <v>9.173365521329572</v>
      </c>
    </row>
    <row r="24" spans="2:12" ht="12.75">
      <c r="B24" s="1529" t="s">
        <v>978</v>
      </c>
      <c r="C24" s="1530">
        <v>218547.13747756998</v>
      </c>
      <c r="D24" s="1530">
        <v>212936.21584877</v>
      </c>
      <c r="E24" s="1530">
        <v>234188.76353819</v>
      </c>
      <c r="F24" s="1530">
        <v>265889.74516996</v>
      </c>
      <c r="G24" s="1509">
        <v>-5610.921628799988</v>
      </c>
      <c r="H24" s="1510"/>
      <c r="I24" s="1530">
        <v>-2.567373653830561</v>
      </c>
      <c r="J24" s="1509">
        <v>31700.98163177003</v>
      </c>
      <c r="K24" s="1510"/>
      <c r="L24" s="1531">
        <v>13.53650839298293</v>
      </c>
    </row>
    <row r="25" spans="2:12" ht="13.5" thickBot="1">
      <c r="B25" s="1532" t="s">
        <v>979</v>
      </c>
      <c r="C25" s="1533">
        <v>16711.515997669994</v>
      </c>
      <c r="D25" s="1533">
        <v>406.0961957299951</v>
      </c>
      <c r="E25" s="1533">
        <v>20765.011602840004</v>
      </c>
      <c r="F25" s="1533">
        <v>-31490.316479700003</v>
      </c>
      <c r="G25" s="1511">
        <v>-16305.41980194</v>
      </c>
      <c r="H25" s="1534"/>
      <c r="I25" s="1512">
        <v>-97.56996196044324</v>
      </c>
      <c r="J25" s="1511">
        <v>-52255.32808254001</v>
      </c>
      <c r="K25" s="1534"/>
      <c r="L25" s="1513">
        <v>-251.6508494288205</v>
      </c>
    </row>
    <row r="26" spans="2:12" ht="12.75">
      <c r="B26" s="1515" t="s">
        <v>980</v>
      </c>
      <c r="C26" s="1517"/>
      <c r="D26" s="1517"/>
      <c r="E26" s="1517"/>
      <c r="F26" s="1517"/>
      <c r="G26" s="1514"/>
      <c r="H26" s="1516"/>
      <c r="I26" s="1514"/>
      <c r="J26" s="1516"/>
      <c r="K26" s="1516"/>
      <c r="L26" s="1516"/>
    </row>
    <row r="27" spans="2:12" ht="12.75">
      <c r="B27" s="706" t="s">
        <v>1153</v>
      </c>
      <c r="C27" s="926"/>
      <c r="D27" s="928"/>
      <c r="E27" s="1523"/>
      <c r="F27" s="1523"/>
      <c r="G27" s="1523"/>
      <c r="H27" s="1523"/>
      <c r="I27" s="1523"/>
      <c r="J27" s="1523"/>
      <c r="K27" s="1523"/>
      <c r="L27" s="1523"/>
    </row>
    <row r="28" spans="2:12" ht="12.75">
      <c r="B28" s="927" t="s">
        <v>1154</v>
      </c>
      <c r="C28" s="926"/>
      <c r="D28" s="12"/>
      <c r="E28" s="1523"/>
      <c r="F28" s="1535"/>
      <c r="G28" s="1523"/>
      <c r="H28" s="1523"/>
      <c r="I28" s="1523"/>
      <c r="J28" s="1523"/>
      <c r="K28" s="1523"/>
      <c r="L28" s="1523"/>
    </row>
    <row r="29" ht="12.75">
      <c r="B29" s="1614" t="s">
        <v>13</v>
      </c>
    </row>
  </sheetData>
  <mergeCells count="6">
    <mergeCell ref="B1:L1"/>
    <mergeCell ref="B2:L2"/>
    <mergeCell ref="G4:L4"/>
    <mergeCell ref="G5:I5"/>
    <mergeCell ref="J5:L5"/>
    <mergeCell ref="B4:B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1" sqref="A1:I1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25" bestFit="1" customWidth="1"/>
    <col min="8" max="8" width="9.421875" style="66" bestFit="1" customWidth="1"/>
    <col min="9" max="9" width="8.140625" style="225" customWidth="1"/>
    <col min="10" max="16384" width="9.140625" style="66" customWidth="1"/>
  </cols>
  <sheetData>
    <row r="1" spans="1:9" ht="12.75">
      <c r="A1" s="1704" t="s">
        <v>227</v>
      </c>
      <c r="B1" s="1704"/>
      <c r="C1" s="1704"/>
      <c r="D1" s="1704"/>
      <c r="E1" s="1704"/>
      <c r="F1" s="1704"/>
      <c r="G1" s="1704"/>
      <c r="H1" s="1704"/>
      <c r="I1" s="1704"/>
    </row>
    <row r="2" spans="1:9" ht="15.75">
      <c r="A2" s="1735" t="s">
        <v>850</v>
      </c>
      <c r="B2" s="1735"/>
      <c r="C2" s="1735"/>
      <c r="D2" s="1735"/>
      <c r="E2" s="1735"/>
      <c r="F2" s="1735"/>
      <c r="G2" s="1735"/>
      <c r="H2" s="1735"/>
      <c r="I2" s="1735"/>
    </row>
    <row r="3" spans="8:9" ht="13.5" thickBot="1">
      <c r="H3" s="1705" t="s">
        <v>1220</v>
      </c>
      <c r="I3" s="1706"/>
    </row>
    <row r="4" spans="1:9" ht="13.5" thickTop="1">
      <c r="A4" s="1416"/>
      <c r="B4" s="1417">
        <v>2010</v>
      </c>
      <c r="C4" s="1417">
        <v>2011</v>
      </c>
      <c r="D4" s="1417">
        <v>2011</v>
      </c>
      <c r="E4" s="1417">
        <v>2012</v>
      </c>
      <c r="F4" s="1707" t="s">
        <v>1158</v>
      </c>
      <c r="G4" s="1708"/>
      <c r="H4" s="1708"/>
      <c r="I4" s="1709"/>
    </row>
    <row r="5" spans="1:9" ht="12.75">
      <c r="A5" s="1418"/>
      <c r="B5" s="170" t="s">
        <v>466</v>
      </c>
      <c r="C5" s="170" t="s">
        <v>322</v>
      </c>
      <c r="D5" s="170" t="s">
        <v>1768</v>
      </c>
      <c r="E5" s="170" t="s">
        <v>1157</v>
      </c>
      <c r="F5" s="1714" t="s">
        <v>503</v>
      </c>
      <c r="G5" s="1702"/>
      <c r="H5" s="1714" t="s">
        <v>12</v>
      </c>
      <c r="I5" s="1703"/>
    </row>
    <row r="6" spans="1:9" s="1219" customFormat="1" ht="12.75">
      <c r="A6" s="1419" t="s">
        <v>295</v>
      </c>
      <c r="B6" s="1420"/>
      <c r="C6" s="1421"/>
      <c r="D6" s="1420"/>
      <c r="E6" s="1420"/>
      <c r="F6" s="1422" t="s">
        <v>1730</v>
      </c>
      <c r="G6" s="1423" t="s">
        <v>1711</v>
      </c>
      <c r="H6" s="1422" t="s">
        <v>1730</v>
      </c>
      <c r="I6" s="1424" t="s">
        <v>1711</v>
      </c>
    </row>
    <row r="7" spans="1:11" ht="12.75">
      <c r="A7" s="226" t="s">
        <v>1637</v>
      </c>
      <c r="B7" s="1315">
        <v>51452.311633344805</v>
      </c>
      <c r="C7" s="1316">
        <v>52484.534034147</v>
      </c>
      <c r="D7" s="227">
        <v>52074.0860856801</v>
      </c>
      <c r="E7" s="227">
        <v>57641.421208011205</v>
      </c>
      <c r="F7" s="228">
        <v>1032.222400802195</v>
      </c>
      <c r="G7" s="229">
        <v>2.006173032920139</v>
      </c>
      <c r="H7" s="228">
        <v>5567.335122331104</v>
      </c>
      <c r="I7" s="1317">
        <v>10.691181623755986</v>
      </c>
      <c r="K7" s="1219"/>
    </row>
    <row r="8" spans="1:11" ht="12.75">
      <c r="A8" s="226" t="s">
        <v>812</v>
      </c>
      <c r="B8" s="1315">
        <v>1129.0768704</v>
      </c>
      <c r="C8" s="1316">
        <v>955.2280666200002</v>
      </c>
      <c r="D8" s="227">
        <v>1039.70076926</v>
      </c>
      <c r="E8" s="227">
        <v>978.26495303</v>
      </c>
      <c r="F8" s="230">
        <v>-173.8488037799998</v>
      </c>
      <c r="G8" s="231">
        <v>-15.397428495582421</v>
      </c>
      <c r="H8" s="230">
        <v>-61.43581623</v>
      </c>
      <c r="I8" s="1554">
        <v>-5.908990167789</v>
      </c>
      <c r="K8" s="1219"/>
    </row>
    <row r="9" spans="1:11" ht="12.75">
      <c r="A9" s="232" t="s">
        <v>1638</v>
      </c>
      <c r="B9" s="1318">
        <v>90928.12371294541</v>
      </c>
      <c r="C9" s="1319">
        <v>97348.39554336</v>
      </c>
      <c r="D9" s="228">
        <v>100207.79256994001</v>
      </c>
      <c r="E9" s="228">
        <v>126879.26785644634</v>
      </c>
      <c r="F9" s="227">
        <v>6420.2718304145965</v>
      </c>
      <c r="G9" s="233">
        <v>7.060820754074951</v>
      </c>
      <c r="H9" s="227">
        <v>26671.475286506335</v>
      </c>
      <c r="I9" s="1555">
        <v>26.61616886520176</v>
      </c>
      <c r="K9" s="1219"/>
    </row>
    <row r="10" spans="1:11" ht="12.75">
      <c r="A10" s="226" t="s">
        <v>1639</v>
      </c>
      <c r="B10" s="1315">
        <v>32145.538985962834</v>
      </c>
      <c r="C10" s="1316">
        <v>28319.23071493</v>
      </c>
      <c r="D10" s="227">
        <v>32067.555122920003</v>
      </c>
      <c r="E10" s="227">
        <v>46309.975159673006</v>
      </c>
      <c r="F10" s="227">
        <v>-3826.3082710328345</v>
      </c>
      <c r="G10" s="233">
        <v>-11.903077041899</v>
      </c>
      <c r="H10" s="227">
        <v>14242.420036753003</v>
      </c>
      <c r="I10" s="1555">
        <v>44.41380074707772</v>
      </c>
      <c r="K10" s="1219"/>
    </row>
    <row r="11" spans="1:11" ht="12.75">
      <c r="A11" s="226" t="s">
        <v>1640</v>
      </c>
      <c r="B11" s="1315">
        <v>54428.510431352595</v>
      </c>
      <c r="C11" s="1320">
        <v>65055.052522829996</v>
      </c>
      <c r="D11" s="227">
        <v>64625.776237100006</v>
      </c>
      <c r="E11" s="227">
        <v>73725.31536391</v>
      </c>
      <c r="F11" s="227">
        <v>10626.5420914774</v>
      </c>
      <c r="G11" s="233">
        <v>19.52385249432835</v>
      </c>
      <c r="H11" s="227">
        <v>9099.53912681</v>
      </c>
      <c r="I11" s="1555">
        <v>14.08035563615588</v>
      </c>
      <c r="K11" s="1219"/>
    </row>
    <row r="12" spans="1:11" ht="12.75">
      <c r="A12" s="226" t="s">
        <v>1641</v>
      </c>
      <c r="B12" s="1315">
        <v>19492.665947152593</v>
      </c>
      <c r="C12" s="1316">
        <v>24719.99733069</v>
      </c>
      <c r="D12" s="227">
        <v>24274.90054975</v>
      </c>
      <c r="E12" s="227">
        <v>28205.24333394</v>
      </c>
      <c r="F12" s="227">
        <v>5227.3313835374065</v>
      </c>
      <c r="G12" s="233">
        <v>26.816913590523995</v>
      </c>
      <c r="H12" s="227">
        <v>3930.342784190001</v>
      </c>
      <c r="I12" s="1555">
        <v>16.190973784362132</v>
      </c>
      <c r="K12" s="1219"/>
    </row>
    <row r="13" spans="1:11" ht="12.75">
      <c r="A13" s="226" t="s">
        <v>1642</v>
      </c>
      <c r="B13" s="1315">
        <v>19886.651507420003</v>
      </c>
      <c r="C13" s="1316">
        <v>26138.84405821</v>
      </c>
      <c r="D13" s="227">
        <v>26192.077820730003</v>
      </c>
      <c r="E13" s="227">
        <v>25618.45764484</v>
      </c>
      <c r="F13" s="227">
        <v>6252.192550789998</v>
      </c>
      <c r="G13" s="233">
        <v>31.43914172004881</v>
      </c>
      <c r="H13" s="227">
        <v>-573.6201758900024</v>
      </c>
      <c r="I13" s="1555">
        <v>-2.1900521975236518</v>
      </c>
      <c r="K13" s="1219"/>
    </row>
    <row r="14" spans="1:11" ht="12.75">
      <c r="A14" s="226" t="s">
        <v>1643</v>
      </c>
      <c r="B14" s="1315">
        <v>7205.25405352</v>
      </c>
      <c r="C14" s="1316">
        <v>11625.01283103</v>
      </c>
      <c r="D14" s="227">
        <v>10761.29427013</v>
      </c>
      <c r="E14" s="227">
        <v>11557.458440120003</v>
      </c>
      <c r="F14" s="227">
        <v>4419.758777510001</v>
      </c>
      <c r="G14" s="233">
        <v>61.3407763928991</v>
      </c>
      <c r="H14" s="227">
        <v>796.1641699900028</v>
      </c>
      <c r="I14" s="1555">
        <v>7.398405340516582</v>
      </c>
      <c r="K14" s="1219"/>
    </row>
    <row r="15" spans="1:11" ht="12.75">
      <c r="A15" s="226" t="s">
        <v>1644</v>
      </c>
      <c r="B15" s="1315">
        <v>7843.938923259999</v>
      </c>
      <c r="C15" s="1316">
        <v>2571.1983029000003</v>
      </c>
      <c r="D15" s="227">
        <v>3397.503596489999</v>
      </c>
      <c r="E15" s="227">
        <v>8344.155945010001</v>
      </c>
      <c r="F15" s="227">
        <v>-5272.7406203599985</v>
      </c>
      <c r="G15" s="233">
        <v>-67.22057211236684</v>
      </c>
      <c r="H15" s="227">
        <v>4946.652348520002</v>
      </c>
      <c r="I15" s="1555">
        <v>145.59667732597686</v>
      </c>
      <c r="K15" s="1219"/>
    </row>
    <row r="16" spans="1:11" ht="12.75">
      <c r="A16" s="234" t="s">
        <v>1645</v>
      </c>
      <c r="B16" s="1321">
        <v>4354.07429563</v>
      </c>
      <c r="C16" s="1322">
        <v>3974.1123055999997</v>
      </c>
      <c r="D16" s="230">
        <v>3514.4612099199994</v>
      </c>
      <c r="E16" s="230">
        <v>6843.977332863333</v>
      </c>
      <c r="F16" s="230">
        <v>-379.9619900300004</v>
      </c>
      <c r="G16" s="231">
        <v>-8.726584900293322</v>
      </c>
      <c r="H16" s="230">
        <v>3329.5161229433334</v>
      </c>
      <c r="I16" s="1554">
        <v>94.73759771612686</v>
      </c>
      <c r="K16" s="1219"/>
    </row>
    <row r="17" spans="1:11" ht="12.75">
      <c r="A17" s="226" t="s">
        <v>1646</v>
      </c>
      <c r="B17" s="1318">
        <v>45812.8784735435</v>
      </c>
      <c r="C17" s="1323">
        <v>51898.57416689</v>
      </c>
      <c r="D17" s="228">
        <v>55600.58919520001</v>
      </c>
      <c r="E17" s="228">
        <v>71327.89069149001</v>
      </c>
      <c r="F17" s="227">
        <v>6085.695693346504</v>
      </c>
      <c r="G17" s="233">
        <v>13.283809915722575</v>
      </c>
      <c r="H17" s="227">
        <v>15727.301496290005</v>
      </c>
      <c r="I17" s="1555">
        <v>28.286213732511563</v>
      </c>
      <c r="K17" s="1219"/>
    </row>
    <row r="18" spans="1:11" ht="12.75">
      <c r="A18" s="226" t="s">
        <v>1647</v>
      </c>
      <c r="B18" s="1315">
        <v>61775.23201680519</v>
      </c>
      <c r="C18" s="1316">
        <v>61909.73455539945</v>
      </c>
      <c r="D18" s="227">
        <v>74822.81723615385</v>
      </c>
      <c r="E18" s="227">
        <v>79474.78574587322</v>
      </c>
      <c r="F18" s="227">
        <v>134.50253859426448</v>
      </c>
      <c r="G18" s="233">
        <v>0.21772890882493928</v>
      </c>
      <c r="H18" s="227">
        <v>4651.968509719372</v>
      </c>
      <c r="I18" s="1555">
        <v>6.217312688236463</v>
      </c>
      <c r="K18" s="1219"/>
    </row>
    <row r="19" spans="1:11" ht="12.75">
      <c r="A19" s="226" t="s">
        <v>1649</v>
      </c>
      <c r="B19" s="1315">
        <v>9081.460927409</v>
      </c>
      <c r="C19" s="1316">
        <v>4609.591909548499</v>
      </c>
      <c r="D19" s="227">
        <v>6744.5825339291905</v>
      </c>
      <c r="E19" s="227">
        <v>4612.529137260801</v>
      </c>
      <c r="F19" s="227">
        <v>-4471.869017860501</v>
      </c>
      <c r="G19" s="233">
        <v>-49.24173603350353</v>
      </c>
      <c r="H19" s="227">
        <v>-2132.0533966683897</v>
      </c>
      <c r="I19" s="1555">
        <v>-31.61134712108445</v>
      </c>
      <c r="K19" s="1219"/>
    </row>
    <row r="20" spans="1:11" ht="12.75">
      <c r="A20" s="226" t="s">
        <v>1650</v>
      </c>
      <c r="B20" s="1315">
        <v>25472.456607160988</v>
      </c>
      <c r="C20" s="1316">
        <v>24680.91101304</v>
      </c>
      <c r="D20" s="227">
        <v>26257.668124183652</v>
      </c>
      <c r="E20" s="227">
        <v>28601.483981139998</v>
      </c>
      <c r="F20" s="227">
        <v>-791.5455941209875</v>
      </c>
      <c r="G20" s="233">
        <v>-3.1074568359396593</v>
      </c>
      <c r="H20" s="227">
        <v>2343.8158569563457</v>
      </c>
      <c r="I20" s="1555">
        <v>8.92621479512745</v>
      </c>
      <c r="K20" s="1219"/>
    </row>
    <row r="21" spans="1:12" ht="12.75">
      <c r="A21" s="226" t="s">
        <v>1651</v>
      </c>
      <c r="B21" s="1315">
        <v>327127.0332845443</v>
      </c>
      <c r="C21" s="1316">
        <v>306349.0663763235</v>
      </c>
      <c r="D21" s="227">
        <v>335334.32151808275</v>
      </c>
      <c r="E21" s="227">
        <v>401781.3284580383</v>
      </c>
      <c r="F21" s="227">
        <v>-20777.966908220784</v>
      </c>
      <c r="G21" s="233">
        <v>-6.35165082494039</v>
      </c>
      <c r="H21" s="227">
        <v>66447.00693995552</v>
      </c>
      <c r="I21" s="1555">
        <v>19.81515242434628</v>
      </c>
      <c r="K21" s="1219"/>
      <c r="L21" s="39"/>
    </row>
    <row r="22" spans="1:12" ht="12.75">
      <c r="A22" s="226" t="s">
        <v>1652</v>
      </c>
      <c r="B22" s="1315">
        <v>16911.3874012557</v>
      </c>
      <c r="C22" s="1316">
        <v>48704.2828669629</v>
      </c>
      <c r="D22" s="227">
        <v>34893.12450149964</v>
      </c>
      <c r="E22" s="1324">
        <v>30020.3112940199</v>
      </c>
      <c r="F22" s="230">
        <v>31792.895465707203</v>
      </c>
      <c r="G22" s="231">
        <v>187.99696743595695</v>
      </c>
      <c r="H22" s="230">
        <v>-4872.8132074797395</v>
      </c>
      <c r="I22" s="1554">
        <v>-13.96496667207408</v>
      </c>
      <c r="K22" s="1219"/>
      <c r="L22" s="39"/>
    </row>
    <row r="23" spans="1:12" s="127" customFormat="1" ht="13.5" thickBot="1">
      <c r="A23" s="235" t="s">
        <v>327</v>
      </c>
      <c r="B23" s="1325">
        <v>629689.9609274089</v>
      </c>
      <c r="C23" s="1326">
        <v>648940.3185322913</v>
      </c>
      <c r="D23" s="236">
        <v>686974.6825339291</v>
      </c>
      <c r="E23" s="236">
        <v>801317.2833253099</v>
      </c>
      <c r="F23" s="1327">
        <v>19250.357604882447</v>
      </c>
      <c r="G23" s="1328">
        <v>3.0571168034075806</v>
      </c>
      <c r="H23" s="1327">
        <v>114342.60079138074</v>
      </c>
      <c r="I23" s="1556">
        <v>16.64436895543577</v>
      </c>
      <c r="J23" s="66"/>
      <c r="K23" s="1219"/>
      <c r="L23" s="1040"/>
    </row>
    <row r="24" spans="1:12" ht="12.75" hidden="1">
      <c r="A24" s="1331" t="s">
        <v>1678</v>
      </c>
      <c r="B24" s="237"/>
      <c r="C24" s="237"/>
      <c r="D24" s="237"/>
      <c r="E24" s="237"/>
      <c r="F24" s="237"/>
      <c r="G24" s="1330"/>
      <c r="H24" s="237"/>
      <c r="I24" s="238"/>
      <c r="K24" s="39"/>
      <c r="L24" s="39"/>
    </row>
    <row r="25" spans="1:12" ht="12.75" hidden="1">
      <c r="A25" s="1329" t="s">
        <v>1679</v>
      </c>
      <c r="B25" s="237"/>
      <c r="C25" s="237"/>
      <c r="D25" s="237"/>
      <c r="E25" s="237"/>
      <c r="F25" s="237"/>
      <c r="G25" s="1330"/>
      <c r="H25" s="237"/>
      <c r="I25" s="238"/>
      <c r="K25" s="39"/>
      <c r="L25" s="39"/>
    </row>
    <row r="26" spans="1:12" ht="12.75" hidden="1">
      <c r="A26" s="127" t="s">
        <v>1680</v>
      </c>
      <c r="I26" s="238"/>
      <c r="K26" s="39"/>
      <c r="L26" s="39"/>
    </row>
    <row r="27" spans="1:12" ht="12.75" hidden="1">
      <c r="A27" s="66" t="s">
        <v>1681</v>
      </c>
      <c r="I27" s="238"/>
      <c r="K27" s="39"/>
      <c r="L27" s="39"/>
    </row>
    <row r="28" spans="1:12" ht="12.75" hidden="1">
      <c r="A28" s="127" t="s">
        <v>1682</v>
      </c>
      <c r="I28" s="238"/>
      <c r="K28" s="39"/>
      <c r="L28" s="39"/>
    </row>
    <row r="29" spans="1:12" ht="12.75" hidden="1">
      <c r="A29" s="66" t="s">
        <v>1683</v>
      </c>
      <c r="I29" s="238"/>
      <c r="K29" s="39"/>
      <c r="L29" s="39"/>
    </row>
    <row r="30" spans="9:12" ht="12.75" hidden="1">
      <c r="I30" s="238"/>
      <c r="K30" s="39"/>
      <c r="L30" s="39"/>
    </row>
    <row r="31" spans="1:12" s="239" customFormat="1" ht="13.5" thickTop="1">
      <c r="A31" s="1613" t="s">
        <v>13</v>
      </c>
      <c r="E31" s="66"/>
      <c r="G31" s="240"/>
      <c r="I31" s="241"/>
      <c r="K31" s="1332"/>
      <c r="L31" s="1332"/>
    </row>
    <row r="32" ht="12.75">
      <c r="I32" s="238"/>
    </row>
    <row r="33" ht="12.75">
      <c r="I33" s="238"/>
    </row>
    <row r="34" ht="12.75">
      <c r="I34" s="238"/>
    </row>
    <row r="35" ht="12.75">
      <c r="I35" s="238"/>
    </row>
    <row r="36" ht="12.75">
      <c r="I36" s="238"/>
    </row>
    <row r="37" ht="12.75">
      <c r="I37" s="238"/>
    </row>
    <row r="38" ht="12.75">
      <c r="I38" s="238"/>
    </row>
    <row r="39" ht="12.75">
      <c r="I39" s="238"/>
    </row>
    <row r="40" ht="12.75">
      <c r="I40" s="238"/>
    </row>
    <row r="41" ht="12.75">
      <c r="I41" s="238"/>
    </row>
    <row r="42" ht="12.75">
      <c r="I42" s="238"/>
    </row>
    <row r="43" ht="12.75">
      <c r="I43" s="238"/>
    </row>
    <row r="44" ht="12.75">
      <c r="I44" s="238"/>
    </row>
    <row r="45" ht="12.75">
      <c r="I45" s="238"/>
    </row>
    <row r="46" ht="12.75">
      <c r="I46" s="238"/>
    </row>
    <row r="47" ht="12.75">
      <c r="I47" s="238"/>
    </row>
    <row r="48" ht="12.75">
      <c r="I48" s="238"/>
    </row>
    <row r="49" ht="12.75">
      <c r="I49" s="238"/>
    </row>
    <row r="50" ht="12.75">
      <c r="I50" s="238"/>
    </row>
    <row r="51" ht="12.75">
      <c r="I51" s="238"/>
    </row>
    <row r="52" ht="12.75">
      <c r="I52" s="238"/>
    </row>
    <row r="53" ht="12.75">
      <c r="I53" s="238"/>
    </row>
    <row r="54" ht="12.75">
      <c r="I54" s="238"/>
    </row>
    <row r="55" ht="12.75">
      <c r="I55" s="238"/>
    </row>
    <row r="56" ht="12.75">
      <c r="I56" s="238"/>
    </row>
    <row r="57" ht="12.75">
      <c r="I57" s="238"/>
    </row>
    <row r="58" ht="12.75">
      <c r="I58" s="238"/>
    </row>
    <row r="59" ht="12.75">
      <c r="I59" s="238"/>
    </row>
    <row r="60" ht="12.75">
      <c r="I60" s="238"/>
    </row>
    <row r="61" ht="12.75">
      <c r="I61" s="238"/>
    </row>
    <row r="62" ht="12.75">
      <c r="I62" s="238"/>
    </row>
    <row r="63" ht="12.75">
      <c r="I63" s="238"/>
    </row>
    <row r="64" ht="12.75">
      <c r="I64" s="238"/>
    </row>
    <row r="65" ht="12.75">
      <c r="I65" s="238"/>
    </row>
    <row r="66" ht="12.75">
      <c r="I66" s="238"/>
    </row>
    <row r="67" ht="12.75">
      <c r="I67" s="238"/>
    </row>
    <row r="68" ht="12.75">
      <c r="I68" s="238"/>
    </row>
    <row r="69" ht="12.75">
      <c r="I69" s="238"/>
    </row>
    <row r="70" ht="12.75">
      <c r="I70" s="238"/>
    </row>
    <row r="71" ht="12.75">
      <c r="I71" s="238"/>
    </row>
    <row r="72" ht="12.75">
      <c r="I72" s="238"/>
    </row>
    <row r="73" ht="12.75">
      <c r="I73" s="238"/>
    </row>
    <row r="74" ht="12.75">
      <c r="I74" s="238"/>
    </row>
    <row r="75" ht="12.75">
      <c r="I75" s="238"/>
    </row>
    <row r="76" ht="12.75">
      <c r="I76" s="238"/>
    </row>
    <row r="77" ht="12.75">
      <c r="I77" s="238"/>
    </row>
    <row r="78" ht="12.75">
      <c r="I78" s="238"/>
    </row>
    <row r="79" ht="12.75">
      <c r="I79" s="238"/>
    </row>
    <row r="80" ht="12.75">
      <c r="I80" s="238"/>
    </row>
    <row r="81" ht="12.75">
      <c r="I81" s="238"/>
    </row>
    <row r="82" ht="12.75">
      <c r="I82" s="238"/>
    </row>
    <row r="83" ht="12.75">
      <c r="I83" s="238"/>
    </row>
    <row r="84" ht="12.75">
      <c r="I84" s="238"/>
    </row>
    <row r="85" ht="12.75">
      <c r="I85" s="238"/>
    </row>
    <row r="86" ht="12.75">
      <c r="I86" s="238"/>
    </row>
    <row r="87" ht="12.75">
      <c r="I87" s="238"/>
    </row>
    <row r="88" ht="12.75">
      <c r="I88" s="238"/>
    </row>
    <row r="89" ht="12.75">
      <c r="I89" s="238"/>
    </row>
    <row r="90" ht="12.75">
      <c r="I90" s="238"/>
    </row>
    <row r="91" ht="12.75">
      <c r="I91" s="238"/>
    </row>
    <row r="92" ht="12.75">
      <c r="I92" s="238"/>
    </row>
    <row r="93" ht="12.75">
      <c r="I93" s="238"/>
    </row>
    <row r="94" ht="12.75">
      <c r="I94" s="238"/>
    </row>
    <row r="95" ht="12.75">
      <c r="I95" s="238"/>
    </row>
    <row r="96" ht="12.75">
      <c r="I96" s="238"/>
    </row>
    <row r="97" ht="12.75">
      <c r="I97" s="238"/>
    </row>
    <row r="98" ht="12.75">
      <c r="I98" s="238"/>
    </row>
    <row r="99" ht="12.75">
      <c r="I99" s="238"/>
    </row>
    <row r="100" ht="12.75">
      <c r="I100" s="238"/>
    </row>
    <row r="101" ht="12.75">
      <c r="I101" s="238"/>
    </row>
    <row r="102" ht="12.75">
      <c r="I102" s="238"/>
    </row>
    <row r="103" ht="12.75">
      <c r="I103" s="238"/>
    </row>
    <row r="104" ht="12.75">
      <c r="I104" s="238"/>
    </row>
    <row r="105" ht="12.75">
      <c r="I105" s="238"/>
    </row>
    <row r="106" ht="12.75">
      <c r="I106" s="238"/>
    </row>
    <row r="107" ht="12.75">
      <c r="I107" s="238"/>
    </row>
    <row r="108" ht="12.75">
      <c r="I108" s="238"/>
    </row>
    <row r="109" ht="12.75">
      <c r="I109" s="238"/>
    </row>
    <row r="110" ht="12.75">
      <c r="I110" s="238"/>
    </row>
    <row r="111" ht="12.75">
      <c r="I111" s="238"/>
    </row>
    <row r="112" ht="12.75">
      <c r="I112" s="238"/>
    </row>
    <row r="113" ht="12.75">
      <c r="I113" s="238"/>
    </row>
    <row r="114" ht="12.75">
      <c r="I114" s="238"/>
    </row>
    <row r="115" ht="12.75">
      <c r="I115" s="238"/>
    </row>
    <row r="116" ht="12.75">
      <c r="I116" s="238"/>
    </row>
    <row r="117" ht="12.75">
      <c r="I117" s="238"/>
    </row>
    <row r="118" ht="12.75">
      <c r="I118" s="238"/>
    </row>
    <row r="119" ht="12.75">
      <c r="I119" s="238"/>
    </row>
    <row r="120" ht="12.75">
      <c r="I120" s="238"/>
    </row>
    <row r="121" ht="12.75">
      <c r="I121" s="238"/>
    </row>
    <row r="122" ht="12.75">
      <c r="I122" s="238"/>
    </row>
    <row r="123" ht="12.75">
      <c r="I123" s="238"/>
    </row>
    <row r="124" ht="12.75">
      <c r="I124" s="238"/>
    </row>
    <row r="125" ht="12.75">
      <c r="I125" s="238"/>
    </row>
    <row r="126" ht="12.75">
      <c r="I126" s="238"/>
    </row>
    <row r="127" ht="12.75">
      <c r="I127" s="238"/>
    </row>
    <row r="128" ht="12.75">
      <c r="I128" s="238"/>
    </row>
    <row r="129" ht="12.75">
      <c r="I129" s="238"/>
    </row>
    <row r="130" ht="12.75">
      <c r="I130" s="238"/>
    </row>
    <row r="131" ht="12.75">
      <c r="I131" s="238"/>
    </row>
    <row r="132" ht="12.75">
      <c r="I132" s="238"/>
    </row>
    <row r="133" ht="12.75">
      <c r="I133" s="238"/>
    </row>
    <row r="134" ht="12.75">
      <c r="I134" s="238"/>
    </row>
    <row r="135" ht="12.75">
      <c r="I135" s="238"/>
    </row>
    <row r="136" ht="12.75">
      <c r="I136" s="238"/>
    </row>
    <row r="137" ht="12.75">
      <c r="I137" s="238"/>
    </row>
    <row r="138" ht="12.75">
      <c r="I138" s="238"/>
    </row>
    <row r="139" ht="12.75">
      <c r="I139" s="238"/>
    </row>
    <row r="140" ht="12.75">
      <c r="I140" s="238"/>
    </row>
    <row r="141" ht="12.75">
      <c r="I141" s="238"/>
    </row>
    <row r="142" ht="12.75">
      <c r="I142" s="238"/>
    </row>
    <row r="143" ht="12.75">
      <c r="I143" s="238"/>
    </row>
    <row r="144" ht="12.75">
      <c r="I144" s="238"/>
    </row>
    <row r="145" ht="12.75">
      <c r="I145" s="238"/>
    </row>
    <row r="146" ht="12.75">
      <c r="I146" s="238"/>
    </row>
    <row r="147" ht="12.75">
      <c r="I147" s="238"/>
    </row>
    <row r="148" ht="12.75">
      <c r="I148" s="238"/>
    </row>
    <row r="149" ht="12.75">
      <c r="I149" s="238"/>
    </row>
    <row r="150" ht="12.75">
      <c r="I150" s="238"/>
    </row>
    <row r="151" ht="12.75">
      <c r="I151" s="238"/>
    </row>
    <row r="152" ht="12.75">
      <c r="I152" s="238"/>
    </row>
    <row r="153" ht="12.75">
      <c r="I153" s="238"/>
    </row>
    <row r="154" ht="12.75">
      <c r="I154" s="238"/>
    </row>
    <row r="155" ht="12.75">
      <c r="I155" s="238"/>
    </row>
    <row r="156" ht="12.75">
      <c r="I156" s="238"/>
    </row>
    <row r="157" ht="12.75">
      <c r="I157" s="238"/>
    </row>
    <row r="158" ht="12.75">
      <c r="I158" s="238"/>
    </row>
    <row r="159" ht="12.75">
      <c r="I159" s="238"/>
    </row>
    <row r="160" ht="12.75">
      <c r="I160" s="238"/>
    </row>
    <row r="161" ht="12.75">
      <c r="I161" s="238"/>
    </row>
    <row r="162" ht="12.75">
      <c r="I162" s="238"/>
    </row>
    <row r="163" ht="12.75">
      <c r="I163" s="238"/>
    </row>
    <row r="164" ht="12.75">
      <c r="I164" s="238"/>
    </row>
    <row r="165" ht="12.75">
      <c r="I165" s="238"/>
    </row>
    <row r="166" ht="12.75">
      <c r="I166" s="238"/>
    </row>
    <row r="167" ht="12.75">
      <c r="I167" s="238"/>
    </row>
    <row r="168" ht="12.75">
      <c r="I168" s="238"/>
    </row>
    <row r="169" ht="12.75">
      <c r="I169" s="238"/>
    </row>
    <row r="170" ht="12.75">
      <c r="I170" s="238"/>
    </row>
    <row r="171" ht="12.75">
      <c r="I171" s="238"/>
    </row>
    <row r="172" ht="12.75">
      <c r="I172" s="238"/>
    </row>
    <row r="173" ht="12.75">
      <c r="I173" s="238"/>
    </row>
    <row r="174" ht="12.75">
      <c r="I174" s="238"/>
    </row>
    <row r="175" ht="12.75">
      <c r="I175" s="238"/>
    </row>
    <row r="176" ht="12.75">
      <c r="I176" s="238"/>
    </row>
    <row r="177" ht="12.75">
      <c r="I177" s="238"/>
    </row>
    <row r="178" ht="12.75">
      <c r="I178" s="238"/>
    </row>
    <row r="179" ht="12.75">
      <c r="I179" s="238"/>
    </row>
    <row r="180" ht="12.75">
      <c r="I180" s="238"/>
    </row>
    <row r="181" ht="12.75">
      <c r="I181" s="238"/>
    </row>
    <row r="182" ht="12.75">
      <c r="I182" s="238"/>
    </row>
    <row r="183" ht="12.75">
      <c r="I183" s="238"/>
    </row>
    <row r="184" ht="12.75">
      <c r="I184" s="238"/>
    </row>
    <row r="185" ht="12.75">
      <c r="I185" s="238"/>
    </row>
    <row r="186" ht="12.75">
      <c r="I186" s="238"/>
    </row>
    <row r="187" ht="12.75">
      <c r="I187" s="238"/>
    </row>
    <row r="188" ht="12.75">
      <c r="I188" s="238"/>
    </row>
    <row r="189" ht="12.75">
      <c r="I189" s="238"/>
    </row>
    <row r="190" ht="12.75">
      <c r="I190" s="238"/>
    </row>
    <row r="191" ht="12.75">
      <c r="I191" s="238"/>
    </row>
    <row r="192" ht="12.75">
      <c r="I192" s="238"/>
    </row>
    <row r="193" ht="12.75">
      <c r="I193" s="238"/>
    </row>
    <row r="194" ht="12.75">
      <c r="I194" s="238"/>
    </row>
    <row r="195" ht="12.75">
      <c r="I195" s="238"/>
    </row>
    <row r="196" ht="12.75">
      <c r="I196" s="238"/>
    </row>
    <row r="197" ht="12.75">
      <c r="I197" s="238"/>
    </row>
    <row r="198" ht="12.75">
      <c r="I198" s="238"/>
    </row>
    <row r="199" ht="12.75">
      <c r="I199" s="238"/>
    </row>
    <row r="200" ht="12.75">
      <c r="I200" s="238"/>
    </row>
    <row r="201" ht="12.75">
      <c r="I201" s="238"/>
    </row>
    <row r="202" ht="12.75">
      <c r="I202" s="238"/>
    </row>
    <row r="203" ht="12.75">
      <c r="I203" s="238"/>
    </row>
    <row r="204" ht="12.75">
      <c r="I204" s="238"/>
    </row>
    <row r="205" ht="12.75">
      <c r="I205" s="238"/>
    </row>
    <row r="206" ht="12.75">
      <c r="I206" s="238"/>
    </row>
    <row r="207" ht="12.75">
      <c r="I207" s="238"/>
    </row>
    <row r="208" ht="12.75">
      <c r="I208" s="238"/>
    </row>
    <row r="209" ht="12.75">
      <c r="I209" s="238"/>
    </row>
    <row r="210" ht="12.75">
      <c r="I210" s="238"/>
    </row>
    <row r="211" ht="12.75">
      <c r="I211" s="238"/>
    </row>
    <row r="212" ht="12.75">
      <c r="I212" s="238"/>
    </row>
    <row r="213" ht="12.75">
      <c r="I213" s="238"/>
    </row>
    <row r="214" ht="12.75">
      <c r="I214" s="238"/>
    </row>
    <row r="215" ht="12.75">
      <c r="I215" s="238"/>
    </row>
    <row r="216" ht="12.75">
      <c r="I216" s="238"/>
    </row>
    <row r="217" ht="12.75">
      <c r="I217" s="238"/>
    </row>
    <row r="218" ht="12.75">
      <c r="I218" s="238"/>
    </row>
    <row r="219" ht="12.75">
      <c r="I219" s="238"/>
    </row>
    <row r="220" ht="12.75">
      <c r="I220" s="238"/>
    </row>
    <row r="221" ht="12.75">
      <c r="I221" s="238"/>
    </row>
    <row r="222" ht="12.75">
      <c r="I222" s="238"/>
    </row>
    <row r="223" ht="12.75">
      <c r="I223" s="238"/>
    </row>
    <row r="224" ht="12.75">
      <c r="I224" s="238"/>
    </row>
    <row r="225" ht="12.75">
      <c r="I225" s="238"/>
    </row>
    <row r="226" ht="12.75">
      <c r="I226" s="238"/>
    </row>
    <row r="227" ht="12.75">
      <c r="I227" s="238"/>
    </row>
    <row r="228" ht="12.75">
      <c r="I228" s="238"/>
    </row>
    <row r="229" ht="12.75">
      <c r="I229" s="238"/>
    </row>
    <row r="230" ht="12.75">
      <c r="I230" s="238"/>
    </row>
    <row r="231" ht="12.75">
      <c r="I231" s="238"/>
    </row>
    <row r="232" ht="12.75">
      <c r="I232" s="238"/>
    </row>
    <row r="233" ht="12.75">
      <c r="I233" s="238"/>
    </row>
    <row r="234" ht="12.75">
      <c r="I234" s="238"/>
    </row>
    <row r="235" ht="12.75">
      <c r="I235" s="238"/>
    </row>
    <row r="236" ht="12.75">
      <c r="I236" s="238"/>
    </row>
    <row r="237" ht="12.75">
      <c r="I237" s="238"/>
    </row>
    <row r="238" ht="12.75">
      <c r="I238" s="238"/>
    </row>
    <row r="239" ht="12.75">
      <c r="I239" s="238"/>
    </row>
    <row r="240" ht="12.75">
      <c r="I240" s="238"/>
    </row>
    <row r="241" ht="12.75">
      <c r="I241" s="238"/>
    </row>
    <row r="242" ht="12.75">
      <c r="I242" s="238"/>
    </row>
    <row r="243" ht="12.75">
      <c r="I243" s="238"/>
    </row>
    <row r="244" ht="12.75">
      <c r="I244" s="238"/>
    </row>
    <row r="245" ht="12.75">
      <c r="I245" s="238"/>
    </row>
    <row r="246" ht="12.75">
      <c r="I246" s="238"/>
    </row>
    <row r="247" ht="12.75">
      <c r="I247" s="238"/>
    </row>
    <row r="248" ht="12.75">
      <c r="I248" s="238"/>
    </row>
    <row r="249" ht="12.75">
      <c r="I249" s="238"/>
    </row>
    <row r="250" ht="12.75">
      <c r="I250" s="238"/>
    </row>
    <row r="251" ht="12.75">
      <c r="I251" s="238"/>
    </row>
    <row r="252" ht="12.75">
      <c r="I252" s="238"/>
    </row>
    <row r="253" ht="12.75">
      <c r="I253" s="238"/>
    </row>
    <row r="254" ht="12.75">
      <c r="I254" s="238"/>
    </row>
    <row r="255" ht="12.75">
      <c r="I255" s="238"/>
    </row>
    <row r="256" ht="12.75">
      <c r="I256" s="238"/>
    </row>
    <row r="257" ht="12.75">
      <c r="I257" s="238"/>
    </row>
    <row r="258" ht="12.75">
      <c r="I258" s="238"/>
    </row>
    <row r="259" ht="12.75">
      <c r="I259" s="238"/>
    </row>
    <row r="260" ht="12.75">
      <c r="I260" s="238"/>
    </row>
    <row r="261" ht="12.75">
      <c r="I261" s="238"/>
    </row>
    <row r="262" ht="12.75">
      <c r="I262" s="238"/>
    </row>
    <row r="263" ht="12.75">
      <c r="I263" s="238"/>
    </row>
    <row r="264" ht="12.75">
      <c r="I264" s="238"/>
    </row>
    <row r="265" ht="12.75">
      <c r="I265" s="238"/>
    </row>
    <row r="266" ht="12.75">
      <c r="I266" s="238"/>
    </row>
    <row r="267" ht="12.75">
      <c r="I267" s="238"/>
    </row>
    <row r="268" ht="12.75">
      <c r="I268" s="238"/>
    </row>
    <row r="269" ht="12.75">
      <c r="I269" s="238"/>
    </row>
    <row r="270" ht="12.75">
      <c r="I270" s="238"/>
    </row>
    <row r="271" ht="12.75">
      <c r="I271" s="238"/>
    </row>
    <row r="272" ht="12.75">
      <c r="I272" s="238"/>
    </row>
    <row r="273" ht="12.75">
      <c r="I273" s="238"/>
    </row>
    <row r="274" ht="12.75">
      <c r="I274" s="238"/>
    </row>
    <row r="275" ht="12.75">
      <c r="I275" s="238"/>
    </row>
    <row r="276" ht="12.75">
      <c r="I276" s="238"/>
    </row>
    <row r="277" ht="12.75">
      <c r="I277" s="238"/>
    </row>
    <row r="278" ht="12.75">
      <c r="I278" s="238"/>
    </row>
    <row r="279" ht="12.75">
      <c r="I279" s="238"/>
    </row>
    <row r="280" ht="12.75">
      <c r="I280" s="238"/>
    </row>
    <row r="281" ht="12.75">
      <c r="I281" s="238"/>
    </row>
    <row r="282" ht="12.75">
      <c r="I282" s="238"/>
    </row>
    <row r="283" ht="12.75">
      <c r="I283" s="238"/>
    </row>
    <row r="284" ht="12.75">
      <c r="I284" s="238"/>
    </row>
    <row r="285" ht="12.75">
      <c r="I285" s="238"/>
    </row>
    <row r="286" ht="12.75">
      <c r="I286" s="238"/>
    </row>
    <row r="287" ht="12.75">
      <c r="I287" s="238"/>
    </row>
    <row r="288" ht="12.75">
      <c r="I288" s="238"/>
    </row>
    <row r="289" ht="12.75">
      <c r="I289" s="238"/>
    </row>
    <row r="290" ht="12.75">
      <c r="I290" s="238"/>
    </row>
    <row r="291" ht="12.75">
      <c r="I291" s="238"/>
    </row>
    <row r="292" ht="12.75">
      <c r="I292" s="238"/>
    </row>
    <row r="293" ht="12.75">
      <c r="I293" s="238"/>
    </row>
    <row r="294" ht="12.75">
      <c r="I294" s="238"/>
    </row>
    <row r="295" ht="12.75">
      <c r="I295" s="238"/>
    </row>
    <row r="296" ht="12.75">
      <c r="I296" s="238"/>
    </row>
    <row r="297" ht="12.75">
      <c r="I297" s="238"/>
    </row>
    <row r="298" ht="12.75">
      <c r="I298" s="238"/>
    </row>
    <row r="299" ht="12.75">
      <c r="I299" s="238"/>
    </row>
    <row r="300" ht="12.75">
      <c r="I300" s="238"/>
    </row>
    <row r="301" ht="12.75">
      <c r="I301" s="238"/>
    </row>
    <row r="302" ht="12.75">
      <c r="I302" s="238"/>
    </row>
    <row r="303" ht="12.75">
      <c r="I303" s="238"/>
    </row>
    <row r="304" ht="12.75">
      <c r="I304" s="238"/>
    </row>
    <row r="305" ht="12.75">
      <c r="I305" s="238"/>
    </row>
    <row r="306" ht="12.75">
      <c r="I306" s="238"/>
    </row>
    <row r="307" ht="12.75">
      <c r="I307" s="238"/>
    </row>
    <row r="308" ht="12.75">
      <c r="I308" s="238"/>
    </row>
    <row r="309" ht="12.75">
      <c r="I309" s="238"/>
    </row>
    <row r="310" ht="12.75">
      <c r="I310" s="238"/>
    </row>
    <row r="311" ht="12.75">
      <c r="I311" s="238"/>
    </row>
    <row r="312" ht="12.75">
      <c r="I312" s="238"/>
    </row>
    <row r="313" ht="12.75">
      <c r="I313" s="238"/>
    </row>
    <row r="314" ht="12.75">
      <c r="I314" s="238"/>
    </row>
    <row r="315" ht="12.75">
      <c r="I315" s="238"/>
    </row>
    <row r="316" ht="12.75">
      <c r="I316" s="238"/>
    </row>
    <row r="317" ht="12.75">
      <c r="I317" s="238"/>
    </row>
    <row r="318" ht="12.75">
      <c r="I318" s="238"/>
    </row>
    <row r="319" ht="12.75">
      <c r="I319" s="238"/>
    </row>
    <row r="320" ht="12.75">
      <c r="I320" s="238"/>
    </row>
    <row r="321" ht="12.75">
      <c r="I321" s="238"/>
    </row>
    <row r="322" ht="12.75">
      <c r="I322" s="238"/>
    </row>
    <row r="323" ht="12.75">
      <c r="I323" s="238"/>
    </row>
    <row r="324" ht="12.75">
      <c r="I324" s="238"/>
    </row>
    <row r="325" ht="12.75">
      <c r="I325" s="238"/>
    </row>
    <row r="326" ht="12.75">
      <c r="I326" s="238"/>
    </row>
    <row r="327" ht="12.75">
      <c r="I327" s="238"/>
    </row>
    <row r="328" ht="12.75">
      <c r="I328" s="238"/>
    </row>
    <row r="329" ht="12.75">
      <c r="I329" s="238"/>
    </row>
    <row r="330" ht="12.75">
      <c r="I330" s="238"/>
    </row>
    <row r="331" ht="12.75">
      <c r="I331" s="238"/>
    </row>
    <row r="332" ht="12.75">
      <c r="I332" s="238"/>
    </row>
    <row r="333" ht="12.75">
      <c r="I333" s="238"/>
    </row>
    <row r="334" ht="12.75">
      <c r="I334" s="238"/>
    </row>
    <row r="335" ht="12.75">
      <c r="I335" s="238"/>
    </row>
    <row r="336" ht="12.75">
      <c r="I336" s="238"/>
    </row>
    <row r="337" ht="12.75">
      <c r="I337" s="238"/>
    </row>
    <row r="338" ht="12.75">
      <c r="I338" s="431"/>
    </row>
    <row r="339" ht="12.75">
      <c r="I339" s="431"/>
    </row>
    <row r="340" ht="12.75">
      <c r="I340" s="431"/>
    </row>
    <row r="341" ht="12.75">
      <c r="I341" s="431"/>
    </row>
    <row r="342" ht="12.75">
      <c r="I342" s="431"/>
    </row>
    <row r="343" ht="12.75">
      <c r="I343" s="431"/>
    </row>
    <row r="344" ht="12.75">
      <c r="I344" s="431"/>
    </row>
    <row r="345" ht="12.75">
      <c r="I345" s="431"/>
    </row>
    <row r="346" ht="12.75">
      <c r="I346" s="431"/>
    </row>
    <row r="347" ht="12.75">
      <c r="I347" s="431"/>
    </row>
    <row r="348" ht="12.75">
      <c r="I348" s="431"/>
    </row>
    <row r="349" ht="12.75">
      <c r="I349" s="431"/>
    </row>
    <row r="350" ht="12.75">
      <c r="I350" s="431"/>
    </row>
    <row r="351" ht="12.75">
      <c r="I351" s="431"/>
    </row>
    <row r="352" ht="12.75">
      <c r="I352" s="431"/>
    </row>
    <row r="353" ht="12.75">
      <c r="I353" s="431"/>
    </row>
    <row r="354" ht="12.75">
      <c r="I354" s="431"/>
    </row>
    <row r="355" ht="12.75">
      <c r="I355" s="431"/>
    </row>
    <row r="356" ht="12.75">
      <c r="I356" s="431"/>
    </row>
    <row r="357" ht="12.75">
      <c r="I357" s="431"/>
    </row>
    <row r="358" ht="12.75">
      <c r="I358" s="431"/>
    </row>
    <row r="359" ht="12.75">
      <c r="I359" s="431"/>
    </row>
    <row r="360" ht="12.75">
      <c r="I360" s="431"/>
    </row>
    <row r="361" ht="12.75">
      <c r="I361" s="431"/>
    </row>
    <row r="362" ht="12.75">
      <c r="I362" s="431"/>
    </row>
    <row r="363" ht="12.75">
      <c r="I363" s="431"/>
    </row>
    <row r="364" ht="12.75">
      <c r="I364" s="431"/>
    </row>
    <row r="365" ht="12.75">
      <c r="I365" s="431"/>
    </row>
    <row r="366" ht="12.75">
      <c r="I366" s="431"/>
    </row>
    <row r="367" ht="12.75">
      <c r="I367" s="431"/>
    </row>
    <row r="368" ht="12.75">
      <c r="I368" s="431"/>
    </row>
    <row r="369" ht="12.75">
      <c r="I369" s="431"/>
    </row>
    <row r="370" ht="12.75">
      <c r="I370" s="431"/>
    </row>
    <row r="371" ht="12.75">
      <c r="I371" s="431"/>
    </row>
    <row r="372" ht="12.75">
      <c r="I372" s="431"/>
    </row>
    <row r="373" ht="12.75">
      <c r="I373" s="431"/>
    </row>
    <row r="374" ht="12.75">
      <c r="I374" s="431"/>
    </row>
    <row r="375" ht="12.75">
      <c r="I375" s="431"/>
    </row>
    <row r="376" ht="12.75">
      <c r="I376" s="431"/>
    </row>
    <row r="377" ht="12.75">
      <c r="I377" s="431"/>
    </row>
    <row r="378" ht="12.75">
      <c r="I378" s="431"/>
    </row>
    <row r="379" ht="12.75">
      <c r="I379" s="431"/>
    </row>
    <row r="380" ht="12.75">
      <c r="I380" s="431"/>
    </row>
    <row r="381" ht="12.75">
      <c r="I381" s="431"/>
    </row>
    <row r="382" ht="12.75">
      <c r="I382" s="431"/>
    </row>
    <row r="383" ht="12.75">
      <c r="I383" s="431"/>
    </row>
    <row r="384" ht="12.75">
      <c r="I384" s="431"/>
    </row>
    <row r="385" ht="12.75">
      <c r="I385" s="431"/>
    </row>
    <row r="386" ht="12.75">
      <c r="I386" s="431"/>
    </row>
    <row r="387" ht="12.75">
      <c r="I387" s="431"/>
    </row>
    <row r="388" ht="12.75">
      <c r="I388" s="431"/>
    </row>
    <row r="389" ht="12.75">
      <c r="I389" s="431"/>
    </row>
    <row r="390" ht="12.75">
      <c r="I390" s="431"/>
    </row>
    <row r="391" ht="12.75">
      <c r="I391" s="431"/>
    </row>
    <row r="392" ht="12.75">
      <c r="I392" s="431"/>
    </row>
    <row r="393" ht="12.75">
      <c r="I393" s="431"/>
    </row>
    <row r="394" ht="12.75">
      <c r="I394" s="431"/>
    </row>
    <row r="395" ht="12.75">
      <c r="I395" s="431"/>
    </row>
    <row r="396" ht="12.75">
      <c r="I396" s="431"/>
    </row>
    <row r="397" ht="12.75">
      <c r="I397" s="431"/>
    </row>
    <row r="398" ht="12.75">
      <c r="I398" s="431"/>
    </row>
    <row r="399" ht="12.75">
      <c r="I399" s="431"/>
    </row>
    <row r="400" ht="12.75">
      <c r="I400" s="431"/>
    </row>
    <row r="401" ht="12.75">
      <c r="I401" s="431"/>
    </row>
    <row r="402" ht="12.75">
      <c r="I402" s="431"/>
    </row>
    <row r="403" ht="12.75">
      <c r="I403" s="431"/>
    </row>
    <row r="404" ht="12.75">
      <c r="I404" s="431"/>
    </row>
    <row r="405" ht="12.75">
      <c r="I405" s="431"/>
    </row>
    <row r="406" ht="12.75">
      <c r="I406" s="431"/>
    </row>
    <row r="407" ht="12.75">
      <c r="I407" s="431"/>
    </row>
    <row r="408" ht="12.75">
      <c r="I408" s="431"/>
    </row>
    <row r="409" ht="12.75">
      <c r="I409" s="431"/>
    </row>
    <row r="410" ht="12.75">
      <c r="I410" s="431"/>
    </row>
    <row r="411" ht="12.75">
      <c r="I411" s="431"/>
    </row>
    <row r="412" ht="12.75">
      <c r="I412" s="431"/>
    </row>
    <row r="413" ht="12.75">
      <c r="I413" s="431"/>
    </row>
    <row r="414" ht="12.75">
      <c r="I414" s="431"/>
    </row>
    <row r="415" ht="12.75">
      <c r="I415" s="431"/>
    </row>
    <row r="416" ht="12.75">
      <c r="I416" s="431"/>
    </row>
    <row r="417" ht="12.75">
      <c r="I417" s="431"/>
    </row>
    <row r="418" ht="12.75">
      <c r="I418" s="431"/>
    </row>
    <row r="419" ht="12.75">
      <c r="I419" s="431"/>
    </row>
    <row r="420" ht="12.75">
      <c r="I420" s="431"/>
    </row>
    <row r="421" ht="12.75">
      <c r="I421" s="431"/>
    </row>
    <row r="422" ht="12.75">
      <c r="I422" s="431"/>
    </row>
    <row r="423" ht="12.75">
      <c r="I423" s="431"/>
    </row>
    <row r="424" ht="12.75">
      <c r="I424" s="431"/>
    </row>
    <row r="425" ht="12.75">
      <c r="I425" s="431"/>
    </row>
    <row r="426" ht="12.75">
      <c r="I426" s="431"/>
    </row>
    <row r="427" ht="12.75">
      <c r="I427" s="431"/>
    </row>
    <row r="428" ht="12.75">
      <c r="I428" s="431"/>
    </row>
    <row r="429" ht="12.75">
      <c r="I429" s="431"/>
    </row>
    <row r="430" ht="12.75">
      <c r="I430" s="431"/>
    </row>
    <row r="431" ht="12.75">
      <c r="I431" s="431"/>
    </row>
    <row r="432" ht="12.75">
      <c r="I432" s="431"/>
    </row>
    <row r="433" ht="12.75">
      <c r="I433" s="431"/>
    </row>
    <row r="434" ht="12.75">
      <c r="I434" s="431"/>
    </row>
    <row r="435" ht="12.75">
      <c r="I435" s="431"/>
    </row>
    <row r="436" ht="12.75">
      <c r="I436" s="431"/>
    </row>
    <row r="437" ht="12.75">
      <c r="I437" s="431"/>
    </row>
    <row r="438" ht="12.75">
      <c r="I438" s="431"/>
    </row>
    <row r="439" ht="12.75">
      <c r="I439" s="431"/>
    </row>
    <row r="440" ht="12.75">
      <c r="I440" s="431"/>
    </row>
    <row r="441" ht="12.75">
      <c r="I441" s="431"/>
    </row>
    <row r="442" ht="12.75">
      <c r="I442" s="431"/>
    </row>
    <row r="443" ht="12.75">
      <c r="I443" s="431"/>
    </row>
    <row r="444" ht="12.75">
      <c r="I444" s="431"/>
    </row>
    <row r="445" ht="12.75">
      <c r="I445" s="431"/>
    </row>
    <row r="446" ht="12.75">
      <c r="I446" s="431"/>
    </row>
    <row r="447" ht="12.75">
      <c r="I447" s="431"/>
    </row>
    <row r="448" ht="12.75">
      <c r="I448" s="431"/>
    </row>
    <row r="449" ht="12.75">
      <c r="I449" s="431"/>
    </row>
    <row r="450" ht="12.75">
      <c r="I450" s="431"/>
    </row>
    <row r="451" ht="12.75">
      <c r="I451" s="431"/>
    </row>
    <row r="452" ht="12.75">
      <c r="I452" s="431"/>
    </row>
    <row r="453" ht="12.75">
      <c r="I453" s="431"/>
    </row>
    <row r="454" ht="12.75">
      <c r="I454" s="431"/>
    </row>
    <row r="455" ht="12.75">
      <c r="I455" s="431"/>
    </row>
    <row r="456" ht="12.75">
      <c r="I456" s="431"/>
    </row>
    <row r="457" ht="12.75">
      <c r="I457" s="431"/>
    </row>
    <row r="458" ht="12.75">
      <c r="I458" s="431"/>
    </row>
    <row r="459" ht="12.75">
      <c r="I459" s="431"/>
    </row>
    <row r="460" ht="12.75">
      <c r="I460" s="431"/>
    </row>
    <row r="461" ht="12.75">
      <c r="I461" s="431"/>
    </row>
    <row r="462" ht="12.75">
      <c r="I462" s="431"/>
    </row>
    <row r="463" ht="12.75">
      <c r="I463" s="431"/>
    </row>
    <row r="464" ht="12.75">
      <c r="I464" s="431"/>
    </row>
    <row r="465" ht="12.75">
      <c r="I465" s="431"/>
    </row>
    <row r="466" ht="12.75">
      <c r="I466" s="431"/>
    </row>
    <row r="467" ht="12.75">
      <c r="I467" s="431"/>
    </row>
    <row r="468" ht="12.75">
      <c r="I468" s="431"/>
    </row>
    <row r="469" ht="12.75">
      <c r="I469" s="431"/>
    </row>
    <row r="470" ht="12.75">
      <c r="I470" s="431"/>
    </row>
    <row r="471" ht="12.75">
      <c r="I471" s="431"/>
    </row>
    <row r="472" ht="12.75">
      <c r="I472" s="431"/>
    </row>
    <row r="473" ht="12.75">
      <c r="I473" s="431"/>
    </row>
    <row r="474" ht="12.75">
      <c r="I474" s="431"/>
    </row>
    <row r="475" ht="12.75">
      <c r="I475" s="431"/>
    </row>
    <row r="476" ht="12.75">
      <c r="I476" s="431"/>
    </row>
    <row r="477" ht="12.75">
      <c r="I477" s="431"/>
    </row>
    <row r="478" ht="12.75">
      <c r="I478" s="431"/>
    </row>
    <row r="479" ht="12.75">
      <c r="I479" s="431"/>
    </row>
    <row r="480" ht="12.75">
      <c r="I480" s="431"/>
    </row>
    <row r="481" ht="12.75">
      <c r="I481" s="431"/>
    </row>
    <row r="482" ht="12.75">
      <c r="I482" s="431"/>
    </row>
    <row r="483" ht="12.75">
      <c r="I483" s="431"/>
    </row>
    <row r="484" ht="12.75">
      <c r="I484" s="431"/>
    </row>
    <row r="485" ht="12.75">
      <c r="I485" s="431"/>
    </row>
    <row r="486" ht="12.75">
      <c r="I486" s="431"/>
    </row>
    <row r="487" ht="12.75">
      <c r="I487" s="431"/>
    </row>
    <row r="488" ht="12.75">
      <c r="I488" s="431"/>
    </row>
    <row r="489" ht="12.75">
      <c r="I489" s="431"/>
    </row>
    <row r="490" ht="12.75">
      <c r="I490" s="431"/>
    </row>
    <row r="491" ht="12.75">
      <c r="I491" s="431"/>
    </row>
    <row r="492" ht="12.75">
      <c r="I492" s="431"/>
    </row>
    <row r="493" ht="12.75">
      <c r="I493" s="431"/>
    </row>
    <row r="494" ht="12.75">
      <c r="I494" s="431"/>
    </row>
    <row r="495" ht="12.75">
      <c r="I495" s="431"/>
    </row>
    <row r="496" ht="12.75">
      <c r="I496" s="431"/>
    </row>
    <row r="497" ht="12.75">
      <c r="I497" s="431"/>
    </row>
    <row r="498" ht="12.75">
      <c r="I498" s="431"/>
    </row>
    <row r="499" ht="12.75">
      <c r="I499" s="431"/>
    </row>
    <row r="500" ht="12.75">
      <c r="I500" s="431"/>
    </row>
    <row r="501" ht="12.75">
      <c r="I501" s="431"/>
    </row>
    <row r="502" ht="12.75">
      <c r="I502" s="431"/>
    </row>
    <row r="503" ht="12.75">
      <c r="I503" s="431"/>
    </row>
    <row r="504" ht="12.75">
      <c r="I504" s="431"/>
    </row>
    <row r="505" ht="12.75">
      <c r="I505" s="431"/>
    </row>
    <row r="506" ht="12.75">
      <c r="I506" s="431"/>
    </row>
    <row r="507" ht="12.75">
      <c r="I507" s="431"/>
    </row>
    <row r="508" ht="12.75">
      <c r="I508" s="431"/>
    </row>
    <row r="509" ht="12.75">
      <c r="I509" s="431"/>
    </row>
    <row r="510" ht="12.75">
      <c r="I510" s="431"/>
    </row>
    <row r="511" ht="12.75">
      <c r="I511" s="431"/>
    </row>
    <row r="512" ht="12.75">
      <c r="I512" s="431"/>
    </row>
    <row r="513" ht="12.75">
      <c r="I513" s="431"/>
    </row>
    <row r="514" ht="12.75">
      <c r="I514" s="431"/>
    </row>
    <row r="515" ht="12.75">
      <c r="I515" s="431"/>
    </row>
    <row r="516" ht="12.75">
      <c r="I516" s="431"/>
    </row>
    <row r="517" ht="12.75">
      <c r="I517" s="431"/>
    </row>
    <row r="518" ht="12.75">
      <c r="I518" s="431"/>
    </row>
    <row r="519" ht="12.75">
      <c r="I519" s="431"/>
    </row>
    <row r="520" ht="12.75">
      <c r="I520" s="431"/>
    </row>
    <row r="521" ht="12.75">
      <c r="I521" s="431"/>
    </row>
    <row r="522" ht="12.75">
      <c r="I522" s="431"/>
    </row>
    <row r="523" ht="12.75">
      <c r="I523" s="431"/>
    </row>
    <row r="524" ht="12.75">
      <c r="I524" s="431"/>
    </row>
    <row r="525" ht="12.75">
      <c r="I525" s="431"/>
    </row>
    <row r="526" ht="12.75">
      <c r="I526" s="431"/>
    </row>
    <row r="527" ht="12.75">
      <c r="I527" s="431"/>
    </row>
    <row r="528" ht="12.75">
      <c r="I528" s="431"/>
    </row>
    <row r="529" ht="12.75">
      <c r="I529" s="431"/>
    </row>
    <row r="530" ht="12.75">
      <c r="I530" s="431"/>
    </row>
    <row r="531" ht="12.75">
      <c r="I531" s="431"/>
    </row>
    <row r="532" ht="12.75">
      <c r="I532" s="431"/>
    </row>
    <row r="533" ht="12.75">
      <c r="I533" s="431"/>
    </row>
    <row r="534" ht="12.75">
      <c r="I534" s="431"/>
    </row>
    <row r="535" ht="12.75">
      <c r="I535" s="431"/>
    </row>
    <row r="536" ht="12.75">
      <c r="I536" s="431"/>
    </row>
    <row r="537" ht="12.75">
      <c r="I537" s="431"/>
    </row>
    <row r="538" ht="12.75">
      <c r="I538" s="431"/>
    </row>
    <row r="539" ht="12.75">
      <c r="I539" s="431"/>
    </row>
    <row r="540" ht="12.75">
      <c r="I540" s="431"/>
    </row>
    <row r="541" ht="12.75">
      <c r="I541" s="431"/>
    </row>
    <row r="542" ht="12.75">
      <c r="I542" s="431"/>
    </row>
    <row r="543" ht="12.75">
      <c r="I543" s="431"/>
    </row>
    <row r="544" ht="12.75">
      <c r="I544" s="431"/>
    </row>
    <row r="545" ht="12.75">
      <c r="I545" s="431"/>
    </row>
    <row r="546" ht="12.75">
      <c r="I546" s="431"/>
    </row>
    <row r="547" ht="12.75">
      <c r="I547" s="431"/>
    </row>
    <row r="548" ht="12.75">
      <c r="I548" s="431"/>
    </row>
    <row r="549" ht="12.75">
      <c r="I549" s="431"/>
    </row>
    <row r="550" ht="12.75">
      <c r="I550" s="431"/>
    </row>
    <row r="551" ht="12.75">
      <c r="I551" s="431"/>
    </row>
    <row r="552" ht="12.75">
      <c r="I552" s="431"/>
    </row>
    <row r="553" ht="12.75">
      <c r="I553" s="431"/>
    </row>
    <row r="554" ht="12.75">
      <c r="I554" s="431"/>
    </row>
    <row r="555" ht="12.75">
      <c r="I555" s="431"/>
    </row>
    <row r="556" ht="12.75">
      <c r="I556" s="431"/>
    </row>
    <row r="557" ht="12.75">
      <c r="I557" s="431"/>
    </row>
    <row r="558" ht="12.75">
      <c r="I558" s="431"/>
    </row>
    <row r="559" ht="12.75">
      <c r="I559" s="431"/>
    </row>
    <row r="560" ht="12.75">
      <c r="I560" s="431"/>
    </row>
    <row r="561" ht="12.75">
      <c r="I561" s="431"/>
    </row>
    <row r="562" ht="12.75">
      <c r="I562" s="431"/>
    </row>
    <row r="563" ht="12.75">
      <c r="I563" s="431"/>
    </row>
    <row r="564" ht="12.75">
      <c r="I564" s="431"/>
    </row>
    <row r="565" ht="12.75">
      <c r="I565" s="431"/>
    </row>
    <row r="566" ht="12.75">
      <c r="I566" s="431"/>
    </row>
    <row r="567" ht="12.75">
      <c r="I567" s="431"/>
    </row>
    <row r="568" ht="12.75">
      <c r="I568" s="431"/>
    </row>
    <row r="569" ht="12.75">
      <c r="I569" s="431"/>
    </row>
    <row r="570" ht="12.75">
      <c r="I570" s="431"/>
    </row>
    <row r="571" ht="12.75">
      <c r="I571" s="431"/>
    </row>
    <row r="572" ht="12.75">
      <c r="I572" s="431"/>
    </row>
    <row r="573" ht="12.75">
      <c r="I573" s="431"/>
    </row>
    <row r="574" ht="12.75">
      <c r="I574" s="431"/>
    </row>
    <row r="575" ht="12.75">
      <c r="I575" s="431"/>
    </row>
    <row r="576" ht="12.75">
      <c r="I576" s="431"/>
    </row>
    <row r="577" ht="12.75">
      <c r="I577" s="431"/>
    </row>
    <row r="578" ht="12.75">
      <c r="I578" s="431"/>
    </row>
    <row r="579" ht="12.75">
      <c r="I579" s="431"/>
    </row>
    <row r="580" ht="12.75">
      <c r="I580" s="431"/>
    </row>
    <row r="581" ht="12.75">
      <c r="I581" s="431"/>
    </row>
    <row r="582" ht="12.75">
      <c r="I582" s="431"/>
    </row>
    <row r="583" ht="12.75">
      <c r="I583" s="431"/>
    </row>
    <row r="584" ht="12.75">
      <c r="I584" s="431"/>
    </row>
    <row r="585" ht="12.75">
      <c r="I585" s="431"/>
    </row>
    <row r="586" ht="12.75">
      <c r="I586" s="431"/>
    </row>
    <row r="587" ht="12.75">
      <c r="I587" s="431"/>
    </row>
    <row r="588" ht="12.75">
      <c r="I588" s="431"/>
    </row>
    <row r="589" ht="12.75">
      <c r="I589" s="431"/>
    </row>
    <row r="590" ht="12.75">
      <c r="I590" s="431"/>
    </row>
    <row r="591" ht="12.75">
      <c r="I591" s="431"/>
    </row>
    <row r="592" ht="12.75">
      <c r="I592" s="431"/>
    </row>
    <row r="593" ht="12.75">
      <c r="I593" s="431"/>
    </row>
    <row r="594" ht="12.75">
      <c r="I594" s="431"/>
    </row>
    <row r="595" ht="12.75">
      <c r="I595" s="431"/>
    </row>
    <row r="596" ht="12.75">
      <c r="I596" s="431"/>
    </row>
    <row r="597" ht="12.75">
      <c r="I597" s="431"/>
    </row>
    <row r="598" ht="12.75">
      <c r="I598" s="431"/>
    </row>
    <row r="599" ht="12.75">
      <c r="I599" s="431"/>
    </row>
    <row r="600" ht="12.75">
      <c r="I600" s="431"/>
    </row>
    <row r="601" ht="12.75">
      <c r="I601" s="431"/>
    </row>
    <row r="602" ht="12.75">
      <c r="I602" s="431"/>
    </row>
    <row r="603" ht="12.75">
      <c r="I603" s="431"/>
    </row>
    <row r="604" ht="12.75">
      <c r="I604" s="431"/>
    </row>
    <row r="605" ht="12.75">
      <c r="I605" s="431"/>
    </row>
    <row r="606" ht="12.75">
      <c r="I606" s="431"/>
    </row>
    <row r="607" ht="12.75">
      <c r="I607" s="431"/>
    </row>
    <row r="608" ht="12.75">
      <c r="I608" s="431"/>
    </row>
    <row r="609" ht="12.75">
      <c r="I609" s="431"/>
    </row>
    <row r="610" ht="12.75">
      <c r="I610" s="431"/>
    </row>
    <row r="611" ht="12.75">
      <c r="I611" s="431"/>
    </row>
    <row r="612" ht="12.75">
      <c r="I612" s="431"/>
    </row>
    <row r="613" ht="12.75">
      <c r="I613" s="431"/>
    </row>
    <row r="614" ht="12.75">
      <c r="I614" s="431"/>
    </row>
    <row r="615" ht="12.75">
      <c r="I615" s="431"/>
    </row>
    <row r="616" ht="12.75">
      <c r="I616" s="431"/>
    </row>
    <row r="617" ht="12.75">
      <c r="I617" s="431"/>
    </row>
    <row r="618" ht="12.75">
      <c r="I618" s="431"/>
    </row>
    <row r="619" ht="12.75">
      <c r="I619" s="431"/>
    </row>
    <row r="620" ht="12.75">
      <c r="I620" s="431"/>
    </row>
    <row r="621" ht="12.75">
      <c r="I621" s="431"/>
    </row>
    <row r="622" ht="12.75">
      <c r="I622" s="431"/>
    </row>
    <row r="623" ht="12.75">
      <c r="I623" s="431"/>
    </row>
    <row r="624" ht="12.75">
      <c r="I624" s="431"/>
    </row>
    <row r="625" ht="12.75">
      <c r="I625" s="431"/>
    </row>
    <row r="626" ht="12.75">
      <c r="I626" s="431"/>
    </row>
    <row r="627" ht="12.75">
      <c r="I627" s="431"/>
    </row>
    <row r="628" ht="12.75">
      <c r="I628" s="431"/>
    </row>
    <row r="629" ht="12.75">
      <c r="I629" s="431"/>
    </row>
    <row r="630" ht="12.75">
      <c r="I630" s="431"/>
    </row>
    <row r="631" ht="12.75">
      <c r="I631" s="431"/>
    </row>
    <row r="632" ht="12.75">
      <c r="I632" s="431"/>
    </row>
    <row r="633" ht="12.75">
      <c r="I633" s="431"/>
    </row>
    <row r="634" ht="12.75">
      <c r="I634" s="431"/>
    </row>
    <row r="635" ht="12.75">
      <c r="I635" s="431"/>
    </row>
    <row r="636" ht="12.75">
      <c r="I636" s="431"/>
    </row>
    <row r="637" ht="12.75">
      <c r="I637" s="431"/>
    </row>
    <row r="638" ht="12.75">
      <c r="I638" s="431"/>
    </row>
    <row r="639" ht="12.75">
      <c r="I639" s="431"/>
    </row>
    <row r="640" ht="12.75">
      <c r="I640" s="431"/>
    </row>
    <row r="641" ht="12.75">
      <c r="I641" s="431"/>
    </row>
    <row r="642" ht="12.75">
      <c r="I642" s="431"/>
    </row>
    <row r="643" ht="12.75">
      <c r="I643" s="431"/>
    </row>
    <row r="644" ht="12.75">
      <c r="I644" s="431"/>
    </row>
    <row r="645" ht="12.75">
      <c r="I645" s="431"/>
    </row>
    <row r="646" ht="12.75">
      <c r="I646" s="431"/>
    </row>
    <row r="647" ht="12.75">
      <c r="I647" s="431"/>
    </row>
    <row r="648" ht="12.75">
      <c r="I648" s="431"/>
    </row>
    <row r="649" ht="12.75">
      <c r="I649" s="431"/>
    </row>
    <row r="650" ht="12.75">
      <c r="I650" s="431"/>
    </row>
    <row r="651" ht="12.75">
      <c r="I651" s="431"/>
    </row>
    <row r="652" ht="12.75">
      <c r="I652" s="431"/>
    </row>
    <row r="653" ht="12.75">
      <c r="I653" s="431"/>
    </row>
    <row r="654" ht="12.75">
      <c r="I654" s="431"/>
    </row>
    <row r="655" ht="12.75">
      <c r="I655" s="431"/>
    </row>
    <row r="656" ht="12.75">
      <c r="I656" s="431"/>
    </row>
    <row r="657" ht="12.75">
      <c r="I657" s="431"/>
    </row>
    <row r="658" ht="12.75">
      <c r="I658" s="431"/>
    </row>
    <row r="659" ht="12.75">
      <c r="I659" s="431"/>
    </row>
    <row r="660" ht="12.75">
      <c r="I660" s="431"/>
    </row>
    <row r="661" ht="12.75">
      <c r="I661" s="431"/>
    </row>
    <row r="662" ht="12.75">
      <c r="I662" s="431"/>
    </row>
    <row r="663" ht="12.75">
      <c r="I663" s="431"/>
    </row>
    <row r="664" ht="12.75">
      <c r="I664" s="431"/>
    </row>
    <row r="665" ht="12.75">
      <c r="I665" s="431"/>
    </row>
    <row r="666" ht="12.75">
      <c r="I666" s="431"/>
    </row>
    <row r="667" ht="12.75">
      <c r="I667" s="431"/>
    </row>
    <row r="668" ht="12.75">
      <c r="I668" s="431"/>
    </row>
    <row r="669" ht="12.75">
      <c r="I669" s="431"/>
    </row>
    <row r="670" ht="12.75">
      <c r="I670" s="431"/>
    </row>
    <row r="671" ht="12.75">
      <c r="I671" s="431"/>
    </row>
    <row r="672" ht="12.75">
      <c r="I672" s="431"/>
    </row>
    <row r="673" ht="12.75">
      <c r="I673" s="431"/>
    </row>
    <row r="674" ht="12.75">
      <c r="I674" s="431"/>
    </row>
    <row r="675" ht="12.75">
      <c r="I675" s="431"/>
    </row>
    <row r="676" ht="12.75">
      <c r="I676" s="431"/>
    </row>
    <row r="677" ht="12.75">
      <c r="I677" s="431"/>
    </row>
    <row r="678" ht="12.75">
      <c r="I678" s="431"/>
    </row>
    <row r="679" ht="12.75">
      <c r="I679" s="431"/>
    </row>
    <row r="680" ht="12.75">
      <c r="I680" s="431"/>
    </row>
    <row r="681" ht="12.75">
      <c r="I681" s="431"/>
    </row>
    <row r="682" ht="12.75">
      <c r="I682" s="431"/>
    </row>
    <row r="683" ht="12.75">
      <c r="I683" s="431"/>
    </row>
    <row r="684" ht="12.75">
      <c r="I684" s="431"/>
    </row>
    <row r="685" ht="12.75">
      <c r="I685" s="431"/>
    </row>
    <row r="686" ht="12.75">
      <c r="I686" s="431"/>
    </row>
    <row r="687" ht="12.75">
      <c r="I687" s="431"/>
    </row>
    <row r="688" ht="12.75">
      <c r="I688" s="431"/>
    </row>
    <row r="689" ht="12.75">
      <c r="I689" s="431"/>
    </row>
    <row r="690" ht="12.75">
      <c r="I690" s="431"/>
    </row>
    <row r="691" ht="12.75">
      <c r="I691" s="431"/>
    </row>
    <row r="692" ht="12.75">
      <c r="I692" s="431"/>
    </row>
    <row r="693" ht="12.75">
      <c r="I693" s="431"/>
    </row>
    <row r="694" ht="12.75">
      <c r="I694" s="431"/>
    </row>
    <row r="695" ht="12.75">
      <c r="I695" s="431"/>
    </row>
    <row r="696" ht="12.75">
      <c r="I696" s="431"/>
    </row>
    <row r="697" ht="12.75">
      <c r="I697" s="431"/>
    </row>
    <row r="698" ht="12.75">
      <c r="I698" s="431"/>
    </row>
    <row r="699" ht="12.75">
      <c r="I699" s="431"/>
    </row>
    <row r="700" ht="12.75">
      <c r="I700" s="431"/>
    </row>
    <row r="701" ht="12.75">
      <c r="I701" s="431"/>
    </row>
    <row r="702" ht="12.75">
      <c r="I702" s="431"/>
    </row>
    <row r="703" ht="12.75">
      <c r="I703" s="431"/>
    </row>
    <row r="704" ht="12.75">
      <c r="I704" s="431"/>
    </row>
    <row r="705" ht="12.75">
      <c r="I705" s="431"/>
    </row>
    <row r="706" ht="12.75">
      <c r="I706" s="431"/>
    </row>
    <row r="707" ht="12.75">
      <c r="I707" s="431"/>
    </row>
    <row r="708" ht="12.75">
      <c r="I708" s="431"/>
    </row>
    <row r="709" ht="12.75">
      <c r="I709" s="431"/>
    </row>
    <row r="710" ht="12.75">
      <c r="I710" s="431"/>
    </row>
    <row r="711" ht="12.75">
      <c r="I711" s="431"/>
    </row>
    <row r="712" ht="12.75">
      <c r="I712" s="431"/>
    </row>
    <row r="713" ht="12.75">
      <c r="I713" s="431"/>
    </row>
    <row r="714" ht="12.75">
      <c r="I714" s="431"/>
    </row>
    <row r="715" ht="12.75">
      <c r="I715" s="431"/>
    </row>
    <row r="716" ht="12.75">
      <c r="I716" s="431"/>
    </row>
    <row r="717" ht="12.75">
      <c r="I717" s="431"/>
    </row>
    <row r="718" ht="12.75">
      <c r="I718" s="431"/>
    </row>
    <row r="719" ht="12.75">
      <c r="I719" s="431"/>
    </row>
    <row r="720" ht="12.75">
      <c r="I720" s="431"/>
    </row>
    <row r="721" ht="12.75">
      <c r="I721" s="431"/>
    </row>
    <row r="722" ht="12.75">
      <c r="I722" s="431"/>
    </row>
    <row r="723" ht="12.75">
      <c r="I723" s="431"/>
    </row>
    <row r="724" ht="12.75">
      <c r="I724" s="431"/>
    </row>
    <row r="725" ht="12.75">
      <c r="I725" s="431"/>
    </row>
    <row r="726" ht="12.75">
      <c r="I726" s="431"/>
    </row>
    <row r="727" ht="12.75">
      <c r="I727" s="431"/>
    </row>
    <row r="728" ht="12.75">
      <c r="I728" s="431"/>
    </row>
    <row r="729" ht="12.75">
      <c r="I729" s="431"/>
    </row>
    <row r="730" ht="12.75">
      <c r="I730" s="431"/>
    </row>
    <row r="731" ht="12.75">
      <c r="I731" s="431"/>
    </row>
    <row r="732" ht="12.75">
      <c r="I732" s="431"/>
    </row>
    <row r="733" ht="12.75">
      <c r="I733" s="431"/>
    </row>
    <row r="734" ht="12.75">
      <c r="I734" s="431"/>
    </row>
    <row r="735" ht="12.75">
      <c r="I735" s="431"/>
    </row>
    <row r="736" ht="12.75">
      <c r="I736" s="431"/>
    </row>
    <row r="737" ht="12.75">
      <c r="I737" s="431"/>
    </row>
    <row r="738" ht="12.75">
      <c r="I738" s="431"/>
    </row>
    <row r="739" ht="12.75">
      <c r="I739" s="431"/>
    </row>
    <row r="740" ht="12.75">
      <c r="I740" s="431"/>
    </row>
    <row r="741" ht="12.75">
      <c r="I741" s="431"/>
    </row>
    <row r="742" ht="12.75">
      <c r="I742" s="431"/>
    </row>
    <row r="743" ht="12.75">
      <c r="I743" s="431"/>
    </row>
    <row r="744" ht="12.75">
      <c r="I744" s="431"/>
    </row>
    <row r="745" ht="12.75">
      <c r="I745" s="431"/>
    </row>
    <row r="746" ht="12.75">
      <c r="I746" s="431"/>
    </row>
    <row r="747" ht="12.75">
      <c r="I747" s="431"/>
    </row>
    <row r="748" ht="12.75">
      <c r="I748" s="431"/>
    </row>
    <row r="749" ht="12.75">
      <c r="I749" s="431"/>
    </row>
    <row r="750" ht="12.75">
      <c r="I750" s="431"/>
    </row>
    <row r="751" ht="12.75">
      <c r="I751" s="431"/>
    </row>
    <row r="752" ht="12.75">
      <c r="I752" s="431"/>
    </row>
    <row r="753" ht="12.75">
      <c r="I753" s="431"/>
    </row>
    <row r="754" ht="12.75">
      <c r="I754" s="431"/>
    </row>
    <row r="755" ht="12.75">
      <c r="I755" s="431"/>
    </row>
    <row r="756" ht="12.75">
      <c r="I756" s="431"/>
    </row>
    <row r="757" ht="12.75">
      <c r="I757" s="431"/>
    </row>
    <row r="758" ht="12.75">
      <c r="I758" s="431"/>
    </row>
    <row r="759" ht="12.75">
      <c r="I759" s="431"/>
    </row>
    <row r="760" ht="12.75">
      <c r="I760" s="431"/>
    </row>
    <row r="761" ht="12.75">
      <c r="I761" s="431"/>
    </row>
    <row r="762" ht="12.75">
      <c r="I762" s="431"/>
    </row>
    <row r="763" ht="12.75">
      <c r="I763" s="431"/>
    </row>
    <row r="764" ht="12.75">
      <c r="I764" s="431"/>
    </row>
    <row r="765" ht="12.75">
      <c r="I765" s="431"/>
    </row>
    <row r="766" ht="12.75">
      <c r="I766" s="431"/>
    </row>
    <row r="767" ht="12.75">
      <c r="I767" s="431"/>
    </row>
    <row r="768" ht="12.75">
      <c r="I768" s="431"/>
    </row>
    <row r="769" ht="12.75">
      <c r="I769" s="431"/>
    </row>
    <row r="770" ht="12.75">
      <c r="I770" s="431"/>
    </row>
    <row r="771" ht="12.75">
      <c r="I771" s="431"/>
    </row>
    <row r="772" ht="12.75">
      <c r="I772" s="431"/>
    </row>
    <row r="773" ht="12.75">
      <c r="I773" s="431"/>
    </row>
    <row r="774" ht="12.75">
      <c r="I774" s="431"/>
    </row>
    <row r="775" ht="12.75">
      <c r="I775" s="431"/>
    </row>
    <row r="776" ht="12.75">
      <c r="I776" s="431"/>
    </row>
    <row r="777" ht="12.75">
      <c r="I777" s="431"/>
    </row>
    <row r="778" ht="12.75">
      <c r="I778" s="431"/>
    </row>
    <row r="779" ht="12.75">
      <c r="I779" s="431"/>
    </row>
    <row r="780" ht="12.75">
      <c r="I780" s="43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2012-06-20T06:10:15Z</cp:lastPrinted>
  <dcterms:created xsi:type="dcterms:W3CDTF">1996-10-14T23:33:28Z</dcterms:created>
  <dcterms:modified xsi:type="dcterms:W3CDTF">2012-06-21T04:24:08Z</dcterms:modified>
  <cp:category/>
  <cp:version/>
  <cp:contentType/>
  <cp:contentStatus/>
</cp:coreProperties>
</file>