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firstSheet="33" activeTab="43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Rate'!$B$66:$K$101</definedName>
    <definedName name="_xlnm.Print_Area" localSheetId="24">'Securities List'!$B$1:$M$27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<sst xmlns="http://schemas.openxmlformats.org/spreadsheetml/2006/main" count="2765" uniqueCount="1484">
  <si>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</si>
  <si>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</si>
  <si>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</si>
  <si>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</si>
  <si>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</si>
  <si>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</si>
  <si>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</si>
  <si>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</si>
  <si>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</si>
  <si>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</si>
  <si>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</si>
  <si>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>*    Base: February 12, 1994</t>
  </si>
  <si>
    <t xml:space="preserve"> Securities Market Turnover </t>
  </si>
  <si>
    <t>Value (Rs                million)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</si>
  <si>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</si>
  <si>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</si>
  <si>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</si>
  <si>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</si>
  <si>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</si>
  <si>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</si>
  <si>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</si>
  <si>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</si>
  <si>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</si>
  <si>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</si>
  <si>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</si>
  <si>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</si>
  <si>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</si>
  <si>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</si>
  <si>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</si>
  <si>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</si>
  <si>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</si>
  <si>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</si>
  <si>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</si>
  <si>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</si>
  <si>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  Total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</si>
  <si>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</si>
  <si>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</si>
  <si>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</si>
  <si>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</si>
  <si>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</si>
  <si>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</si>
  <si>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</si>
  <si>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</si>
  <si>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</si>
  <si>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</si>
  <si>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</si>
  <si>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</si>
  <si>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</si>
  <si>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</si>
  <si>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</si>
  <si>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</si>
  <si>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</si>
  <si>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</si>
  <si>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**  Base: July 16, 2006</t>
  </si>
  <si>
    <t>***Base: August 24, 2008</t>
  </si>
  <si>
    <t>Interest rate = Weighted average interest rate</t>
  </si>
  <si>
    <t>R= Revised</t>
  </si>
  <si>
    <t xml:space="preserve">P=Provisional   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</si>
  <si>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</si>
  <si>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</si>
  <si>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</si>
  <si>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</si>
  <si>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</si>
  <si>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</si>
  <si>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†    The ratio for 2012 is calculated on the basis of GDP for 2011/12.</t>
  </si>
  <si>
    <t>P: Provisional</t>
  </si>
  <si>
    <t>180.5  </t>
  </si>
  <si>
    <t>46.82  </t>
  </si>
  <si>
    <t>5.65  </t>
  </si>
  <si>
    <t>2.23  </t>
  </si>
  <si>
    <t xml:space="preserve">* Change in reserve net is derived by netting out  reserves and related items (Group E) and currency and deposits (under Group C) with </t>
  </si>
  <si>
    <t>adjustment of valuation gain/loss.</t>
  </si>
  <si>
    <t>Changes in reserve net ( - increase )*</t>
  </si>
  <si>
    <t>0.4  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</si>
  <si>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</si>
  <si>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</si>
  <si>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</si>
  <si>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</si>
  <si>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</si>
  <si>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</si>
  <si>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</si>
  <si>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</si>
  <si>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</si>
  <si>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</si>
  <si>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</si>
  <si>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</si>
  <si>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</si>
  <si>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</si>
  <si>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</si>
  <si>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</si>
  <si>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</si>
  <si>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</si>
  <si>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</si>
  <si>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</si>
  <si>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</si>
  <si>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</si>
  <si>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</si>
  <si>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</si>
  <si>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</si>
  <si>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</si>
  <si>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</si>
  <si>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</si>
  <si>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</si>
  <si>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</si>
  <si>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</si>
  <si>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</si>
  <si>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</si>
  <si>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</si>
  <si>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</si>
  <si>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</si>
  <si>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</si>
  <si>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</si>
  <si>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</si>
  <si>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</si>
  <si>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</si>
  <si>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</si>
  <si>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</si>
  <si>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</si>
  <si>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</si>
  <si>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</si>
  <si>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</si>
  <si>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</si>
  <si>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</si>
  <si>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</si>
  <si>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</si>
  <si>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</si>
  <si>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</si>
  <si>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</si>
  <si>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</si>
  <si>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</si>
  <si>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</si>
  <si>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</si>
  <si>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</si>
  <si>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</si>
  <si>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</si>
  <si>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</si>
  <si>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</si>
  <si>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</si>
  <si>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</si>
  <si>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</si>
  <si>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</si>
  <si>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</si>
  <si>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</si>
  <si>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</si>
  <si>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</si>
  <si>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</si>
  <si>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</si>
  <si>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</si>
  <si>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</si>
  <si>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</si>
  <si>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</si>
  <si>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</si>
  <si>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</si>
  <si>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</si>
  <si>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</si>
  <si>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</si>
  <si>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</si>
  <si>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</si>
  <si>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</si>
  <si>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</si>
  <si>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</si>
  <si>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</si>
  <si>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</si>
  <si>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</si>
  <si>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</si>
  <si>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</si>
  <si>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</si>
  <si>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</si>
  <si>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</si>
  <si>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</si>
  <si>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</si>
  <si>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</si>
  <si>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</si>
  <si>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</si>
  <si>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</si>
  <si>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</si>
  <si>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</si>
  <si>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</si>
  <si>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</si>
  <si>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</si>
  <si>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</si>
  <si>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</si>
  <si>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</si>
  <si>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</si>
  <si>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</si>
  <si>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</si>
  <si>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</si>
  <si>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</si>
  <si>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</si>
  <si>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</si>
  <si>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</si>
  <si>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</si>
  <si>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</si>
  <si>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</si>
  <si>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</si>
  <si>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</si>
  <si>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</si>
  <si>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</si>
  <si>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</si>
  <si>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</si>
  <si>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</si>
  <si>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</si>
  <si>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</si>
  <si>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</si>
  <si>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</si>
  <si>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</si>
  <si>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</si>
  <si>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</si>
  <si>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</si>
  <si>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</si>
  <si>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</si>
  <si>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</si>
  <si>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</si>
  <si>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</si>
  <si>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</si>
  <si>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</si>
  <si>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</si>
  <si>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</si>
  <si>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</si>
  <si>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</si>
  <si>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</si>
  <si>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</si>
  <si>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</si>
  <si>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</si>
  <si>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</si>
  <si>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</si>
  <si>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</si>
  <si>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</si>
  <si>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</si>
  <si>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</si>
  <si>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</si>
  <si>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</si>
  <si>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</si>
  <si>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</si>
  <si>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</si>
  <si>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</si>
  <si>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</si>
  <si>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</si>
  <si>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</si>
  <si>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</si>
  <si>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</si>
  <si>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</si>
  <si>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</si>
  <si>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</si>
  <si>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</si>
  <si>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</si>
  <si>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</si>
  <si>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</si>
  <si>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</si>
  <si>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</si>
  <si>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</si>
  <si>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</si>
  <si>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</si>
  <si>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</si>
  <si>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</si>
  <si>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</si>
  <si>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</si>
  <si>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</si>
  <si>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</si>
  <si>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</si>
  <si>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</si>
  <si>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</si>
  <si>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</si>
  <si>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</si>
  <si>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</si>
  <si>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</si>
  <si>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</si>
  <si>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</si>
  <si>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</si>
  <si>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</si>
  <si>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</si>
  <si>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</si>
  <si>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</si>
  <si>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</si>
  <si>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</si>
  <si>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</si>
  <si>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</si>
  <si>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</si>
  <si>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</si>
  <si>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</si>
  <si>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</si>
  <si>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</si>
  <si>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</si>
  <si>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</si>
  <si>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</si>
  <si>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</si>
  <si>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</si>
  <si>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</si>
  <si>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</si>
  <si>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</si>
  <si>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</si>
  <si>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</si>
  <si>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</si>
  <si>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</si>
  <si>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</si>
  <si>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</si>
  <si>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</si>
  <si>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</si>
  <si>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</si>
  <si>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</si>
  <si>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</si>
  <si>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</si>
  <si>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</si>
  <si>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</si>
  <si>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</si>
  <si>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</si>
  <si>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</si>
  <si>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</si>
  <si>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</si>
  <si>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</si>
  <si>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</si>
  <si>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</si>
  <si>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</si>
  <si>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</si>
  <si>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</si>
  <si>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</si>
  <si>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</si>
  <si>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</si>
  <si>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</si>
  <si>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</si>
  <si>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</si>
  <si>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</si>
  <si>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</si>
  <si>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</si>
  <si>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</si>
  <si>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</si>
  <si>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</si>
  <si>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</si>
  <si>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</si>
  <si>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</si>
  <si>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</si>
  <si>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</si>
  <si>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</si>
  <si>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</si>
  <si>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</si>
  <si>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</si>
  <si>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</si>
  <si>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</si>
  <si>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</si>
  <si>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</si>
  <si>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</si>
  <si>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</si>
  <si>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</si>
  <si>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</si>
  <si>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</si>
  <si>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</si>
  <si>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</si>
  <si>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</si>
  <si>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</si>
  <si>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</si>
  <si>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</si>
  <si>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</si>
  <si>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</si>
  <si>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</si>
  <si>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</si>
  <si>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</si>
  <si>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</si>
  <si>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</si>
  <si>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</si>
  <si>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</si>
  <si>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</si>
  <si>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</si>
  <si>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</si>
  <si>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</si>
  <si>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</si>
  <si>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</si>
  <si>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</si>
  <si>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</si>
  <si>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</si>
  <si>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</si>
  <si>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</si>
  <si>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</si>
  <si>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</si>
  <si>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</si>
  <si>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</si>
  <si>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</si>
  <si>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</si>
  <si>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</si>
  <si>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</si>
  <si>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</si>
  <si>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</si>
  <si>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</si>
  <si>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</si>
  <si>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</si>
  <si>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</si>
  <si>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</si>
  <si>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</si>
  <si>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</si>
  <si>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</si>
  <si>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</si>
  <si>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</si>
  <si>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</si>
  <si>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</si>
  <si>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</si>
  <si>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</si>
  <si>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</si>
  <si>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</si>
  <si>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</si>
  <si>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</si>
  <si>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</si>
  <si>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</si>
  <si>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</si>
  <si>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</si>
  <si>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</si>
  <si>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</si>
  <si>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</si>
  <si>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</si>
  <si>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</si>
  <si>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</si>
  <si>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</si>
  <si>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</si>
  <si>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</si>
  <si>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</si>
  <si>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</si>
  <si>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</si>
  <si>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</si>
  <si>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</si>
  <si>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</si>
  <si>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</si>
  <si>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</si>
  <si>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</si>
  <si>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</si>
  <si>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</si>
  <si>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</si>
  <si>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</si>
  <si>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</si>
  <si>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</si>
  <si>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</si>
  <si>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</si>
  <si>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</si>
  <si>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</si>
  <si>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</si>
  <si>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</si>
  <si>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</si>
  <si>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</si>
  <si>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</si>
  <si>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</si>
  <si>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R=Revised, P= Povisional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</si>
  <si>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</si>
  <si>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</si>
  <si>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</si>
  <si>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</si>
  <si>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</si>
  <si>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</si>
  <si>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</si>
  <si>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</si>
  <si>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</si>
  <si>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</si>
  <si>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* * After adjusting exchange valuation gain/loss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</si>
  <si>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</si>
  <si>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</si>
  <si>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</si>
  <si>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</si>
  <si>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</si>
  <si>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</si>
  <si>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</si>
  <si>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</si>
  <si>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</si>
  <si>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</si>
  <si>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6.Change in NFA (before adj. ex. val.)*</t>
  </si>
  <si>
    <t xml:space="preserve">7.Exchange Valuation </t>
  </si>
  <si>
    <t>8.Change in NFA (6+7)**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</si>
  <si>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</si>
  <si>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</si>
  <si>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</si>
  <si>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</si>
  <si>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</si>
  <si>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</si>
  <si>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</si>
  <si>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</si>
  <si>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</si>
  <si>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</si>
  <si>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</si>
  <si>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</si>
  <si>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</si>
  <si>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</si>
  <si>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</si>
  <si>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</si>
  <si>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</si>
  <si>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</si>
  <si>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</si>
  <si>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</si>
  <si>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</si>
  <si>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</si>
  <si>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</si>
  <si>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</si>
  <si>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</si>
  <si>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</si>
  <si>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</si>
  <si>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</si>
  <si>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</si>
  <si>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</si>
  <si>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</si>
  <si>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</si>
  <si>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</si>
  <si>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</si>
  <si>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</si>
  <si>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</si>
  <si>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</si>
  <si>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</si>
  <si>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</si>
  <si>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</si>
  <si>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</si>
  <si>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</si>
  <si>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</si>
  <si>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</si>
  <si>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</si>
  <si>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</si>
  <si>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</si>
  <si>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</si>
  <si>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</si>
  <si>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</si>
  <si>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</si>
  <si>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</si>
  <si>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</si>
  <si>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</si>
  <si>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</si>
  <si>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</si>
  <si>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</si>
  <si>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</si>
  <si>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</si>
  <si>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</si>
  <si>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</si>
  <si>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</si>
  <si>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</si>
  <si>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</si>
  <si>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</si>
  <si>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</si>
  <si>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</si>
  <si>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</si>
  <si>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</si>
  <si>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</si>
  <si>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</si>
  <si>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</si>
  <si>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</si>
  <si>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</si>
  <si>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</si>
  <si>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</si>
  <si>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</si>
  <si>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</si>
  <si>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</si>
  <si>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</si>
  <si>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</si>
  <si>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</si>
  <si>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</si>
  <si>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</si>
  <si>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</si>
  <si>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</si>
  <si>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</si>
  <si>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</si>
  <si>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</si>
  <si>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</si>
  <si>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</si>
  <si>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</si>
  <si>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</si>
  <si>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</si>
  <si>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</si>
  <si>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</si>
  <si>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</si>
  <si>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</si>
  <si>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</si>
  <si>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</si>
  <si>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</si>
  <si>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</si>
  <si>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</si>
  <si>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</si>
  <si>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</si>
  <si>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</si>
  <si>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</si>
  <si>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</si>
  <si>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</si>
  <si>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</si>
  <si>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</si>
  <si>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</si>
  <si>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</si>
  <si>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</si>
  <si>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</si>
  <si>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</si>
  <si>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</si>
  <si>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</si>
  <si>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</si>
  <si>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</si>
  <si>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</si>
  <si>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</si>
  <si>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</si>
  <si>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</si>
  <si>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</si>
  <si>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</si>
  <si>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</si>
  <si>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</si>
  <si>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</si>
  <si>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</si>
  <si>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</si>
  <si>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</si>
  <si>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</si>
  <si>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</si>
  <si>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</si>
  <si>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</si>
  <si>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</si>
  <si>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</si>
  <si>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</si>
  <si>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</si>
  <si>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</si>
  <si>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</si>
  <si>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</si>
  <si>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</si>
  <si>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</si>
  <si>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</si>
  <si>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</si>
  <si>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</si>
  <si>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</si>
  <si>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</si>
  <si>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</si>
  <si>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</si>
  <si>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</si>
  <si>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</si>
  <si>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</si>
  <si>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</si>
  <si>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</si>
  <si>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</si>
  <si>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</si>
  <si>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</si>
  <si>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</si>
  <si>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</si>
  <si>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</si>
  <si>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</si>
  <si>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</si>
  <si>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</si>
  <si>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</si>
  <si>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</si>
  <si>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</si>
  <si>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</si>
  <si>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</si>
  <si>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</si>
  <si>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</si>
  <si>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</si>
  <si>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</si>
  <si>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</si>
  <si>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</si>
  <si>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</si>
  <si>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</si>
  <si>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</si>
  <si>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</si>
  <si>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</si>
  <si>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</si>
  <si>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</si>
  <si>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</si>
  <si>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</si>
  <si>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</si>
  <si>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</si>
  <si>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</si>
  <si>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</si>
  <si>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</si>
  <si>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</si>
  <si>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</si>
  <si>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</si>
  <si>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</si>
  <si>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</si>
  <si>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</si>
  <si>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</si>
  <si>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</si>
  <si>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</si>
  <si>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</si>
  <si>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</si>
  <si>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</si>
  <si>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</si>
  <si>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</si>
  <si>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</si>
  <si>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</si>
  <si>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</si>
  <si>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</si>
  <si>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</si>
  <si>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</si>
  <si>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</si>
  <si>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</si>
  <si>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</si>
  <si>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</si>
  <si>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</si>
  <si>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</si>
  <si>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</si>
  <si>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</si>
  <si>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</si>
  <si>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</si>
  <si>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</si>
  <si>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</si>
  <si>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</si>
  <si>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</si>
  <si>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</si>
  <si>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</si>
  <si>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</si>
  <si>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</si>
  <si>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</si>
  <si>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</si>
  <si>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</si>
  <si>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</si>
  <si>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</si>
  <si>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</si>
  <si>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</si>
  <si>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</si>
  <si>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</si>
  <si>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</si>
  <si>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</si>
  <si>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</si>
  <si>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</si>
  <si>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</si>
  <si>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</si>
  <si>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</si>
  <si>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</si>
  <si>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</si>
  <si>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</si>
  <si>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</si>
  <si>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</si>
  <si>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** Refers to past London historical fix.</t>
  </si>
  <si>
    <t>Gold ($/ounce)**</t>
  </si>
  <si>
    <t>Stock Market Indicators</t>
  </si>
  <si>
    <t>Rs  in              million</t>
  </si>
  <si>
    <t>Rs               in million</t>
  </si>
  <si>
    <t>Mid-Months</t>
  </si>
  <si>
    <t>Outstanding Domestic Debt of the GON</t>
  </si>
  <si>
    <t>Table 22</t>
  </si>
  <si>
    <t>Table 26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</si>
  <si>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</si>
  <si>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</si>
  <si>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</si>
  <si>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</si>
  <si>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</si>
  <si>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</si>
  <si>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</si>
  <si>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</si>
  <si>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</si>
  <si>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</si>
  <si>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</si>
  <si>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</si>
  <si>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</si>
  <si>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</si>
  <si>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</si>
  <si>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</si>
  <si>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</si>
  <si>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</si>
  <si>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</si>
  <si>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</si>
  <si>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</si>
  <si>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</si>
  <si>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</si>
  <si>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</si>
  <si>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</si>
  <si>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</si>
  <si>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</si>
  <si>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</si>
  <si>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</si>
  <si>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</si>
  <si>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</si>
  <si>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</si>
  <si>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</si>
  <si>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</si>
  <si>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</si>
  <si>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</si>
  <si>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</si>
  <si>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</si>
  <si>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</si>
  <si>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</si>
  <si>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</si>
  <si>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</si>
  <si>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</si>
  <si>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</si>
  <si>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</si>
  <si>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</si>
  <si>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</si>
  <si>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</si>
  <si>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</si>
  <si>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</si>
  <si>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</si>
  <si>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</si>
  <si>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</si>
  <si>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</si>
  <si>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</si>
  <si>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</si>
  <si>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</si>
  <si>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</si>
  <si>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</si>
  <si>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</si>
  <si>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</si>
  <si>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</si>
  <si>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</si>
  <si>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</si>
  <si>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</si>
  <si>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</si>
  <si>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</si>
  <si>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</si>
  <si>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</si>
  <si>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</si>
  <si>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</si>
  <si>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</si>
  <si>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</si>
  <si>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</si>
  <si>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</si>
  <si>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</si>
  <si>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</si>
  <si>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</si>
  <si>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</si>
  <si>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</si>
  <si>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</si>
  <si>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</si>
  <si>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</si>
  <si>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</si>
  <si>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</si>
  <si>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</si>
  <si>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</si>
  <si>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</si>
  <si>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</si>
  <si>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</si>
  <si>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</si>
  <si>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</si>
  <si>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</si>
  <si>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</si>
  <si>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</si>
  <si>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</si>
  <si>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</si>
  <si>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</si>
  <si>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</si>
  <si>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</si>
  <si>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</si>
  <si>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</si>
  <si>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</si>
  <si>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</si>
  <si>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</si>
  <si>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</si>
  <si>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</si>
  <si>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</si>
  <si>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</si>
  <si>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</si>
  <si>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</si>
  <si>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</si>
  <si>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</si>
  <si>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</si>
  <si>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</si>
  <si>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</si>
  <si>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</si>
  <si>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</si>
  <si>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</si>
  <si>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</si>
  <si>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</si>
  <si>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</si>
  <si>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</si>
  <si>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</si>
  <si>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</si>
  <si>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</si>
  <si>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</si>
  <si>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</si>
  <si>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</si>
  <si>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</si>
  <si>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</si>
  <si>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</si>
  <si>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</si>
  <si>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</si>
  <si>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</si>
  <si>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</si>
  <si>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</si>
  <si>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</si>
  <si>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</si>
  <si>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</si>
  <si>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</si>
  <si>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</si>
  <si>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</si>
  <si>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</si>
  <si>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</si>
  <si>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</si>
  <si>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</si>
  <si>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</si>
  <si>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</si>
  <si>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</si>
  <si>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</si>
  <si>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</si>
  <si>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</si>
  <si>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</si>
  <si>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</si>
  <si>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</si>
  <si>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</si>
  <si>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</si>
  <si>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</si>
  <si>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</si>
  <si>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</si>
  <si>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</si>
  <si>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</si>
  <si>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</si>
  <si>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</si>
  <si>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</si>
  <si>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</si>
  <si>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</si>
  <si>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</si>
  <si>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</si>
  <si>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</si>
  <si>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</si>
  <si>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</si>
  <si>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</si>
  <si>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</si>
  <si>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</si>
  <si>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</si>
  <si>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</si>
  <si>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</si>
  <si>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</si>
  <si>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</si>
  <si>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</si>
  <si>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</si>
  <si>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</si>
  <si>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</si>
  <si>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174.5  </t>
  </si>
  <si>
    <t>11.2  </t>
  </si>
  <si>
    <t>179.3  </t>
  </si>
  <si>
    <t>7.5  </t>
  </si>
  <si>
    <t>8.7  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</si>
  <si>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</si>
  <si>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</si>
  <si>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</si>
  <si>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</si>
  <si>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</si>
  <si>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</si>
  <si>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</si>
  <si>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</si>
  <si>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</si>
  <si>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</si>
  <si>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</si>
  <si>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</si>
  <si>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</si>
  <si>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</si>
  <si>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</si>
  <si>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</si>
  <si>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</si>
  <si>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</si>
  <si>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</si>
  <si>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</si>
  <si>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</si>
  <si>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</si>
  <si>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</si>
  <si>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</si>
  <si>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</si>
  <si>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</si>
  <si>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</si>
  <si>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</si>
  <si>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</si>
  <si>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</si>
  <si>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</si>
  <si>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</si>
  <si>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</si>
  <si>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</si>
  <si>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</si>
  <si>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</si>
  <si>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</si>
  <si>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</si>
  <si>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</si>
  <si>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</si>
  <si>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</si>
  <si>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</si>
  <si>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</si>
  <si>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</si>
  <si>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</si>
  <si>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</si>
  <si>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</si>
  <si>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</si>
  <si>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</si>
  <si>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</si>
  <si>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</si>
  <si>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</si>
  <si>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</si>
  <si>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</si>
  <si>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</si>
  <si>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</si>
  <si>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</si>
  <si>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</si>
  <si>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</si>
  <si>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</si>
  <si>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</si>
  <si>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</si>
  <si>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</si>
  <si>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</si>
  <si>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</si>
  <si>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</si>
  <si>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</si>
  <si>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</si>
  <si>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</si>
  <si>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</si>
  <si>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</si>
  <si>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</si>
  <si>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</si>
  <si>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</si>
  <si>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</si>
  <si>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</si>
  <si>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</si>
  <si>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</si>
  <si>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</si>
  <si>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</si>
  <si>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</si>
  <si>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</si>
  <si>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</si>
  <si>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</si>
  <si>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</si>
  <si>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</si>
  <si>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</si>
  <si>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</si>
  <si>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</si>
  <si>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</si>
  <si>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</si>
  <si>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</si>
  <si>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</si>
  <si>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</si>
  <si>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</si>
  <si>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</si>
  <si>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</si>
  <si>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</si>
  <si>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</si>
  <si>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</si>
  <si>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</si>
  <si>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</si>
  <si>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</si>
  <si>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</si>
  <si>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</si>
  <si>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</si>
  <si>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</si>
  <si>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</si>
  <si>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</si>
  <si>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</si>
  <si>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</si>
  <si>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</si>
  <si>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</si>
  <si>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</si>
  <si>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</si>
  <si>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</si>
  <si>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</si>
  <si>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</si>
  <si>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</si>
  <si>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</si>
  <si>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</si>
  <si>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</si>
  <si>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</si>
  <si>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</si>
  <si>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</si>
  <si>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</si>
  <si>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</si>
  <si>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</si>
  <si>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</si>
  <si>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</si>
  <si>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</si>
  <si>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</si>
  <si>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</si>
  <si>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</si>
  <si>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</si>
  <si>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</si>
  <si>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</si>
  <si>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</si>
  <si>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</si>
  <si>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</si>
  <si>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</si>
  <si>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</si>
  <si>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</si>
  <si>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</si>
  <si>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</si>
  <si>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</si>
  <si>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</si>
  <si>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</si>
  <si>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</si>
  <si>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</si>
  <si>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</si>
  <si>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</si>
  <si>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</si>
  <si>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</si>
  <si>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</si>
  <si>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</si>
  <si>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</si>
  <si>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</si>
  <si>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</si>
  <si>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</si>
  <si>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</si>
  <si>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</si>
  <si>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</si>
  <si>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</si>
  <si>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</si>
  <si>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</si>
  <si>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</si>
  <si>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</si>
  <si>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</si>
  <si>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</si>
  <si>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</si>
  <si>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</si>
  <si>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</si>
  <si>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</si>
  <si>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</si>
  <si>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</si>
  <si>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</si>
  <si>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</si>
  <si>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</si>
  <si>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</si>
  <si>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</si>
  <si>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</si>
  <si>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</si>
  <si>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</si>
  <si>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</si>
  <si>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</si>
  <si>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</si>
  <si>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</si>
  <si>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</si>
  <si>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</si>
  <si>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</si>
  <si>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</si>
  <si>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</si>
  <si>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</si>
  <si>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</si>
  <si>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</si>
  <si>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</si>
  <si>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</si>
  <si>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</si>
  <si>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</si>
  <si>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</si>
  <si>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</si>
  <si>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</si>
  <si>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</si>
  <si>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</si>
  <si>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</si>
  <si>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</si>
  <si>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</si>
  <si>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</si>
  <si>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</si>
  <si>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</si>
  <si>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</si>
  <si>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</si>
  <si>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</si>
  <si>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</si>
  <si>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</si>
  <si>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</si>
  <si>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</si>
  <si>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</si>
  <si>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</si>
  <si>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</si>
  <si>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9.8  </t>
  </si>
  <si>
    <t>158.5  </t>
  </si>
  <si>
    <t>217.8  </t>
  </si>
  <si>
    <t>175.5  </t>
  </si>
  <si>
    <t>0.7  </t>
  </si>
  <si>
    <t>(in million)</t>
  </si>
  <si>
    <t xml:space="preserve">  3.1 Money Supply (a+b), M1+</t>
  </si>
  <si>
    <t xml:space="preserve">     1.1 Gold Investment</t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</si>
  <si>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Rs.0.0 million</t>
    </r>
  </si>
  <si>
    <t>Amount (Rs in million)</t>
  </si>
  <si>
    <t>Growth Rates</t>
  </si>
  <si>
    <t>Total  Revenue</t>
  </si>
  <si>
    <t>Source: Ministry of Finance</t>
  </si>
  <si>
    <t>0.9  </t>
  </si>
  <si>
    <t>1.7  </t>
  </si>
  <si>
    <t>157.7  </t>
  </si>
  <si>
    <t>0.5  </t>
  </si>
  <si>
    <t>187.4  </t>
  </si>
  <si>
    <t>7.8  </t>
  </si>
  <si>
    <t>* Other tax includes health tax, road maintenance and improvement duty, road construction and maintenance duty, registration fee and ownership certificate charge .</t>
  </si>
  <si>
    <t xml:space="preserve">  + Transactions based on the figures reported by 8 NRB offices, 66 RBBL branches (out of 66 branches conducting govt. transaction), 44 NBL branches (out of 44 branches conducting govt. transaction), 5 Everest Bank branches and 1-1 branch each from Nepal Bangladesh Bank Limited and Global IME Bank Limited conducting government transactions .     
</t>
  </si>
  <si>
    <t>181.7  </t>
  </si>
  <si>
    <t>1.5  </t>
  </si>
  <si>
    <t>10.3  </t>
  </si>
  <si>
    <t>2.5  </t>
  </si>
  <si>
    <t>2.8  </t>
  </si>
  <si>
    <t>186.3  </t>
  </si>
  <si>
    <t>15.1  </t>
  </si>
  <si>
    <t>10.0  </t>
  </si>
  <si>
    <t>138.1  </t>
  </si>
  <si>
    <t>80.4  </t>
  </si>
  <si>
    <t>1.0  </t>
  </si>
  <si>
    <t>160.7  </t>
  </si>
  <si>
    <t>198.0  </t>
  </si>
  <si>
    <t>D. Weighted Average Deposit Rate (Commercial Banks)</t>
  </si>
  <si>
    <t>E. Weighted Average Lending Rate (Commercial Banks)</t>
  </si>
  <si>
    <t>$ Base rate has been compiled since January 2013.</t>
  </si>
  <si>
    <r>
      <t>F. Base Rate (Commercial Banks)</t>
    </r>
    <r>
      <rPr>
        <b/>
        <vertAlign val="superscript"/>
        <sz val="10"/>
        <rFont val="Times New Roman"/>
        <family val="1"/>
      </rPr>
      <t>$</t>
    </r>
  </si>
  <si>
    <t>182.6  </t>
  </si>
  <si>
    <t>214.3  </t>
  </si>
  <si>
    <t>7.1  </t>
  </si>
  <si>
    <t>12.0  </t>
  </si>
  <si>
    <t>190.5  </t>
  </si>
  <si>
    <t>8.6  </t>
  </si>
  <si>
    <t>187.5  </t>
  </si>
  <si>
    <t>6.3  </t>
  </si>
  <si>
    <t>189.3  </t>
  </si>
  <si>
    <t>201.7  </t>
  </si>
  <si>
    <t>222.1  </t>
  </si>
  <si>
    <t>206.1  </t>
  </si>
  <si>
    <t>156.4  </t>
  </si>
  <si>
    <t>202.5  </t>
  </si>
  <si>
    <t xml:space="preserve">     Others</t>
  </si>
  <si>
    <t xml:space="preserve"> T-bills* (28 days)</t>
  </si>
  <si>
    <t xml:space="preserve"> T-bills* (91 days)</t>
  </si>
  <si>
    <t xml:space="preserve"> T-bills* (182 days)</t>
  </si>
  <si>
    <t xml:space="preserve"> T-bills* (364 days)</t>
  </si>
  <si>
    <t xml:space="preserve"> Development Bonds</t>
  </si>
  <si>
    <t xml:space="preserve"> National/Citizen SCs</t>
  </si>
  <si>
    <t xml:space="preserve">  Other Tax*</t>
  </si>
  <si>
    <t>(2005/06 = 100)</t>
  </si>
  <si>
    <t xml:space="preserve">      Debenture </t>
  </si>
  <si>
    <t>May/Jun</t>
  </si>
  <si>
    <t>184.2  </t>
  </si>
  <si>
    <t>218.2  </t>
  </si>
  <si>
    <t>1.8  </t>
  </si>
  <si>
    <t>198.7  </t>
  </si>
  <si>
    <t>1.4  </t>
  </si>
  <si>
    <t>220.0  </t>
  </si>
  <si>
    <t>9.6  </t>
  </si>
  <si>
    <t>262.6  </t>
  </si>
  <si>
    <t>11.0  </t>
  </si>
  <si>
    <t>242.9  </t>
  </si>
  <si>
    <t>183.9  </t>
  </si>
  <si>
    <t>214.1  </t>
  </si>
  <si>
    <t>183.8  </t>
  </si>
  <si>
    <t>190.3  </t>
  </si>
  <si>
    <t>2.4  </t>
  </si>
  <si>
    <t>253.1  </t>
  </si>
  <si>
    <t>257.1  </t>
  </si>
  <si>
    <t>211.7  </t>
  </si>
  <si>
    <t>220.6  </t>
  </si>
  <si>
    <t>-0.1  </t>
  </si>
  <si>
    <t>197.0  </t>
  </si>
  <si>
    <t>244.9  </t>
  </si>
  <si>
    <t>12.3  </t>
  </si>
  <si>
    <t>10.8  </t>
  </si>
  <si>
    <t>159.0  </t>
  </si>
  <si>
    <t>7.9  </t>
  </si>
  <si>
    <t>11.5  </t>
  </si>
  <si>
    <t>141.3  </t>
  </si>
  <si>
    <t>149.9  </t>
  </si>
  <si>
    <t>162.8  </t>
  </si>
  <si>
    <t>224.1  </t>
  </si>
  <si>
    <t>8.3  </t>
  </si>
  <si>
    <t>164.8  </t>
  </si>
  <si>
    <t>178.7  </t>
  </si>
  <si>
    <t>2.7  </t>
  </si>
  <si>
    <t>173.8  </t>
  </si>
  <si>
    <t>161.1  </t>
  </si>
  <si>
    <t>11.6  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</si>
  <si>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</si>
  <si>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One Month</t>
  </si>
  <si>
    <t xml:space="preserve">             (v) Foreign Employment Bond</t>
  </si>
  <si>
    <t>Mid-Aug</t>
  </si>
  <si>
    <t>Jul-Aug</t>
  </si>
  <si>
    <r>
      <t>2013/14</t>
    </r>
    <r>
      <rPr>
        <b/>
        <vertAlign val="superscript"/>
        <sz val="10"/>
        <rFont val="Times New Roman"/>
        <family val="1"/>
      </rPr>
      <t>P</t>
    </r>
  </si>
  <si>
    <t>2013/14</t>
  </si>
  <si>
    <t>* Includes internal and external debt payment and investment.</t>
  </si>
  <si>
    <t xml:space="preserve">   Health Service Tax</t>
  </si>
  <si>
    <t xml:space="preserve">2013/14 </t>
  </si>
  <si>
    <t xml:space="preserve">Changes during one month </t>
  </si>
  <si>
    <t>A. Right Share</t>
  </si>
  <si>
    <t xml:space="preserve">    Surya Life Insurance Company Ltd.</t>
  </si>
  <si>
    <t>B. Ordinary Share</t>
  </si>
  <si>
    <t>Aug(e)</t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</si>
  <si>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b/>
        <vertAlign val="superscript"/>
        <sz val="11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2542.6 million</t>
    </r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</si>
  <si>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gain of Rs. 10457.6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</si>
  <si>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2474.4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</si>
  <si>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10457.8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</si>
  <si>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68.2 million</t>
    </r>
  </si>
  <si>
    <t>Aug (e)</t>
  </si>
  <si>
    <r>
      <t xml:space="preserve"> 1/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 Rs. 59.4 million 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</si>
  <si>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3.1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</si>
  <si>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1.5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</si>
  <si>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Rs. -1.8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</si>
  <si>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Rs. -0.3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</si>
  <si>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5.7 million</t>
    </r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</si>
  <si>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</si>
  <si>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</si>
  <si>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</si>
  <si>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</si>
  <si>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</si>
  <si>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</si>
  <si>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</si>
  <si>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</si>
  <si>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 xml:space="preserve">              -</t>
  </si>
  <si>
    <t xml:space="preserve">               -</t>
  </si>
  <si>
    <t xml:space="preserve">          -</t>
  </si>
  <si>
    <t xml:space="preserve">        -</t>
  </si>
  <si>
    <t xml:space="preserve">           -</t>
  </si>
  <si>
    <t xml:space="preserve">            -</t>
  </si>
  <si>
    <t xml:space="preserve">       -</t>
  </si>
  <si>
    <t xml:space="preserve">             -</t>
  </si>
  <si>
    <t>6.0-10</t>
  </si>
  <si>
    <r>
      <t>2013/14</t>
    </r>
    <r>
      <rPr>
        <b/>
        <vertAlign val="superscript"/>
        <sz val="9"/>
        <rFont val="Times New Roman"/>
        <family val="1"/>
      </rPr>
      <t>P</t>
    </r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</si>
  <si>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</si>
  <si>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</si>
  <si>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 xml:space="preserve">2013/14 </t>
    </r>
    <r>
      <rPr>
        <b/>
        <vertAlign val="superscript"/>
        <sz val="10"/>
        <rFont val="Times New Roman"/>
        <family val="1"/>
      </rPr>
      <t>P</t>
    </r>
  </si>
  <si>
    <t>Aug-Aug</t>
  </si>
  <si>
    <t>1 Months</t>
  </si>
  <si>
    <t>Mid-Jul To Mid-Aug</t>
  </si>
  <si>
    <r>
      <t>2013/14</t>
    </r>
    <r>
      <rPr>
        <b/>
        <vertAlign val="superscript"/>
        <sz val="10"/>
        <rFont val="Times New Roman"/>
        <family val="1"/>
      </rPr>
      <t>p</t>
    </r>
  </si>
  <si>
    <t>160.3  </t>
  </si>
  <si>
    <t>176.8  </t>
  </si>
  <si>
    <t>193.4  </t>
  </si>
  <si>
    <t>190.4  </t>
  </si>
  <si>
    <t>208.4  </t>
  </si>
  <si>
    <t>213.6  </t>
  </si>
  <si>
    <t>225.9  </t>
  </si>
  <si>
    <t>232.5  </t>
  </si>
  <si>
    <t>12.2  </t>
  </si>
  <si>
    <t>2.9  </t>
  </si>
  <si>
    <t>180.6  </t>
  </si>
  <si>
    <t>201.9  </t>
  </si>
  <si>
    <t>205.0  </t>
  </si>
  <si>
    <t>5.8  </t>
  </si>
  <si>
    <t>187.2  </t>
  </si>
  <si>
    <t>205.6  </t>
  </si>
  <si>
    <t>214.8  </t>
  </si>
  <si>
    <t>221.7  </t>
  </si>
  <si>
    <t>221.6  </t>
  </si>
  <si>
    <t>14.7  </t>
  </si>
  <si>
    <t>4.5  </t>
  </si>
  <si>
    <t>3.2  </t>
  </si>
  <si>
    <t>262.8  </t>
  </si>
  <si>
    <t>320.2  </t>
  </si>
  <si>
    <t>342.7  </t>
  </si>
  <si>
    <t>309.5  </t>
  </si>
  <si>
    <t>357.2  </t>
  </si>
  <si>
    <t>30.4  </t>
  </si>
  <si>
    <t>4.2  </t>
  </si>
  <si>
    <t>15.4  </t>
  </si>
  <si>
    <t>192.5  </t>
  </si>
  <si>
    <t>212.2  </t>
  </si>
  <si>
    <t>214.6  </t>
  </si>
  <si>
    <t>245.3  </t>
  </si>
  <si>
    <t>251.9  </t>
  </si>
  <si>
    <t>1.1  </t>
  </si>
  <si>
    <t>17.4  </t>
  </si>
  <si>
    <t>204.2  </t>
  </si>
  <si>
    <t>215.6  </t>
  </si>
  <si>
    <t>217.6  </t>
  </si>
  <si>
    <t>10.6  </t>
  </si>
  <si>
    <t>5.6  </t>
  </si>
  <si>
    <t>155.4  </t>
  </si>
  <si>
    <t>184.7  </t>
  </si>
  <si>
    <t>188.1  </t>
  </si>
  <si>
    <t>191.1  </t>
  </si>
  <si>
    <t>191.5  </t>
  </si>
  <si>
    <t>21.0  </t>
  </si>
  <si>
    <t>240.6  </t>
  </si>
  <si>
    <t>244.4  </t>
  </si>
  <si>
    <t>259.9  </t>
  </si>
  <si>
    <t>261.3  </t>
  </si>
  <si>
    <t>1.6  </t>
  </si>
  <si>
    <t>6.9  </t>
  </si>
  <si>
    <t>215.9  </t>
  </si>
  <si>
    <t>242.8  </t>
  </si>
  <si>
    <t>258.8  </t>
  </si>
  <si>
    <t>255.4  </t>
  </si>
  <si>
    <t>254.5  </t>
  </si>
  <si>
    <t>19.9  </t>
  </si>
  <si>
    <t>6.6  </t>
  </si>
  <si>
    <t>-1.6  </t>
  </si>
  <si>
    <t>-0.3  </t>
  </si>
  <si>
    <t>203.9  </t>
  </si>
  <si>
    <t>221.5  </t>
  </si>
  <si>
    <t>224.8  </t>
  </si>
  <si>
    <t>-0.6  </t>
  </si>
  <si>
    <t>170.8  </t>
  </si>
  <si>
    <t>195.9  </t>
  </si>
  <si>
    <t>197.3  </t>
  </si>
  <si>
    <t>12.1  </t>
  </si>
  <si>
    <t>4.8  </t>
  </si>
  <si>
    <t>3.1  </t>
  </si>
  <si>
    <t>142.6  </t>
  </si>
  <si>
    <t>159.9  </t>
  </si>
  <si>
    <t>175.3  </t>
  </si>
  <si>
    <t>181.8  </t>
  </si>
  <si>
    <t>235.4  </t>
  </si>
  <si>
    <t>17.9  </t>
  </si>
  <si>
    <t>223.9  </t>
  </si>
  <si>
    <t>227.0  </t>
  </si>
  <si>
    <t>249.1  </t>
  </si>
  <si>
    <t>254.8  </t>
  </si>
  <si>
    <t>12.6  </t>
  </si>
  <si>
    <t>2.3  </t>
  </si>
  <si>
    <t>153.4  </t>
  </si>
  <si>
    <t>154.1  </t>
  </si>
  <si>
    <t>164.5  </t>
  </si>
  <si>
    <t>151.3  </t>
  </si>
  <si>
    <t>174.2  </t>
  </si>
  <si>
    <t>191.3  </t>
  </si>
  <si>
    <t>137.7  </t>
  </si>
  <si>
    <t>153.7  </t>
  </si>
  <si>
    <t>153.9  </t>
  </si>
  <si>
    <t>163.5  </t>
  </si>
  <si>
    <t>163.6  </t>
  </si>
  <si>
    <t>11.8  </t>
  </si>
  <si>
    <t>154.3  </t>
  </si>
  <si>
    <t>176.1  </t>
  </si>
  <si>
    <t>194.4  </t>
  </si>
  <si>
    <t>195.2  </t>
  </si>
  <si>
    <t>14.2  </t>
  </si>
  <si>
    <t>124.2  </t>
  </si>
  <si>
    <t>134.2  </t>
  </si>
  <si>
    <t>142.8  </t>
  </si>
  <si>
    <t>8.1  </t>
  </si>
  <si>
    <t>6.4  </t>
  </si>
  <si>
    <t>148.6  </t>
  </si>
  <si>
    <t>170.5  </t>
  </si>
  <si>
    <t>170.6  </t>
  </si>
  <si>
    <t>181.0  </t>
  </si>
  <si>
    <t>181.5  </t>
  </si>
  <si>
    <t>14.8  </t>
  </si>
  <si>
    <t>83.8  </t>
  </si>
  <si>
    <t>80.5  </t>
  </si>
  <si>
    <t>81.2  </t>
  </si>
  <si>
    <t>-4.0  </t>
  </si>
  <si>
    <t>124.8  </t>
  </si>
  <si>
    <t>134.4  </t>
  </si>
  <si>
    <t>144.3  </t>
  </si>
  <si>
    <t>145.8  </t>
  </si>
  <si>
    <t>5.9  </t>
  </si>
  <si>
    <t>140.7  </t>
  </si>
  <si>
    <t>152.0  </t>
  </si>
  <si>
    <t>154.6  </t>
  </si>
  <si>
    <t>165.7  </t>
  </si>
  <si>
    <t>7.2  </t>
  </si>
  <si>
    <t>0.6 </t>
  </si>
  <si>
    <t>163.7  </t>
  </si>
  <si>
    <t>195.1  </t>
  </si>
  <si>
    <t>198.4  </t>
  </si>
  <si>
    <t>8.0  </t>
  </si>
  <si>
    <t>1.7 </t>
  </si>
  <si>
    <t>191.7  </t>
  </si>
  <si>
    <t>213.4  </t>
  </si>
  <si>
    <t>217.2  </t>
  </si>
  <si>
    <t>231.6  </t>
  </si>
  <si>
    <t>238.9  </t>
  </si>
  <si>
    <t>13.3  </t>
  </si>
  <si>
    <t>3.2 </t>
  </si>
  <si>
    <t>140.8  </t>
  </si>
  <si>
    <t>155.7  </t>
  </si>
  <si>
    <t>156.5  </t>
  </si>
  <si>
    <t>165.2  </t>
  </si>
  <si>
    <t>0.3 </t>
  </si>
  <si>
    <t>155.8  </t>
  </si>
  <si>
    <t>171.3  </t>
  </si>
  <si>
    <t>186.1  </t>
  </si>
  <si>
    <t>188.7  </t>
  </si>
  <si>
    <t>186.5  </t>
  </si>
  <si>
    <t>203.0  </t>
  </si>
  <si>
    <t>209.4  </t>
  </si>
  <si>
    <t>221.2  </t>
  </si>
  <si>
    <t>227.4  </t>
  </si>
  <si>
    <t>135.1  </t>
  </si>
  <si>
    <t>150.8  </t>
  </si>
  <si>
    <t>162.6  </t>
  </si>
  <si>
    <t>163.0  </t>
  </si>
  <si>
    <t>182.4  </t>
  </si>
  <si>
    <t>192.6  </t>
  </si>
  <si>
    <t>195.3  </t>
  </si>
  <si>
    <t>1.4 </t>
  </si>
  <si>
    <t>211.6  </t>
  </si>
  <si>
    <t>216.3  </t>
  </si>
  <si>
    <t>233.5  </t>
  </si>
  <si>
    <t>2.2  </t>
  </si>
  <si>
    <t>2.9 </t>
  </si>
  <si>
    <t>139.9  </t>
  </si>
  <si>
    <t>156.6  </t>
  </si>
  <si>
    <t>156.7  </t>
  </si>
  <si>
    <t>166.6  </t>
  </si>
  <si>
    <t>166.7  </t>
  </si>
  <si>
    <t>0.1 </t>
  </si>
  <si>
    <t>Jul/Aug</t>
  </si>
  <si>
    <t>Jun/Jul</t>
  </si>
  <si>
    <t>Jun/July</t>
  </si>
  <si>
    <t>Jun/July*</t>
  </si>
  <si>
    <t>May/Jun*</t>
  </si>
  <si>
    <t>Mid-Aug 2013</t>
  </si>
  <si>
    <t xml:space="preserve">* These months are previous fiscal year's month. </t>
  </si>
  <si>
    <t>Changes during one month</t>
  </si>
  <si>
    <t>Composition</t>
  </si>
  <si>
    <t>One  Month</t>
  </si>
  <si>
    <t>during One month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</si>
  <si>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</si>
  <si>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</si>
  <si>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</si>
  <si>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</si>
  <si>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</si>
  <si>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</si>
  <si>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</si>
  <si>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Mid-Jul to Mid-Aug</t>
  </si>
  <si>
    <t>(US$ in million)</t>
  </si>
  <si>
    <t>(Jul/Aug)</t>
  </si>
  <si>
    <t>Percentage Share of Value</t>
  </si>
  <si>
    <t>(Mid-Jul to Mid-Aug)</t>
  </si>
  <si>
    <t>(Based on First Month's Data of  2013/14)</t>
  </si>
  <si>
    <t>Amount (Rs. in million)</t>
  </si>
  <si>
    <t>2070/04/24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</si>
</sst>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</numFmts>
  <fonts count="7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1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8" applyFont="1">
      <alignment/>
      <protection/>
    </xf>
    <xf numFmtId="165" fontId="1" fillId="0" borderId="0" xfId="188" applyFont="1" applyBorder="1" applyAlignment="1" quotePrefix="1">
      <alignment horizontal="center"/>
      <protection/>
    </xf>
    <xf numFmtId="165" fontId="2" fillId="0" borderId="10" xfId="188" applyNumberFormat="1" applyFont="1" applyBorder="1" applyAlignment="1" applyProtection="1">
      <alignment horizontal="centerContinuous"/>
      <protection/>
    </xf>
    <xf numFmtId="165" fontId="2" fillId="0" borderId="11" xfId="188" applyFont="1" applyBorder="1" applyAlignment="1">
      <alignment horizontal="centerContinuous"/>
      <protection/>
    </xf>
    <xf numFmtId="165" fontId="2" fillId="0" borderId="12" xfId="188" applyNumberFormat="1" applyFont="1" applyBorder="1" applyAlignment="1" applyProtection="1">
      <alignment horizontal="center"/>
      <protection/>
    </xf>
    <xf numFmtId="165" fontId="2" fillId="0" borderId="0" xfId="188" applyNumberFormat="1" applyFont="1" applyAlignment="1" applyProtection="1">
      <alignment horizontal="left"/>
      <protection/>
    </xf>
    <xf numFmtId="164" fontId="2" fillId="0" borderId="0" xfId="18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8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2" applyFont="1">
      <alignment/>
      <protection/>
    </xf>
    <xf numFmtId="165" fontId="2" fillId="0" borderId="0" xfId="188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3" applyFont="1">
      <alignment/>
      <protection/>
    </xf>
    <xf numFmtId="0" fontId="2" fillId="0" borderId="0" xfId="193" applyFont="1" applyAlignment="1">
      <alignment horizontal="right"/>
      <protection/>
    </xf>
    <xf numFmtId="0" fontId="1" fillId="0" borderId="0" xfId="0" applyFont="1" applyFill="1" applyAlignment="1">
      <alignment/>
    </xf>
    <xf numFmtId="0" fontId="2" fillId="0" borderId="16" xfId="193" applyFont="1" applyBorder="1">
      <alignment/>
      <protection/>
    </xf>
    <xf numFmtId="0" fontId="5" fillId="0" borderId="0" xfId="0" applyFont="1" applyFill="1" applyAlignment="1" quotePrefix="1">
      <alignment horizontal="centerContinuous"/>
    </xf>
    <xf numFmtId="0" fontId="2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8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8" applyFont="1" applyFill="1">
      <alignment/>
      <protection/>
    </xf>
    <xf numFmtId="0" fontId="7" fillId="0" borderId="22" xfId="0" applyFont="1" applyBorder="1" applyAlignment="1" applyProtection="1">
      <alignment horizontal="left" vertical="center"/>
      <protection/>
    </xf>
    <xf numFmtId="164" fontId="2" fillId="0" borderId="18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1" fillId="33" borderId="23" xfId="0" applyFont="1" applyFill="1" applyBorder="1" applyAlignment="1">
      <alignment horizontal="center"/>
    </xf>
    <xf numFmtId="43" fontId="2" fillId="0" borderId="24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5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28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2" fillId="0" borderId="29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5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177" fontId="1" fillId="0" borderId="44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45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1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1" xfId="42" applyNumberFormat="1" applyFont="1" applyFill="1" applyBorder="1" applyAlignment="1">
      <alignment horizontal="right"/>
    </xf>
    <xf numFmtId="0" fontId="2" fillId="0" borderId="39" xfId="0" applyFont="1" applyBorder="1" applyAlignment="1">
      <alignment/>
    </xf>
    <xf numFmtId="43" fontId="2" fillId="0" borderId="46" xfId="42" applyNumberFormat="1" applyFont="1" applyFill="1" applyBorder="1" applyAlignment="1">
      <alignment/>
    </xf>
    <xf numFmtId="43" fontId="13" fillId="0" borderId="26" xfId="42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 quotePrefix="1">
      <alignment horizontal="center"/>
    </xf>
    <xf numFmtId="164" fontId="2" fillId="0" borderId="23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43" fontId="2" fillId="0" borderId="31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1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1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3" applyNumberFormat="1" applyFont="1">
      <alignment/>
      <protection/>
    </xf>
    <xf numFmtId="0" fontId="2" fillId="0" borderId="13" xfId="193" applyFont="1" applyBorder="1">
      <alignment/>
      <protection/>
    </xf>
    <xf numFmtId="164" fontId="2" fillId="0" borderId="0" xfId="193" applyNumberFormat="1" applyFont="1" applyAlignment="1">
      <alignment horizontal="right"/>
      <protection/>
    </xf>
    <xf numFmtId="0" fontId="1" fillId="33" borderId="46" xfId="193" applyFont="1" applyFill="1" applyBorder="1" applyAlignment="1" applyProtection="1">
      <alignment horizontal="center"/>
      <protection/>
    </xf>
    <xf numFmtId="0" fontId="2" fillId="0" borderId="31" xfId="193" applyFont="1" applyBorder="1">
      <alignment/>
      <protection/>
    </xf>
    <xf numFmtId="0" fontId="2" fillId="0" borderId="40" xfId="193" applyFont="1" applyBorder="1">
      <alignment/>
      <protection/>
    </xf>
    <xf numFmtId="0" fontId="1" fillId="0" borderId="40" xfId="193" applyFont="1" applyBorder="1" applyAlignment="1" applyProtection="1">
      <alignment horizontal="left"/>
      <protection/>
    </xf>
    <xf numFmtId="0" fontId="2" fillId="0" borderId="40" xfId="193" applyFont="1" applyBorder="1" applyAlignment="1" applyProtection="1">
      <alignment horizontal="left"/>
      <protection/>
    </xf>
    <xf numFmtId="0" fontId="2" fillId="0" borderId="39" xfId="193" applyFont="1" applyBorder="1" applyAlignment="1" applyProtection="1">
      <alignment horizontal="left"/>
      <protection/>
    </xf>
    <xf numFmtId="0" fontId="2" fillId="0" borderId="48" xfId="193" applyFont="1" applyBorder="1" applyAlignment="1" applyProtection="1">
      <alignment horizontal="left"/>
      <protection/>
    </xf>
    <xf numFmtId="0" fontId="1" fillId="33" borderId="12" xfId="193" applyFont="1" applyFill="1" applyBorder="1" applyAlignment="1" applyProtection="1">
      <alignment horizontal="center"/>
      <protection/>
    </xf>
    <xf numFmtId="0" fontId="2" fillId="0" borderId="14" xfId="193" applyFont="1" applyBorder="1">
      <alignment/>
      <protection/>
    </xf>
    <xf numFmtId="166" fontId="13" fillId="33" borderId="15" xfId="200" applyFont="1" applyFill="1" applyBorder="1" applyAlignment="1">
      <alignment horizontal="center"/>
      <protection/>
    </xf>
    <xf numFmtId="49" fontId="13" fillId="33" borderId="15" xfId="200" applyNumberFormat="1" applyFont="1" applyFill="1" applyBorder="1" applyAlignment="1">
      <alignment horizontal="center"/>
      <protection/>
    </xf>
    <xf numFmtId="166" fontId="13" fillId="33" borderId="34" xfId="200" applyFont="1" applyFill="1" applyBorder="1" applyAlignment="1">
      <alignment horizontal="center"/>
      <protection/>
    </xf>
    <xf numFmtId="49" fontId="13" fillId="33" borderId="46" xfId="200" applyNumberFormat="1" applyFont="1" applyFill="1" applyBorder="1" applyAlignment="1">
      <alignment horizontal="center"/>
      <protection/>
    </xf>
    <xf numFmtId="166" fontId="7" fillId="0" borderId="0" xfId="200" applyFont="1" applyBorder="1">
      <alignment/>
      <protection/>
    </xf>
    <xf numFmtId="166" fontId="13" fillId="0" borderId="0" xfId="200" applyFont="1" applyBorder="1">
      <alignment/>
      <protection/>
    </xf>
    <xf numFmtId="166" fontId="13" fillId="0" borderId="0" xfId="200" applyFont="1" applyBorder="1" applyAlignment="1">
      <alignment horizontal="right"/>
      <protection/>
    </xf>
    <xf numFmtId="166" fontId="7" fillId="0" borderId="0" xfId="200" applyFont="1" applyBorder="1" applyAlignment="1">
      <alignment horizontal="right"/>
      <protection/>
    </xf>
    <xf numFmtId="166" fontId="13" fillId="0" borderId="0" xfId="200" applyFont="1" applyBorder="1" applyAlignment="1" quotePrefix="1">
      <alignment horizontal="right"/>
      <protection/>
    </xf>
    <xf numFmtId="166" fontId="1" fillId="33" borderId="28" xfId="200" applyFont="1" applyFill="1" applyBorder="1">
      <alignment/>
      <protection/>
    </xf>
    <xf numFmtId="166" fontId="1" fillId="33" borderId="25" xfId="200" applyFont="1" applyFill="1" applyBorder="1">
      <alignment/>
      <protection/>
    </xf>
    <xf numFmtId="166" fontId="1" fillId="33" borderId="34" xfId="200" applyFont="1" applyFill="1" applyBorder="1" applyAlignment="1">
      <alignment horizontal="center"/>
      <protection/>
    </xf>
    <xf numFmtId="166" fontId="1" fillId="33" borderId="15" xfId="200" applyFont="1" applyFill="1" applyBorder="1" applyAlignment="1">
      <alignment horizontal="center"/>
      <protection/>
    </xf>
    <xf numFmtId="166" fontId="1" fillId="33" borderId="15" xfId="200" applyFont="1" applyFill="1" applyBorder="1" applyAlignment="1" quotePrefix="1">
      <alignment horizontal="center"/>
      <protection/>
    </xf>
    <xf numFmtId="166" fontId="1" fillId="33" borderId="46" xfId="200" applyFont="1" applyFill="1" applyBorder="1" applyAlignment="1" quotePrefix="1">
      <alignment horizontal="center"/>
      <protection/>
    </xf>
    <xf numFmtId="166" fontId="1" fillId="33" borderId="28" xfId="200" applyFont="1" applyFill="1" applyBorder="1" applyAlignment="1">
      <alignment horizontal="left"/>
      <protection/>
    </xf>
    <xf numFmtId="166" fontId="1" fillId="33" borderId="12" xfId="200" applyFont="1" applyFill="1" applyBorder="1" applyAlignment="1" quotePrefix="1">
      <alignment horizontal="center"/>
      <protection/>
    </xf>
    <xf numFmtId="166" fontId="1" fillId="33" borderId="49" xfId="200" applyFont="1" applyFill="1" applyBorder="1">
      <alignment/>
      <protection/>
    </xf>
    <xf numFmtId="166" fontId="1" fillId="33" borderId="50" xfId="200" applyFont="1" applyFill="1" applyBorder="1" applyAlignment="1">
      <alignment horizontal="center"/>
      <protection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38" xfId="0" applyFont="1" applyBorder="1" applyAlignment="1" quotePrefix="1">
      <alignment horizontal="left"/>
    </xf>
    <xf numFmtId="0" fontId="2" fillId="0" borderId="40" xfId="0" applyFont="1" applyBorder="1" applyAlignment="1" quotePrefix="1">
      <alignment horizontal="left"/>
    </xf>
    <xf numFmtId="0" fontId="1" fillId="0" borderId="48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33" borderId="52" xfId="0" applyFont="1" applyFill="1" applyBorder="1" applyAlignment="1" quotePrefix="1">
      <alignment horizontal="centerContinuous"/>
    </xf>
    <xf numFmtId="0" fontId="9" fillId="33" borderId="40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0" borderId="4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0" borderId="5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54" xfId="0" applyFont="1" applyBorder="1" applyAlignment="1" quotePrefix="1">
      <alignment horizontal="left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9" fillId="0" borderId="54" xfId="0" applyFont="1" applyBorder="1" applyAlignment="1">
      <alignment/>
    </xf>
    <xf numFmtId="0" fontId="9" fillId="0" borderId="57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2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9" xfId="0" applyFont="1" applyFill="1" applyBorder="1" applyAlignment="1" quotePrefix="1">
      <alignment horizontal="left"/>
    </xf>
    <xf numFmtId="0" fontId="1" fillId="0" borderId="24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2" fillId="0" borderId="64" xfId="0" applyFont="1" applyBorder="1" applyAlignment="1">
      <alignment horizontal="left" vertical="center"/>
    </xf>
    <xf numFmtId="0" fontId="2" fillId="0" borderId="64" xfId="0" applyFont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12" fillId="0" borderId="0" xfId="193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89" applyFont="1">
      <alignment/>
      <protection/>
    </xf>
    <xf numFmtId="0" fontId="1" fillId="0" borderId="40" xfId="189" applyFont="1" applyBorder="1">
      <alignment/>
      <protection/>
    </xf>
    <xf numFmtId="2" fontId="1" fillId="0" borderId="13" xfId="189" applyNumberFormat="1" applyFont="1" applyBorder="1" applyAlignment="1">
      <alignment horizontal="center" vertical="center"/>
      <protection/>
    </xf>
    <xf numFmtId="164" fontId="1" fillId="0" borderId="0" xfId="189" applyNumberFormat="1" applyFont="1" applyBorder="1" applyAlignment="1">
      <alignment vertical="center"/>
      <protection/>
    </xf>
    <xf numFmtId="164" fontId="1" fillId="0" borderId="61" xfId="189" applyNumberFormat="1" applyFont="1" applyBorder="1" applyAlignment="1">
      <alignment vertical="center"/>
      <protection/>
    </xf>
    <xf numFmtId="0" fontId="1" fillId="0" borderId="64" xfId="189" applyFont="1" applyBorder="1">
      <alignment/>
      <protection/>
    </xf>
    <xf numFmtId="2" fontId="1" fillId="0" borderId="60" xfId="189" applyNumberFormat="1" applyFont="1" applyBorder="1" applyAlignment="1">
      <alignment horizontal="center" vertical="center"/>
      <protection/>
    </xf>
    <xf numFmtId="164" fontId="1" fillId="0" borderId="10" xfId="189" applyNumberFormat="1" applyFont="1" applyBorder="1" applyAlignment="1">
      <alignment vertical="center"/>
      <protection/>
    </xf>
    <xf numFmtId="164" fontId="1" fillId="0" borderId="63" xfId="189" applyNumberFormat="1" applyFont="1" applyBorder="1" applyAlignment="1">
      <alignment vertical="center"/>
      <protection/>
    </xf>
    <xf numFmtId="0" fontId="2" fillId="0" borderId="40" xfId="189" applyFont="1" applyBorder="1">
      <alignment/>
      <protection/>
    </xf>
    <xf numFmtId="2" fontId="2" fillId="0" borderId="13" xfId="189" applyNumberFormat="1" applyFont="1" applyBorder="1" applyAlignment="1">
      <alignment horizontal="center" vertical="center"/>
      <protection/>
    </xf>
    <xf numFmtId="164" fontId="2" fillId="0" borderId="0" xfId="189" applyNumberFormat="1" applyFont="1" applyBorder="1" applyAlignment="1">
      <alignment vertical="center"/>
      <protection/>
    </xf>
    <xf numFmtId="164" fontId="2" fillId="0" borderId="61" xfId="189" applyNumberFormat="1" applyFont="1" applyBorder="1" applyAlignment="1">
      <alignment vertical="center"/>
      <protection/>
    </xf>
    <xf numFmtId="2" fontId="1" fillId="0" borderId="23" xfId="189" applyNumberFormat="1" applyFont="1" applyBorder="1" applyAlignment="1">
      <alignment horizontal="center" vertical="center"/>
      <protection/>
    </xf>
    <xf numFmtId="0" fontId="1" fillId="0" borderId="0" xfId="189" applyFont="1">
      <alignment/>
      <protection/>
    </xf>
    <xf numFmtId="0" fontId="2" fillId="0" borderId="48" xfId="189" applyFont="1" applyBorder="1">
      <alignment/>
      <protection/>
    </xf>
    <xf numFmtId="2" fontId="2" fillId="0" borderId="26" xfId="189" applyNumberFormat="1" applyFont="1" applyBorder="1" applyAlignment="1">
      <alignment horizontal="center" vertical="center"/>
      <protection/>
    </xf>
    <xf numFmtId="164" fontId="2" fillId="0" borderId="65" xfId="189" applyNumberFormat="1" applyFont="1" applyBorder="1" applyAlignment="1">
      <alignment vertical="center"/>
      <protection/>
    </xf>
    <xf numFmtId="164" fontId="2" fillId="0" borderId="66" xfId="189" applyNumberFormat="1" applyFont="1" applyBorder="1" applyAlignment="1">
      <alignment vertical="center"/>
      <protection/>
    </xf>
    <xf numFmtId="0" fontId="1" fillId="0" borderId="22" xfId="189" applyFont="1" applyBorder="1">
      <alignment/>
      <protection/>
    </xf>
    <xf numFmtId="164" fontId="1" fillId="0" borderId="13" xfId="189" applyNumberFormat="1" applyFont="1" applyBorder="1" applyAlignment="1">
      <alignment vertical="center"/>
      <protection/>
    </xf>
    <xf numFmtId="0" fontId="1" fillId="0" borderId="22" xfId="189" applyFont="1" applyBorder="1" applyAlignment="1">
      <alignment horizontal="center"/>
      <protection/>
    </xf>
    <xf numFmtId="164" fontId="2" fillId="0" borderId="13" xfId="189" applyNumberFormat="1" applyFont="1" applyBorder="1" applyAlignment="1">
      <alignment vertical="center"/>
      <protection/>
    </xf>
    <xf numFmtId="164" fontId="1" fillId="0" borderId="13" xfId="191" applyNumberFormat="1" applyFont="1" applyBorder="1" applyAlignment="1">
      <alignment vertical="center"/>
      <protection/>
    </xf>
    <xf numFmtId="164" fontId="2" fillId="0" borderId="13" xfId="191" applyNumberFormat="1" applyFont="1" applyBorder="1" applyAlignment="1">
      <alignment vertical="center"/>
      <protection/>
    </xf>
    <xf numFmtId="0" fontId="2" fillId="0" borderId="22" xfId="189" applyFont="1" applyBorder="1" applyAlignment="1">
      <alignment horizontal="center"/>
      <protection/>
    </xf>
    <xf numFmtId="0" fontId="1" fillId="0" borderId="41" xfId="189" applyFont="1" applyBorder="1">
      <alignment/>
      <protection/>
    </xf>
    <xf numFmtId="164" fontId="2" fillId="0" borderId="26" xfId="189" applyNumberFormat="1" applyFont="1" applyBorder="1" applyAlignment="1">
      <alignment vertical="center"/>
      <protection/>
    </xf>
    <xf numFmtId="0" fontId="1" fillId="0" borderId="0" xfId="189" applyFont="1" applyAlignment="1">
      <alignment horizontal="center"/>
      <protection/>
    </xf>
    <xf numFmtId="2" fontId="2" fillId="0" borderId="0" xfId="189" applyNumberFormat="1" applyFont="1">
      <alignment/>
      <protection/>
    </xf>
    <xf numFmtId="0" fontId="2" fillId="0" borderId="0" xfId="189" applyFont="1" applyAlignment="1">
      <alignment horizontal="center"/>
      <protection/>
    </xf>
    <xf numFmtId="0" fontId="1" fillId="33" borderId="25" xfId="189" applyFont="1" applyFill="1" applyBorder="1" applyAlignment="1">
      <alignment horizontal="center"/>
      <protection/>
    </xf>
    <xf numFmtId="0" fontId="1" fillId="33" borderId="15" xfId="189" applyFont="1" applyFill="1" applyBorder="1" applyAlignment="1">
      <alignment horizontal="center"/>
      <protection/>
    </xf>
    <xf numFmtId="0" fontId="1" fillId="0" borderId="34" xfId="189" applyFont="1" applyBorder="1" applyAlignment="1">
      <alignment horizontal="center" vertical="center"/>
      <protection/>
    </xf>
    <xf numFmtId="0" fontId="1" fillId="0" borderId="0" xfId="189" applyFont="1" applyBorder="1" applyAlignment="1">
      <alignment vertical="center"/>
      <protection/>
    </xf>
    <xf numFmtId="164" fontId="1" fillId="0" borderId="0" xfId="189" applyNumberFormat="1" applyFont="1" applyBorder="1" applyAlignment="1">
      <alignment horizontal="center" vertical="center"/>
      <protection/>
    </xf>
    <xf numFmtId="164" fontId="1" fillId="0" borderId="61" xfId="189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89" applyFont="1" applyBorder="1" applyAlignment="1">
      <alignment vertical="center"/>
      <protection/>
    </xf>
    <xf numFmtId="164" fontId="2" fillId="0" borderId="0" xfId="189" applyNumberFormat="1" applyFont="1" applyBorder="1" applyAlignment="1">
      <alignment horizontal="center" vertical="center"/>
      <protection/>
    </xf>
    <xf numFmtId="164" fontId="2" fillId="0" borderId="61" xfId="189" applyNumberFormat="1" applyFont="1" applyBorder="1" applyAlignment="1">
      <alignment horizontal="center" vertical="center"/>
      <protection/>
    </xf>
    <xf numFmtId="0" fontId="2" fillId="0" borderId="67" xfId="189" applyFont="1" applyBorder="1" applyAlignment="1">
      <alignment vertical="center"/>
      <protection/>
    </xf>
    <xf numFmtId="164" fontId="2" fillId="0" borderId="65" xfId="190" applyNumberFormat="1" applyFont="1" applyBorder="1" applyAlignment="1">
      <alignment horizontal="center" vertical="center"/>
      <protection/>
    </xf>
    <xf numFmtId="164" fontId="2" fillId="0" borderId="65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65" xfId="189" applyNumberFormat="1" applyFont="1" applyBorder="1" applyAlignment="1">
      <alignment horizontal="center" vertical="center"/>
      <protection/>
    </xf>
    <xf numFmtId="164" fontId="2" fillId="0" borderId="66" xfId="189" applyNumberFormat="1" applyFont="1" applyBorder="1" applyAlignment="1">
      <alignment horizontal="center" vertical="center"/>
      <protection/>
    </xf>
    <xf numFmtId="0" fontId="1" fillId="33" borderId="68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3" xfId="189" applyFont="1" applyFill="1" applyBorder="1" applyAlignment="1">
      <alignment horizontal="center"/>
      <protection/>
    </xf>
    <xf numFmtId="0" fontId="1" fillId="33" borderId="24" xfId="189" applyFont="1" applyFill="1" applyBorder="1" applyAlignment="1">
      <alignment horizontal="center"/>
      <protection/>
    </xf>
    <xf numFmtId="0" fontId="1" fillId="33" borderId="11" xfId="189" applyFont="1" applyFill="1" applyBorder="1" applyAlignment="1">
      <alignment horizontal="center"/>
      <protection/>
    </xf>
    <xf numFmtId="1" fontId="1" fillId="33" borderId="23" xfId="189" applyNumberFormat="1" applyFont="1" applyFill="1" applyBorder="1" applyAlignment="1" quotePrefix="1">
      <alignment horizontal="center"/>
      <protection/>
    </xf>
    <xf numFmtId="0" fontId="2" fillId="33" borderId="68" xfId="0" applyFont="1" applyFill="1" applyBorder="1" applyAlignment="1" applyProtection="1" quotePrefix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59" xfId="189" applyFont="1" applyFill="1" applyBorder="1" applyAlignment="1">
      <alignment horizontal="center"/>
      <protection/>
    </xf>
    <xf numFmtId="0" fontId="2" fillId="33" borderId="18" xfId="189" applyFont="1" applyFill="1" applyBorder="1" applyAlignment="1">
      <alignment horizontal="center"/>
      <protection/>
    </xf>
    <xf numFmtId="0" fontId="2" fillId="33" borderId="20" xfId="189" applyFont="1" applyFill="1" applyBorder="1" applyAlignment="1">
      <alignment horizontal="center"/>
      <protection/>
    </xf>
    <xf numFmtId="0" fontId="2" fillId="33" borderId="30" xfId="189" applyFont="1" applyFill="1" applyBorder="1" applyAlignment="1">
      <alignment horizontal="center"/>
      <protection/>
    </xf>
    <xf numFmtId="0" fontId="2" fillId="33" borderId="64" xfId="189" applyNumberFormat="1" applyFont="1" applyFill="1" applyBorder="1" applyAlignment="1">
      <alignment horizontal="center"/>
      <protection/>
    </xf>
    <xf numFmtId="0" fontId="2" fillId="33" borderId="23" xfId="189" applyFont="1" applyFill="1" applyBorder="1" applyAlignment="1">
      <alignment horizontal="center"/>
      <protection/>
    </xf>
    <xf numFmtId="0" fontId="2" fillId="33" borderId="60" xfId="189" applyFont="1" applyFill="1" applyBorder="1" applyAlignment="1">
      <alignment horizontal="center"/>
      <protection/>
    </xf>
    <xf numFmtId="0" fontId="2" fillId="33" borderId="11" xfId="189" applyFont="1" applyFill="1" applyBorder="1" applyAlignment="1">
      <alignment horizontal="center"/>
      <protection/>
    </xf>
    <xf numFmtId="0" fontId="2" fillId="33" borderId="24" xfId="189" applyFont="1" applyFill="1" applyBorder="1" applyAlignment="1">
      <alignment horizontal="center"/>
      <protection/>
    </xf>
    <xf numFmtId="0" fontId="2" fillId="33" borderId="15" xfId="189" applyFont="1" applyFill="1" applyBorder="1" applyAlignment="1">
      <alignment horizontal="center"/>
      <protection/>
    </xf>
    <xf numFmtId="0" fontId="2" fillId="33" borderId="19" xfId="189" applyFont="1" applyFill="1" applyBorder="1" applyAlignment="1">
      <alignment horizontal="center"/>
      <protection/>
    </xf>
    <xf numFmtId="0" fontId="2" fillId="33" borderId="46" xfId="189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6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5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5" fontId="13" fillId="33" borderId="23" xfId="188" applyNumberFormat="1" applyFont="1" applyFill="1" applyBorder="1" applyAlignment="1" applyProtection="1">
      <alignment horizontal="center" vertical="center"/>
      <protection/>
    </xf>
    <xf numFmtId="165" fontId="13" fillId="33" borderId="15" xfId="188" applyNumberFormat="1" applyFont="1" applyFill="1" applyBorder="1" applyAlignment="1" applyProtection="1">
      <alignment horizontal="center" vertical="center"/>
      <protection/>
    </xf>
    <xf numFmtId="165" fontId="13" fillId="33" borderId="46" xfId="188" applyNumberFormat="1" applyFont="1" applyFill="1" applyBorder="1" applyAlignment="1" applyProtection="1">
      <alignment horizontal="center" vertical="center"/>
      <protection/>
    </xf>
    <xf numFmtId="165" fontId="7" fillId="0" borderId="22" xfId="188" applyNumberFormat="1" applyFont="1" applyBorder="1" applyAlignment="1" applyProtection="1">
      <alignment horizontal="center" vertical="center"/>
      <protection/>
    </xf>
    <xf numFmtId="164" fontId="7" fillId="0" borderId="13" xfId="188" applyNumberFormat="1" applyFont="1" applyBorder="1" applyAlignment="1">
      <alignment horizontal="center" vertical="center"/>
      <protection/>
    </xf>
    <xf numFmtId="164" fontId="7" fillId="0" borderId="31" xfId="188" applyNumberFormat="1" applyFont="1" applyBorder="1" applyAlignment="1">
      <alignment horizontal="center" vertical="center"/>
      <protection/>
    </xf>
    <xf numFmtId="165" fontId="13" fillId="0" borderId="33" xfId="188" applyNumberFormat="1" applyFont="1" applyBorder="1" applyAlignment="1" applyProtection="1">
      <alignment horizontal="center" vertical="center"/>
      <protection/>
    </xf>
    <xf numFmtId="164" fontId="13" fillId="0" borderId="27" xfId="188" applyNumberFormat="1" applyFont="1" applyBorder="1" applyAlignment="1">
      <alignment horizontal="center" vertical="center"/>
      <protection/>
    </xf>
    <xf numFmtId="164" fontId="13" fillId="0" borderId="69" xfId="188" applyNumberFormat="1" applyFont="1" applyBorder="1" applyAlignment="1">
      <alignment horizontal="center" vertical="center"/>
      <protection/>
    </xf>
    <xf numFmtId="165" fontId="13" fillId="33" borderId="36" xfId="188" applyNumberFormat="1" applyFont="1" applyFill="1" applyBorder="1" applyAlignment="1" applyProtection="1">
      <alignment horizontal="center" vertical="center"/>
      <protection/>
    </xf>
    <xf numFmtId="0" fontId="13" fillId="0" borderId="70" xfId="0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0" fontId="7" fillId="0" borderId="70" xfId="0" applyFont="1" applyBorder="1" applyAlignment="1">
      <alignment horizontal="right" wrapText="1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right" wrapText="1"/>
    </xf>
    <xf numFmtId="0" fontId="2" fillId="0" borderId="73" xfId="0" applyFont="1" applyBorder="1" applyAlignment="1">
      <alignment horizontal="center" wrapText="1"/>
    </xf>
    <xf numFmtId="0" fontId="2" fillId="0" borderId="74" xfId="0" applyFont="1" applyBorder="1" applyAlignment="1">
      <alignment wrapText="1"/>
    </xf>
    <xf numFmtId="0" fontId="13" fillId="0" borderId="73" xfId="0" applyFont="1" applyBorder="1" applyAlignment="1">
      <alignment horizontal="left" wrapText="1"/>
    </xf>
    <xf numFmtId="0" fontId="7" fillId="0" borderId="73" xfId="0" applyFont="1" applyBorder="1" applyAlignment="1">
      <alignment horizontal="left" wrapText="1"/>
    </xf>
    <xf numFmtId="0" fontId="7" fillId="0" borderId="74" xfId="0" applyFont="1" applyBorder="1" applyAlignment="1">
      <alignment horizontal="right" wrapText="1"/>
    </xf>
    <xf numFmtId="0" fontId="7" fillId="0" borderId="75" xfId="0" applyFont="1" applyBorder="1" applyAlignment="1">
      <alignment horizontal="left" wrapText="1"/>
    </xf>
    <xf numFmtId="0" fontId="7" fillId="0" borderId="76" xfId="0" applyFont="1" applyBorder="1" applyAlignment="1">
      <alignment horizontal="right" wrapText="1"/>
    </xf>
    <xf numFmtId="0" fontId="7" fillId="0" borderId="77" xfId="0" applyFont="1" applyBorder="1" applyAlignment="1">
      <alignment horizontal="right" wrapText="1"/>
    </xf>
    <xf numFmtId="0" fontId="1" fillId="0" borderId="73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4" xfId="0" applyFont="1" applyBorder="1" applyAlignment="1">
      <alignment/>
    </xf>
    <xf numFmtId="0" fontId="1" fillId="0" borderId="64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166" fontId="1" fillId="0" borderId="23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/>
      <protection/>
    </xf>
    <xf numFmtId="49" fontId="1" fillId="33" borderId="23" xfId="0" applyNumberFormat="1" applyFont="1" applyFill="1" applyBorder="1" applyAlignment="1">
      <alignment horizontal="center"/>
    </xf>
    <xf numFmtId="49" fontId="1" fillId="33" borderId="36" xfId="0" applyNumberFormat="1" applyFont="1" applyFill="1" applyBorder="1" applyAlignment="1">
      <alignment horizontal="center"/>
    </xf>
    <xf numFmtId="0" fontId="1" fillId="0" borderId="29" xfId="0" applyFont="1" applyBorder="1" applyAlignment="1" applyProtection="1">
      <alignment horizontal="left" vertical="center"/>
      <protection/>
    </xf>
    <xf numFmtId="164" fontId="1" fillId="0" borderId="18" xfId="0" applyNumberFormat="1" applyFont="1" applyBorder="1" applyAlignment="1" applyProtection="1">
      <alignment horizontal="right" vertical="center"/>
      <protection/>
    </xf>
    <xf numFmtId="164" fontId="1" fillId="0" borderId="18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4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46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 quotePrefix="1">
      <alignment horizontal="right" vertical="center"/>
    </xf>
    <xf numFmtId="164" fontId="2" fillId="0" borderId="46" xfId="0" applyNumberFormat="1" applyFont="1" applyBorder="1" applyAlignment="1" quotePrefix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23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 applyProtection="1">
      <alignment vertical="center"/>
      <protection/>
    </xf>
    <xf numFmtId="164" fontId="2" fillId="0" borderId="31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1" xfId="0" applyFont="1" applyBorder="1" applyAlignment="1" applyProtection="1">
      <alignment horizontal="left" vertical="center"/>
      <protection/>
    </xf>
    <xf numFmtId="164" fontId="2" fillId="0" borderId="2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71" xfId="0" applyFont="1" applyBorder="1" applyAlignment="1">
      <alignment horizontal="center" wrapText="1"/>
    </xf>
    <xf numFmtId="0" fontId="13" fillId="0" borderId="72" xfId="0" applyFont="1" applyBorder="1" applyAlignment="1">
      <alignment horizontal="right" wrapText="1"/>
    </xf>
    <xf numFmtId="0" fontId="13" fillId="0" borderId="78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6" xfId="0" applyFont="1" applyBorder="1" applyAlignment="1">
      <alignment horizontal="right" wrapText="1"/>
    </xf>
    <xf numFmtId="0" fontId="13" fillId="0" borderId="77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8" applyFont="1">
      <alignment/>
      <protection/>
    </xf>
    <xf numFmtId="165" fontId="7" fillId="0" borderId="22" xfId="188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3" borderId="73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wrapText="1"/>
    </xf>
    <xf numFmtId="0" fontId="13" fillId="33" borderId="70" xfId="0" applyFont="1" applyFill="1" applyBorder="1" applyAlignment="1">
      <alignment horizontal="center" wrapText="1"/>
    </xf>
    <xf numFmtId="16" fontId="13" fillId="33" borderId="79" xfId="0" applyNumberFormat="1" applyFont="1" applyFill="1" applyBorder="1" applyAlignment="1">
      <alignment horizontal="center" wrapText="1"/>
    </xf>
    <xf numFmtId="16" fontId="13" fillId="33" borderId="80" xfId="0" applyNumberFormat="1" applyFont="1" applyFill="1" applyBorder="1" applyAlignment="1">
      <alignment horizontal="center" wrapText="1"/>
    </xf>
    <xf numFmtId="0" fontId="13" fillId="33" borderId="73" xfId="0" applyFont="1" applyFill="1" applyBorder="1" applyAlignment="1">
      <alignment horizontal="center" wrapText="1"/>
    </xf>
    <xf numFmtId="0" fontId="13" fillId="33" borderId="74" xfId="0" applyFont="1" applyFill="1" applyBorder="1" applyAlignment="1">
      <alignment horizontal="center" wrapText="1"/>
    </xf>
    <xf numFmtId="0" fontId="13" fillId="33" borderId="70" xfId="0" applyFont="1" applyFill="1" applyBorder="1" applyAlignment="1">
      <alignment wrapText="1"/>
    </xf>
    <xf numFmtId="0" fontId="13" fillId="33" borderId="74" xfId="0" applyFont="1" applyFill="1" applyBorder="1" applyAlignment="1">
      <alignment wrapText="1"/>
    </xf>
    <xf numFmtId="0" fontId="1" fillId="0" borderId="19" xfId="189" applyFont="1" applyBorder="1" applyAlignment="1">
      <alignment vertical="center"/>
      <protection/>
    </xf>
    <xf numFmtId="164" fontId="1" fillId="0" borderId="15" xfId="189" applyNumberFormat="1" applyFont="1" applyBorder="1" applyAlignment="1">
      <alignment vertical="center"/>
      <protection/>
    </xf>
    <xf numFmtId="164" fontId="1" fillId="0" borderId="19" xfId="190" applyNumberFormat="1" applyFont="1" applyBorder="1" applyAlignment="1">
      <alignment horizontal="center" vertical="center"/>
      <protection/>
    </xf>
    <xf numFmtId="164" fontId="1" fillId="0" borderId="19" xfId="0" applyNumberFormat="1" applyFont="1" applyBorder="1" applyAlignment="1">
      <alignment vertical="center"/>
    </xf>
    <xf numFmtId="164" fontId="1" fillId="0" borderId="24" xfId="189" applyNumberFormat="1" applyFont="1" applyBorder="1" applyAlignment="1">
      <alignment horizontal="center" vertical="center"/>
      <protection/>
    </xf>
    <xf numFmtId="164" fontId="1" fillId="0" borderId="19" xfId="189" applyNumberFormat="1" applyFont="1" applyBorder="1" applyAlignment="1">
      <alignment horizontal="center" vertical="center"/>
      <protection/>
    </xf>
    <xf numFmtId="164" fontId="1" fillId="0" borderId="45" xfId="189" applyNumberFormat="1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left"/>
    </xf>
    <xf numFmtId="166" fontId="1" fillId="0" borderId="18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2" fillId="0" borderId="81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166" fontId="1" fillId="0" borderId="30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1" xfId="0" applyFont="1" applyBorder="1" applyAlignment="1">
      <alignment/>
    </xf>
    <xf numFmtId="0" fontId="2" fillId="0" borderId="26" xfId="0" applyFont="1" applyBorder="1" applyAlignment="1">
      <alignment/>
    </xf>
    <xf numFmtId="166" fontId="2" fillId="0" borderId="26" xfId="0" applyNumberFormat="1" applyFont="1" applyBorder="1" applyAlignment="1" applyProtection="1">
      <alignment horizontal="right"/>
      <protection locked="0"/>
    </xf>
    <xf numFmtId="166" fontId="2" fillId="0" borderId="81" xfId="0" applyNumberFormat="1" applyFont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66" fontId="29" fillId="0" borderId="31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39" fontId="1" fillId="33" borderId="68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83" xfId="0" applyFont="1" applyBorder="1" applyAlignment="1" applyProtection="1">
      <alignment horizontal="center"/>
      <protection/>
    </xf>
    <xf numFmtId="167" fontId="1" fillId="0" borderId="83" xfId="0" applyNumberFormat="1" applyFont="1" applyBorder="1" applyAlignment="1">
      <alignment horizontal="center"/>
    </xf>
    <xf numFmtId="167" fontId="1" fillId="0" borderId="83" xfId="0" applyNumberFormat="1" applyFont="1" applyFill="1" applyBorder="1" applyAlignment="1">
      <alignment horizontal="center"/>
    </xf>
    <xf numFmtId="167" fontId="1" fillId="0" borderId="84" xfId="0" applyNumberFormat="1" applyFont="1" applyFill="1" applyBorder="1" applyAlignment="1">
      <alignment horizontal="center"/>
    </xf>
    <xf numFmtId="0" fontId="1" fillId="0" borderId="22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right"/>
      <protection/>
    </xf>
    <xf numFmtId="167" fontId="1" fillId="0" borderId="45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>
      <alignment horizontal="left"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2" fillId="0" borderId="41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83" xfId="0" applyNumberFormat="1" applyFont="1" applyBorder="1" applyAlignment="1" applyProtection="1">
      <alignment horizontal="center"/>
      <protection/>
    </xf>
    <xf numFmtId="167" fontId="1" fillId="0" borderId="83" xfId="0" applyNumberFormat="1" applyFont="1" applyFill="1" applyBorder="1" applyAlignment="1" applyProtection="1">
      <alignment horizontal="center"/>
      <protection/>
    </xf>
    <xf numFmtId="167" fontId="1" fillId="0" borderId="84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1" xfId="0" applyFont="1" applyBorder="1" applyAlignment="1" applyProtection="1">
      <alignment horizontal="right"/>
      <protection/>
    </xf>
    <xf numFmtId="167" fontId="1" fillId="0" borderId="17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61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 quotePrefix="1">
      <alignment horizontal="left"/>
      <protection/>
    </xf>
    <xf numFmtId="168" fontId="1" fillId="0" borderId="22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3" xfId="0" applyFont="1" applyFill="1" applyBorder="1" applyAlignment="1" applyProtection="1" quotePrefix="1">
      <alignment horizontal="centerContinuous"/>
      <protection/>
    </xf>
    <xf numFmtId="166" fontId="2" fillId="0" borderId="37" xfId="0" applyNumberFormat="1" applyFont="1" applyBorder="1" applyAlignment="1" applyProtection="1" quotePrefix="1">
      <alignment horizontal="left"/>
      <protection/>
    </xf>
    <xf numFmtId="166" fontId="2" fillId="0" borderId="22" xfId="0" applyNumberFormat="1" applyFont="1" applyBorder="1" applyAlignment="1" applyProtection="1">
      <alignment horizontal="left"/>
      <protection/>
    </xf>
    <xf numFmtId="166" fontId="1" fillId="0" borderId="37" xfId="0" applyNumberFormat="1" applyFont="1" applyBorder="1" applyAlignment="1" applyProtection="1" quotePrefix="1">
      <alignment horizontal="left"/>
      <protection/>
    </xf>
    <xf numFmtId="168" fontId="2" fillId="0" borderId="22" xfId="0" applyNumberFormat="1" applyFont="1" applyBorder="1" applyAlignment="1" applyProtection="1">
      <alignment horizontal="left" indent="3"/>
      <protection/>
    </xf>
    <xf numFmtId="166" fontId="2" fillId="0" borderId="41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83" xfId="0" applyNumberFormat="1" applyFont="1" applyBorder="1" applyAlignment="1">
      <alignment horizontal="centerContinuous"/>
    </xf>
    <xf numFmtId="167" fontId="1" fillId="0" borderId="84" xfId="0" applyNumberFormat="1" applyFont="1" applyBorder="1" applyAlignment="1">
      <alignment horizontal="centerContinuous"/>
    </xf>
    <xf numFmtId="164" fontId="1" fillId="0" borderId="28" xfId="0" applyNumberFormat="1" applyFont="1" applyFill="1" applyBorder="1" applyAlignment="1" applyProtection="1">
      <alignment horizontal="left"/>
      <protection/>
    </xf>
    <xf numFmtId="1" fontId="1" fillId="0" borderId="25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6" xfId="42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85" xfId="0" applyFont="1" applyFill="1" applyBorder="1" applyAlignment="1">
      <alignment/>
    </xf>
    <xf numFmtId="0" fontId="1" fillId="33" borderId="6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1" fillId="0" borderId="8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43" fontId="2" fillId="0" borderId="21" xfId="42" applyNumberFormat="1" applyFont="1" applyFill="1" applyBorder="1" applyAlignment="1">
      <alignment horizontal="center"/>
    </xf>
    <xf numFmtId="43" fontId="2" fillId="0" borderId="21" xfId="42" applyNumberFormat="1" applyFont="1" applyFill="1" applyBorder="1" applyAlignment="1">
      <alignment/>
    </xf>
    <xf numFmtId="43" fontId="2" fillId="0" borderId="21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1" xfId="42" applyNumberFormat="1" applyFont="1" applyFill="1" applyBorder="1" applyAlignment="1" quotePrefix="1">
      <alignment horizontal="right"/>
    </xf>
    <xf numFmtId="43" fontId="2" fillId="0" borderId="21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left" vertical="center"/>
    </xf>
    <xf numFmtId="43" fontId="13" fillId="0" borderId="67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13" fillId="0" borderId="90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8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0" fontId="1" fillId="0" borderId="64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19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19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23" xfId="0" applyNumberFormat="1" applyFont="1" applyFill="1" applyBorder="1" applyAlignment="1" applyProtection="1">
      <alignment horizontal="center" vertical="center"/>
      <protection/>
    </xf>
    <xf numFmtId="39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23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23" xfId="0" applyNumberFormat="1" applyFont="1" applyBorder="1" applyAlignment="1">
      <alignment horizontal="right"/>
    </xf>
    <xf numFmtId="0" fontId="2" fillId="0" borderId="91" xfId="0" applyFont="1" applyBorder="1" applyAlignment="1">
      <alignment horizontal="left" vertical="center" wrapText="1"/>
    </xf>
    <xf numFmtId="164" fontId="2" fillId="34" borderId="92" xfId="0" applyNumberFormat="1" applyFont="1" applyFill="1" applyBorder="1" applyAlignment="1">
      <alignment/>
    </xf>
    <xf numFmtId="164" fontId="2" fillId="0" borderId="92" xfId="0" applyNumberFormat="1" applyFont="1" applyBorder="1" applyAlignment="1" quotePrefix="1">
      <alignment horizontal="center"/>
    </xf>
    <xf numFmtId="164" fontId="2" fillId="0" borderId="93" xfId="0" applyNumberFormat="1" applyFont="1" applyBorder="1" applyAlignment="1" quotePrefix="1">
      <alignment horizontal="center"/>
    </xf>
    <xf numFmtId="0" fontId="1" fillId="0" borderId="37" xfId="0" applyFont="1" applyBorder="1" applyAlignment="1">
      <alignment horizontal="left"/>
    </xf>
    <xf numFmtId="0" fontId="2" fillId="34" borderId="23" xfId="0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4" borderId="23" xfId="0" applyNumberFormat="1" applyFont="1" applyFill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7" fillId="0" borderId="23" xfId="0" applyNumberFormat="1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horizontal="right"/>
    </xf>
    <xf numFmtId="164" fontId="1" fillId="34" borderId="23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3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2" fillId="34" borderId="18" xfId="0" applyNumberFormat="1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/>
    </xf>
    <xf numFmtId="164" fontId="1" fillId="0" borderId="27" xfId="0" applyNumberFormat="1" applyFont="1" applyFill="1" applyBorder="1" applyAlignment="1">
      <alignment horizontal="right" vertical="center"/>
    </xf>
    <xf numFmtId="164" fontId="1" fillId="34" borderId="27" xfId="0" applyNumberFormat="1" applyFont="1" applyFill="1" applyBorder="1" applyAlignment="1">
      <alignment horizontal="right" vertical="center"/>
    </xf>
    <xf numFmtId="164" fontId="1" fillId="0" borderId="69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/>
    </xf>
    <xf numFmtId="164" fontId="8" fillId="0" borderId="23" xfId="0" applyNumberFormat="1" applyFont="1" applyBorder="1" applyAlignment="1">
      <alignment horizontal="right" vertical="center"/>
    </xf>
    <xf numFmtId="164" fontId="8" fillId="34" borderId="23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6" fillId="33" borderId="23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 wrapText="1"/>
    </xf>
    <xf numFmtId="0" fontId="6" fillId="33" borderId="64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164" fontId="8" fillId="0" borderId="36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164" fontId="6" fillId="33" borderId="36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164" fontId="6" fillId="0" borderId="27" xfId="0" applyNumberFormat="1" applyFont="1" applyFill="1" applyBorder="1" applyAlignment="1">
      <alignment horizontal="right" vertical="center"/>
    </xf>
    <xf numFmtId="164" fontId="6" fillId="0" borderId="27" xfId="0" applyNumberFormat="1" applyFont="1" applyBorder="1" applyAlignment="1">
      <alignment horizontal="right" vertical="center"/>
    </xf>
    <xf numFmtId="164" fontId="6" fillId="34" borderId="27" xfId="0" applyNumberFormat="1" applyFont="1" applyFill="1" applyBorder="1" applyAlignment="1">
      <alignment horizontal="right" vertical="center"/>
    </xf>
    <xf numFmtId="164" fontId="6" fillId="0" borderId="69" xfId="0" applyNumberFormat="1" applyFont="1" applyFill="1" applyBorder="1" applyAlignment="1">
      <alignment horizontal="right" vertical="center"/>
    </xf>
    <xf numFmtId="164" fontId="8" fillId="0" borderId="36" xfId="0" applyNumberFormat="1" applyFont="1" applyFill="1" applyBorder="1" applyAlignment="1" quotePrefix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69" xfId="0" applyNumberFormat="1" applyFont="1" applyBorder="1" applyAlignment="1">
      <alignment horizontal="right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164" fontId="1" fillId="0" borderId="43" xfId="0" applyNumberFormat="1" applyFont="1" applyFill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1" fillId="0" borderId="6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59" xfId="193" applyNumberFormat="1" applyFont="1" applyBorder="1" applyAlignment="1" applyProtection="1" quotePrefix="1">
      <alignment horizontal="left"/>
      <protection/>
    </xf>
    <xf numFmtId="166" fontId="2" fillId="0" borderId="59" xfId="193" applyNumberFormat="1" applyFont="1" applyBorder="1" applyAlignment="1" applyProtection="1" quotePrefix="1">
      <alignment horizontal="left"/>
      <protection/>
    </xf>
    <xf numFmtId="166" fontId="2" fillId="0" borderId="24" xfId="193" applyNumberFormat="1" applyFont="1" applyBorder="1" applyAlignment="1" applyProtection="1">
      <alignment horizontal="left"/>
      <protection/>
    </xf>
    <xf numFmtId="166" fontId="2" fillId="0" borderId="18" xfId="193" applyNumberFormat="1" applyFont="1" applyBorder="1" applyAlignment="1" applyProtection="1" quotePrefix="1">
      <alignment horizontal="left"/>
      <protection/>
    </xf>
    <xf numFmtId="166" fontId="2" fillId="0" borderId="15" xfId="193" applyNumberFormat="1" applyFont="1" applyBorder="1" applyAlignment="1" applyProtection="1">
      <alignment horizontal="left"/>
      <protection/>
    </xf>
    <xf numFmtId="166" fontId="2" fillId="0" borderId="21" xfId="193" applyNumberFormat="1" applyFont="1" applyBorder="1" applyAlignment="1" applyProtection="1">
      <alignment horizontal="left"/>
      <protection/>
    </xf>
    <xf numFmtId="166" fontId="13" fillId="33" borderId="15" xfId="120" applyNumberFormat="1" applyFont="1" applyFill="1" applyBorder="1" applyAlignment="1" quotePrefix="1">
      <alignment horizontal="center"/>
      <protection/>
    </xf>
    <xf numFmtId="166" fontId="9" fillId="0" borderId="0" xfId="120" applyNumberFormat="1" applyFont="1" applyFill="1">
      <alignment/>
      <protection/>
    </xf>
    <xf numFmtId="166" fontId="19" fillId="0" borderId="0" xfId="120" applyNumberFormat="1" applyFont="1" applyFill="1">
      <alignment/>
      <protection/>
    </xf>
    <xf numFmtId="2" fontId="2" fillId="0" borderId="18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1" fillId="0" borderId="23" xfId="0" applyFont="1" applyBorder="1" applyAlignment="1">
      <alignment/>
    </xf>
    <xf numFmtId="166" fontId="2" fillId="34" borderId="13" xfId="131" applyNumberFormat="1" applyFont="1" applyFill="1" applyBorder="1" applyAlignment="1" applyProtection="1">
      <alignment horizontal="left" indent="2"/>
      <protection/>
    </xf>
    <xf numFmtId="2" fontId="2" fillId="34" borderId="13" xfId="131" applyNumberFormat="1" applyFont="1" applyFill="1" applyBorder="1">
      <alignment/>
      <protection/>
    </xf>
    <xf numFmtId="2" fontId="2" fillId="34" borderId="0" xfId="131" applyNumberFormat="1" applyFont="1" applyFill="1" applyBorder="1">
      <alignment/>
      <protection/>
    </xf>
    <xf numFmtId="166" fontId="2" fillId="34" borderId="15" xfId="131" applyNumberFormat="1" applyFont="1" applyFill="1" applyBorder="1" applyAlignment="1" applyProtection="1">
      <alignment horizontal="left" indent="2"/>
      <protection/>
    </xf>
    <xf numFmtId="2" fontId="2" fillId="34" borderId="15" xfId="131" applyNumberFormat="1" applyFont="1" applyFill="1" applyBorder="1">
      <alignment/>
      <protection/>
    </xf>
    <xf numFmtId="166" fontId="1" fillId="34" borderId="23" xfId="131" applyNumberFormat="1" applyFont="1" applyFill="1" applyBorder="1" applyAlignment="1">
      <alignment horizontal="left"/>
      <protection/>
    </xf>
    <xf numFmtId="2" fontId="1" fillId="34" borderId="23" xfId="131" applyNumberFormat="1" applyFont="1" applyFill="1" applyBorder="1">
      <alignment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0" fontId="1" fillId="0" borderId="2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2" fontId="13" fillId="0" borderId="72" xfId="0" applyNumberFormat="1" applyFont="1" applyBorder="1" applyAlignment="1">
      <alignment horizontal="right" wrapText="1"/>
    </xf>
    <xf numFmtId="2" fontId="13" fillId="0" borderId="70" xfId="0" applyNumberFormat="1" applyFont="1" applyBorder="1" applyAlignment="1">
      <alignment horizontal="right" wrapText="1"/>
    </xf>
    <xf numFmtId="2" fontId="13" fillId="0" borderId="76" xfId="0" applyNumberFormat="1" applyFont="1" applyBorder="1" applyAlignment="1">
      <alignment horizontal="right" wrapText="1"/>
    </xf>
    <xf numFmtId="166" fontId="2" fillId="0" borderId="0" xfId="120" applyNumberFormat="1" applyFont="1">
      <alignment/>
      <protection/>
    </xf>
    <xf numFmtId="164" fontId="2" fillId="0" borderId="0" xfId="120" applyNumberFormat="1" applyFont="1">
      <alignment/>
      <protection/>
    </xf>
    <xf numFmtId="166" fontId="19" fillId="0" borderId="0" xfId="120" applyNumberFormat="1" applyFont="1">
      <alignment/>
      <protection/>
    </xf>
    <xf numFmtId="166" fontId="2" fillId="0" borderId="0" xfId="120" applyNumberFormat="1" applyFont="1" applyFill="1">
      <alignment/>
      <protection/>
    </xf>
    <xf numFmtId="166" fontId="1" fillId="33" borderId="94" xfId="120" applyNumberFormat="1" applyFont="1" applyFill="1" applyBorder="1" applyAlignment="1">
      <alignment horizontal="center"/>
      <protection/>
    </xf>
    <xf numFmtId="166" fontId="1" fillId="33" borderId="82" xfId="120" applyNumberFormat="1" applyFont="1" applyFill="1" applyBorder="1" applyAlignment="1">
      <alignment horizontal="center"/>
      <protection/>
    </xf>
    <xf numFmtId="166" fontId="1" fillId="33" borderId="82" xfId="120" applyNumberFormat="1" applyFont="1" applyFill="1" applyBorder="1" applyAlignment="1" quotePrefix="1">
      <alignment horizontal="center"/>
      <protection/>
    </xf>
    <xf numFmtId="166" fontId="2" fillId="0" borderId="37" xfId="120" applyNumberFormat="1" applyFont="1" applyBorder="1" applyAlignment="1">
      <alignment horizontal="center"/>
      <protection/>
    </xf>
    <xf numFmtId="166" fontId="1" fillId="0" borderId="33" xfId="120" applyNumberFormat="1" applyFont="1" applyBorder="1" applyAlignment="1">
      <alignment horizontal="center"/>
      <protection/>
    </xf>
    <xf numFmtId="164" fontId="2" fillId="0" borderId="61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41" xfId="0" applyFont="1" applyBorder="1" applyAlignment="1" applyProtection="1">
      <alignment horizontal="left" vertical="center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right" vertical="center"/>
    </xf>
    <xf numFmtId="164" fontId="6" fillId="0" borderId="36" xfId="0" applyNumberFormat="1" applyFont="1" applyBorder="1" applyAlignment="1">
      <alignment horizontal="right" vertical="center"/>
    </xf>
    <xf numFmtId="164" fontId="6" fillId="0" borderId="69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7" fillId="0" borderId="3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>
      <alignment vertical="center"/>
    </xf>
    <xf numFmtId="43" fontId="13" fillId="0" borderId="67" xfId="42" applyNumberFormat="1" applyFont="1" applyFill="1" applyBorder="1" applyAlignment="1" quotePrefix="1">
      <alignment horizontal="center" vertical="center"/>
    </xf>
    <xf numFmtId="0" fontId="1" fillId="0" borderId="8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2" fontId="2" fillId="0" borderId="19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34" borderId="31" xfId="131" applyNumberFormat="1" applyFont="1" applyFill="1" applyBorder="1">
      <alignment/>
      <protection/>
    </xf>
    <xf numFmtId="0" fontId="2" fillId="0" borderId="37" xfId="0" applyFont="1" applyBorder="1" applyAlignment="1">
      <alignment/>
    </xf>
    <xf numFmtId="0" fontId="2" fillId="33" borderId="28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164" fontId="2" fillId="0" borderId="36" xfId="0" applyNumberFormat="1" applyFont="1" applyBorder="1" applyAlignment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0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 quotePrefix="1">
      <alignment horizontal="center"/>
    </xf>
    <xf numFmtId="164" fontId="2" fillId="0" borderId="69" xfId="0" applyNumberFormat="1" applyFont="1" applyFill="1" applyBorder="1" applyAlignment="1" quotePrefix="1">
      <alignment horizontal="center"/>
    </xf>
    <xf numFmtId="164" fontId="1" fillId="0" borderId="2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131" applyFont="1" applyFill="1">
      <alignment/>
      <protection/>
    </xf>
    <xf numFmtId="0" fontId="1" fillId="0" borderId="65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60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1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61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61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61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5" xfId="0" applyNumberFormat="1" applyFont="1" applyFill="1" applyBorder="1" applyAlignment="1" applyProtection="1">
      <alignment/>
      <protection/>
    </xf>
    <xf numFmtId="166" fontId="2" fillId="0" borderId="65" xfId="0" applyNumberFormat="1" applyFont="1" applyBorder="1" applyAlignment="1" applyProtection="1">
      <alignment/>
      <protection/>
    </xf>
    <xf numFmtId="166" fontId="2" fillId="0" borderId="65" xfId="0" applyNumberFormat="1" applyFont="1" applyFill="1" applyBorder="1" applyAlignment="1" applyProtection="1">
      <alignment/>
      <protection/>
    </xf>
    <xf numFmtId="166" fontId="2" fillId="0" borderId="35" xfId="0" applyNumberFormat="1" applyFont="1" applyFill="1" applyBorder="1" applyAlignment="1" applyProtection="1">
      <alignment/>
      <protection/>
    </xf>
    <xf numFmtId="166" fontId="2" fillId="0" borderId="67" xfId="0" applyNumberFormat="1" applyFont="1" applyBorder="1" applyAlignment="1" applyProtection="1">
      <alignment/>
      <protection/>
    </xf>
    <xf numFmtId="166" fontId="2" fillId="0" borderId="35" xfId="0" applyNumberFormat="1" applyFont="1" applyBorder="1" applyAlignment="1" applyProtection="1">
      <alignment/>
      <protection/>
    </xf>
    <xf numFmtId="166" fontId="2" fillId="0" borderId="66" xfId="0" applyNumberFormat="1" applyFont="1" applyFill="1" applyBorder="1" applyAlignment="1" applyProtection="1">
      <alignment/>
      <protection/>
    </xf>
    <xf numFmtId="0" fontId="12" fillId="0" borderId="0" xfId="177" applyFont="1" applyBorder="1">
      <alignment/>
      <protection/>
    </xf>
    <xf numFmtId="170" fontId="12" fillId="0" borderId="0" xfId="177" applyNumberFormat="1" applyFont="1" applyFill="1" applyBorder="1" applyAlignment="1" applyProtection="1">
      <alignment horizontal="right"/>
      <protection/>
    </xf>
    <xf numFmtId="170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Border="1" applyProtection="1">
      <alignment/>
      <protection/>
    </xf>
    <xf numFmtId="167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Fill="1" applyBorder="1" applyProtection="1">
      <alignment/>
      <protection/>
    </xf>
    <xf numFmtId="170" fontId="12" fillId="0" borderId="0" xfId="177" applyNumberFormat="1" applyFont="1" applyBorder="1" applyAlignment="1">
      <alignment horizontal="right"/>
      <protection/>
    </xf>
    <xf numFmtId="170" fontId="12" fillId="0" borderId="0" xfId="177" applyNumberFormat="1" applyFont="1" applyBorder="1">
      <alignment/>
      <protection/>
    </xf>
    <xf numFmtId="166" fontId="2" fillId="0" borderId="10" xfId="185" applyNumberFormat="1" applyFont="1" applyBorder="1" applyProtection="1">
      <alignment/>
      <protection/>
    </xf>
    <xf numFmtId="166" fontId="2" fillId="0" borderId="10" xfId="185" applyNumberFormat="1" applyFont="1" applyFill="1" applyBorder="1" applyProtection="1">
      <alignment/>
      <protection/>
    </xf>
    <xf numFmtId="166" fontId="2" fillId="0" borderId="60" xfId="185" applyNumberFormat="1" applyFont="1" applyBorder="1" applyProtection="1">
      <alignment/>
      <protection/>
    </xf>
    <xf numFmtId="166" fontId="2" fillId="0" borderId="11" xfId="185" applyNumberFormat="1" applyFont="1" applyBorder="1" applyProtection="1">
      <alignment/>
      <protection/>
    </xf>
    <xf numFmtId="166" fontId="2" fillId="0" borderId="63" xfId="185" applyNumberFormat="1" applyFont="1" applyFill="1" applyBorder="1" applyProtection="1">
      <alignment/>
      <protection/>
    </xf>
    <xf numFmtId="166" fontId="2" fillId="0" borderId="0" xfId="185" applyNumberFormat="1" applyFont="1" applyBorder="1" applyProtection="1">
      <alignment/>
      <protection/>
    </xf>
    <xf numFmtId="166" fontId="2" fillId="0" borderId="0" xfId="185" applyNumberFormat="1" applyFont="1" applyFill="1" applyBorder="1" applyProtection="1">
      <alignment/>
      <protection/>
    </xf>
    <xf numFmtId="166" fontId="2" fillId="0" borderId="14" xfId="185" applyNumberFormat="1" applyFont="1" applyFill="1" applyBorder="1" applyProtection="1">
      <alignment/>
      <protection/>
    </xf>
    <xf numFmtId="166" fontId="2" fillId="0" borderId="21" xfId="185" applyNumberFormat="1" applyFont="1" applyBorder="1" applyProtection="1">
      <alignment/>
      <protection/>
    </xf>
    <xf numFmtId="166" fontId="2" fillId="0" borderId="14" xfId="185" applyNumberFormat="1" applyFont="1" applyBorder="1" applyProtection="1">
      <alignment/>
      <protection/>
    </xf>
    <xf numFmtId="166" fontId="2" fillId="0" borderId="65" xfId="185" applyNumberFormat="1" applyFont="1" applyBorder="1" applyProtection="1">
      <alignment/>
      <protection/>
    </xf>
    <xf numFmtId="166" fontId="2" fillId="0" borderId="67" xfId="185" applyNumberFormat="1" applyFont="1" applyBorder="1" applyProtection="1">
      <alignment/>
      <protection/>
    </xf>
    <xf numFmtId="166" fontId="2" fillId="0" borderId="35" xfId="185" applyNumberFormat="1" applyFont="1" applyBorder="1" applyProtection="1">
      <alignment/>
      <protection/>
    </xf>
    <xf numFmtId="167" fontId="22" fillId="0" borderId="11" xfId="185" applyNumberFormat="1" applyFont="1" applyFill="1" applyBorder="1" applyProtection="1">
      <alignment/>
      <protection/>
    </xf>
    <xf numFmtId="167" fontId="22" fillId="0" borderId="11" xfId="185" applyNumberFormat="1" applyFont="1" applyFill="1" applyBorder="1" applyAlignment="1" applyProtection="1" quotePrefix="1">
      <alignment horizontal="left"/>
      <protection/>
    </xf>
    <xf numFmtId="167" fontId="22" fillId="0" borderId="14" xfId="185" applyNumberFormat="1" applyFont="1" applyFill="1" applyBorder="1" applyProtection="1">
      <alignment/>
      <protection/>
    </xf>
    <xf numFmtId="166" fontId="1" fillId="0" borderId="0" xfId="185" applyNumberFormat="1" applyFont="1" applyBorder="1" applyProtection="1">
      <alignment/>
      <protection/>
    </xf>
    <xf numFmtId="166" fontId="1" fillId="0" borderId="14" xfId="185" applyNumberFormat="1" applyFont="1" applyBorder="1" applyProtection="1">
      <alignment/>
      <protection/>
    </xf>
    <xf numFmtId="166" fontId="1" fillId="0" borderId="21" xfId="185" applyNumberFormat="1" applyFont="1" applyBorder="1" applyProtection="1">
      <alignment/>
      <protection/>
    </xf>
    <xf numFmtId="167" fontId="23" fillId="0" borderId="14" xfId="185" applyNumberFormat="1" applyFont="1" applyFill="1" applyBorder="1" applyProtection="1">
      <alignment/>
      <protection/>
    </xf>
    <xf numFmtId="167" fontId="22" fillId="0" borderId="35" xfId="185" applyNumberFormat="1" applyFont="1" applyFill="1" applyBorder="1" applyProtection="1">
      <alignment/>
      <protection/>
    </xf>
    <xf numFmtId="0" fontId="12" fillId="0" borderId="0" xfId="110" applyFont="1" applyBorder="1">
      <alignment/>
      <protection/>
    </xf>
    <xf numFmtId="166" fontId="12" fillId="0" borderId="0" xfId="110" applyNumberFormat="1" applyFont="1" applyBorder="1" applyProtection="1">
      <alignment/>
      <protection/>
    </xf>
    <xf numFmtId="166" fontId="12" fillId="0" borderId="0" xfId="110" applyNumberFormat="1" applyFont="1" applyFill="1" applyBorder="1" applyProtection="1">
      <alignment/>
      <protection/>
    </xf>
    <xf numFmtId="166" fontId="35" fillId="0" borderId="0" xfId="110" applyNumberFormat="1" applyFont="1" applyFill="1" applyBorder="1" applyProtection="1">
      <alignment/>
      <protection/>
    </xf>
    <xf numFmtId="166" fontId="2" fillId="0" borderId="10" xfId="111" applyNumberFormat="1" applyFont="1" applyBorder="1" applyProtection="1">
      <alignment/>
      <protection/>
    </xf>
    <xf numFmtId="166" fontId="2" fillId="0" borderId="10" xfId="111" applyNumberFormat="1" applyFont="1" applyFill="1" applyBorder="1" applyProtection="1">
      <alignment/>
      <protection/>
    </xf>
    <xf numFmtId="166" fontId="2" fillId="0" borderId="11" xfId="111" applyNumberFormat="1" applyFont="1" applyFill="1" applyBorder="1" applyProtection="1">
      <alignment/>
      <protection/>
    </xf>
    <xf numFmtId="166" fontId="2" fillId="0" borderId="60" xfId="111" applyNumberFormat="1" applyFont="1" applyBorder="1" applyProtection="1">
      <alignment/>
      <protection/>
    </xf>
    <xf numFmtId="166" fontId="2" fillId="0" borderId="11" xfId="111" applyNumberFormat="1" applyFont="1" applyBorder="1" applyProtection="1">
      <alignment/>
      <protection/>
    </xf>
    <xf numFmtId="166" fontId="2" fillId="0" borderId="63" xfId="111" applyNumberFormat="1" applyFont="1" applyFill="1" applyBorder="1" applyProtection="1">
      <alignment/>
      <protection/>
    </xf>
    <xf numFmtId="166" fontId="2" fillId="0" borderId="0" xfId="111" applyNumberFormat="1" applyFont="1" applyBorder="1" applyProtection="1">
      <alignment/>
      <protection/>
    </xf>
    <xf numFmtId="166" fontId="2" fillId="0" borderId="0" xfId="111" applyNumberFormat="1" applyFont="1" applyFill="1" applyBorder="1" applyProtection="1">
      <alignment/>
      <protection/>
    </xf>
    <xf numFmtId="166" fontId="2" fillId="0" borderId="14" xfId="111" applyNumberFormat="1" applyFont="1" applyFill="1" applyBorder="1" applyProtection="1">
      <alignment/>
      <protection/>
    </xf>
    <xf numFmtId="166" fontId="2" fillId="0" borderId="21" xfId="111" applyNumberFormat="1" applyFont="1" applyBorder="1" applyProtection="1">
      <alignment/>
      <protection/>
    </xf>
    <xf numFmtId="166" fontId="2" fillId="0" borderId="14" xfId="111" applyNumberFormat="1" applyFont="1" applyBorder="1" applyProtection="1">
      <alignment/>
      <protection/>
    </xf>
    <xf numFmtId="166" fontId="2" fillId="0" borderId="61" xfId="111" applyNumberFormat="1" applyFont="1" applyFill="1" applyBorder="1" applyProtection="1">
      <alignment/>
      <protection/>
    </xf>
    <xf numFmtId="166" fontId="2" fillId="0" borderId="19" xfId="111" applyNumberFormat="1" applyFont="1" applyFill="1" applyBorder="1" applyProtection="1">
      <alignment/>
      <protection/>
    </xf>
    <xf numFmtId="166" fontId="2" fillId="0" borderId="12" xfId="111" applyNumberFormat="1" applyFont="1" applyFill="1" applyBorder="1" applyProtection="1">
      <alignment/>
      <protection/>
    </xf>
    <xf numFmtId="166" fontId="2" fillId="0" borderId="24" xfId="111" applyNumberFormat="1" applyFont="1" applyBorder="1" applyProtection="1">
      <alignment/>
      <protection/>
    </xf>
    <xf numFmtId="166" fontId="2" fillId="0" borderId="12" xfId="111" applyNumberFormat="1" applyFont="1" applyBorder="1" applyProtection="1">
      <alignment/>
      <protection/>
    </xf>
    <xf numFmtId="166" fontId="2" fillId="0" borderId="45" xfId="111" applyNumberFormat="1" applyFont="1" applyFill="1" applyBorder="1" applyProtection="1">
      <alignment/>
      <protection/>
    </xf>
    <xf numFmtId="166" fontId="2" fillId="0" borderId="65" xfId="111" applyNumberFormat="1" applyFont="1" applyBorder="1" applyProtection="1">
      <alignment/>
      <protection/>
    </xf>
    <xf numFmtId="166" fontId="2" fillId="0" borderId="65" xfId="111" applyNumberFormat="1" applyFont="1" applyFill="1" applyBorder="1" applyProtection="1">
      <alignment/>
      <protection/>
    </xf>
    <xf numFmtId="166" fontId="2" fillId="0" borderId="35" xfId="111" applyNumberFormat="1" applyFont="1" applyFill="1" applyBorder="1" applyProtection="1">
      <alignment/>
      <protection/>
    </xf>
    <xf numFmtId="166" fontId="2" fillId="0" borderId="67" xfId="111" applyNumberFormat="1" applyFont="1" applyBorder="1" applyProtection="1">
      <alignment/>
      <protection/>
    </xf>
    <xf numFmtId="166" fontId="2" fillId="0" borderId="35" xfId="111" applyNumberFormat="1" applyFont="1" applyBorder="1" applyProtection="1">
      <alignment/>
      <protection/>
    </xf>
    <xf numFmtId="166" fontId="2" fillId="0" borderId="66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Alignment="1" applyProtection="1" quotePrefix="1">
      <alignment horizontal="left"/>
      <protection/>
    </xf>
    <xf numFmtId="167" fontId="22" fillId="0" borderId="14" xfId="111" applyNumberFormat="1" applyFont="1" applyFill="1" applyBorder="1" applyProtection="1">
      <alignment/>
      <protection/>
    </xf>
    <xf numFmtId="167" fontId="22" fillId="0" borderId="35" xfId="111" applyNumberFormat="1" applyFont="1" applyFill="1" applyBorder="1" applyProtection="1">
      <alignment/>
      <protection/>
    </xf>
    <xf numFmtId="166" fontId="1" fillId="0" borderId="10" xfId="111" applyNumberFormat="1" applyFont="1" applyBorder="1" applyProtection="1">
      <alignment/>
      <protection/>
    </xf>
    <xf numFmtId="166" fontId="1" fillId="0" borderId="11" xfId="111" applyNumberFormat="1" applyFont="1" applyBorder="1" applyProtection="1">
      <alignment/>
      <protection/>
    </xf>
    <xf numFmtId="166" fontId="1" fillId="0" borderId="60" xfId="111" applyNumberFormat="1" applyFont="1" applyBorder="1" applyProtection="1">
      <alignment/>
      <protection/>
    </xf>
    <xf numFmtId="167" fontId="23" fillId="0" borderId="11" xfId="111" applyNumberFormat="1" applyFont="1" applyFill="1" applyBorder="1" applyProtection="1">
      <alignment/>
      <protection/>
    </xf>
    <xf numFmtId="166" fontId="1" fillId="0" borderId="10" xfId="111" applyNumberFormat="1" applyFont="1" applyFill="1" applyBorder="1" applyProtection="1">
      <alignment/>
      <protection/>
    </xf>
    <xf numFmtId="166" fontId="1" fillId="0" borderId="11" xfId="111" applyNumberFormat="1" applyFont="1" applyFill="1" applyBorder="1" applyProtection="1">
      <alignment/>
      <protection/>
    </xf>
    <xf numFmtId="166" fontId="1" fillId="0" borderId="63" xfId="111" applyNumberFormat="1" applyFont="1" applyFill="1" applyBorder="1" applyProtection="1">
      <alignment/>
      <protection/>
    </xf>
    <xf numFmtId="166" fontId="2" fillId="34" borderId="14" xfId="111" applyNumberFormat="1" applyFont="1" applyFill="1" applyBorder="1" applyProtection="1">
      <alignment/>
      <protection/>
    </xf>
    <xf numFmtId="166" fontId="2" fillId="0" borderId="19" xfId="111" applyNumberFormat="1" applyFont="1" applyBorder="1" applyProtection="1">
      <alignment/>
      <protection/>
    </xf>
    <xf numFmtId="167" fontId="22" fillId="0" borderId="12" xfId="111" applyNumberFormat="1" applyFont="1" applyFill="1" applyBorder="1" applyProtection="1">
      <alignment/>
      <protection/>
    </xf>
    <xf numFmtId="166" fontId="2" fillId="0" borderId="10" xfId="113" applyNumberFormat="1" applyFont="1" applyBorder="1" applyProtection="1">
      <alignment/>
      <protection/>
    </xf>
    <xf numFmtId="166" fontId="2" fillId="0" borderId="10" xfId="113" applyNumberFormat="1" applyFont="1" applyFill="1" applyBorder="1" applyProtection="1">
      <alignment/>
      <protection/>
    </xf>
    <xf numFmtId="166" fontId="2" fillId="0" borderId="11" xfId="113" applyNumberFormat="1" applyFont="1" applyFill="1" applyBorder="1" applyProtection="1">
      <alignment/>
      <protection/>
    </xf>
    <xf numFmtId="166" fontId="2" fillId="0" borderId="60" xfId="113" applyNumberFormat="1" applyFont="1" applyBorder="1" applyProtection="1">
      <alignment/>
      <protection/>
    </xf>
    <xf numFmtId="166" fontId="2" fillId="0" borderId="11" xfId="113" applyNumberFormat="1" applyFont="1" applyBorder="1" applyProtection="1">
      <alignment/>
      <protection/>
    </xf>
    <xf numFmtId="166" fontId="2" fillId="0" borderId="63" xfId="113" applyNumberFormat="1" applyFont="1" applyFill="1" applyBorder="1" applyProtection="1">
      <alignment/>
      <protection/>
    </xf>
    <xf numFmtId="166" fontId="2" fillId="0" borderId="0" xfId="113" applyNumberFormat="1" applyFont="1" applyBorder="1" applyProtection="1">
      <alignment/>
      <protection/>
    </xf>
    <xf numFmtId="166" fontId="2" fillId="0" borderId="0" xfId="113" applyNumberFormat="1" applyFont="1" applyFill="1" applyBorder="1" applyProtection="1">
      <alignment/>
      <protection/>
    </xf>
    <xf numFmtId="166" fontId="2" fillId="0" borderId="14" xfId="113" applyNumberFormat="1" applyFont="1" applyFill="1" applyBorder="1" applyProtection="1">
      <alignment/>
      <protection/>
    </xf>
    <xf numFmtId="166" fontId="2" fillId="0" borderId="21" xfId="113" applyNumberFormat="1" applyFont="1" applyBorder="1" applyProtection="1">
      <alignment/>
      <protection/>
    </xf>
    <xf numFmtId="166" fontId="2" fillId="0" borderId="14" xfId="113" applyNumberFormat="1" applyFont="1" applyBorder="1" applyProtection="1">
      <alignment/>
      <protection/>
    </xf>
    <xf numFmtId="166" fontId="2" fillId="0" borderId="61" xfId="113" applyNumberFormat="1" applyFont="1" applyFill="1" applyBorder="1" applyProtection="1">
      <alignment/>
      <protection/>
    </xf>
    <xf numFmtId="166" fontId="2" fillId="0" borderId="19" xfId="113" applyNumberFormat="1" applyFont="1" applyFill="1" applyBorder="1" applyProtection="1">
      <alignment/>
      <protection/>
    </xf>
    <xf numFmtId="166" fontId="2" fillId="0" borderId="12" xfId="113" applyNumberFormat="1" applyFont="1" applyFill="1" applyBorder="1" applyProtection="1">
      <alignment/>
      <protection/>
    </xf>
    <xf numFmtId="166" fontId="2" fillId="0" borderId="24" xfId="113" applyNumberFormat="1" applyFont="1" applyBorder="1" applyProtection="1">
      <alignment/>
      <protection/>
    </xf>
    <xf numFmtId="166" fontId="2" fillId="0" borderId="12" xfId="113" applyNumberFormat="1" applyFont="1" applyBorder="1" applyProtection="1">
      <alignment/>
      <protection/>
    </xf>
    <xf numFmtId="166" fontId="2" fillId="0" borderId="45" xfId="113" applyNumberFormat="1" applyFont="1" applyFill="1" applyBorder="1" applyProtection="1">
      <alignment/>
      <protection/>
    </xf>
    <xf numFmtId="166" fontId="2" fillId="0" borderId="65" xfId="113" applyNumberFormat="1" applyFont="1" applyBorder="1" applyProtection="1">
      <alignment/>
      <protection/>
    </xf>
    <xf numFmtId="166" fontId="2" fillId="0" borderId="65" xfId="113" applyNumberFormat="1" applyFont="1" applyFill="1" applyBorder="1" applyProtection="1">
      <alignment/>
      <protection/>
    </xf>
    <xf numFmtId="166" fontId="2" fillId="0" borderId="35" xfId="113" applyNumberFormat="1" applyFont="1" applyFill="1" applyBorder="1" applyProtection="1">
      <alignment/>
      <protection/>
    </xf>
    <xf numFmtId="166" fontId="2" fillId="0" borderId="67" xfId="113" applyNumberFormat="1" applyFont="1" applyBorder="1" applyProtection="1">
      <alignment/>
      <protection/>
    </xf>
    <xf numFmtId="166" fontId="2" fillId="0" borderId="35" xfId="113" applyNumberFormat="1" applyFont="1" applyBorder="1" applyProtection="1">
      <alignment/>
      <protection/>
    </xf>
    <xf numFmtId="166" fontId="2" fillId="0" borderId="66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Alignment="1" applyProtection="1" quotePrefix="1">
      <alignment horizontal="left"/>
      <protection/>
    </xf>
    <xf numFmtId="167" fontId="22" fillId="0" borderId="14" xfId="113" applyNumberFormat="1" applyFont="1" applyFill="1" applyBorder="1" applyProtection="1">
      <alignment/>
      <protection/>
    </xf>
    <xf numFmtId="167" fontId="22" fillId="0" borderId="35" xfId="113" applyNumberFormat="1" applyFont="1" applyFill="1" applyBorder="1" applyProtection="1">
      <alignment/>
      <protection/>
    </xf>
    <xf numFmtId="166" fontId="1" fillId="0" borderId="10" xfId="113" applyNumberFormat="1" applyFont="1" applyBorder="1" applyProtection="1">
      <alignment/>
      <protection/>
    </xf>
    <xf numFmtId="166" fontId="1" fillId="0" borderId="11" xfId="113" applyNumberFormat="1" applyFont="1" applyBorder="1" applyProtection="1">
      <alignment/>
      <protection/>
    </xf>
    <xf numFmtId="166" fontId="1" fillId="0" borderId="60" xfId="113" applyNumberFormat="1" applyFont="1" applyBorder="1" applyProtection="1">
      <alignment/>
      <protection/>
    </xf>
    <xf numFmtId="167" fontId="23" fillId="0" borderId="11" xfId="113" applyNumberFormat="1" applyFont="1" applyFill="1" applyBorder="1" applyProtection="1">
      <alignment/>
      <protection/>
    </xf>
    <xf numFmtId="166" fontId="1" fillId="0" borderId="10" xfId="113" applyNumberFormat="1" applyFont="1" applyFill="1" applyBorder="1" applyProtection="1">
      <alignment/>
      <protection/>
    </xf>
    <xf numFmtId="166" fontId="1" fillId="0" borderId="11" xfId="113" applyNumberFormat="1" applyFont="1" applyFill="1" applyBorder="1" applyProtection="1">
      <alignment/>
      <protection/>
    </xf>
    <xf numFmtId="166" fontId="1" fillId="0" borderId="63" xfId="113" applyNumberFormat="1" applyFont="1" applyFill="1" applyBorder="1" applyProtection="1">
      <alignment/>
      <protection/>
    </xf>
    <xf numFmtId="166" fontId="2" fillId="0" borderId="19" xfId="113" applyNumberFormat="1" applyFont="1" applyBorder="1" applyProtection="1">
      <alignment/>
      <protection/>
    </xf>
    <xf numFmtId="167" fontId="22" fillId="0" borderId="12" xfId="113" applyNumberFormat="1" applyFont="1" applyFill="1" applyBorder="1" applyProtection="1">
      <alignment/>
      <protection/>
    </xf>
    <xf numFmtId="166" fontId="2" fillId="0" borderId="10" xfId="115" applyNumberFormat="1" applyFont="1" applyBorder="1" applyProtection="1">
      <alignment/>
      <protection/>
    </xf>
    <xf numFmtId="166" fontId="2" fillId="0" borderId="10" xfId="115" applyNumberFormat="1" applyFont="1" applyFill="1" applyBorder="1" applyProtection="1">
      <alignment/>
      <protection/>
    </xf>
    <xf numFmtId="166" fontId="2" fillId="0" borderId="11" xfId="115" applyNumberFormat="1" applyFont="1" applyFill="1" applyBorder="1" applyProtection="1">
      <alignment/>
      <protection/>
    </xf>
    <xf numFmtId="166" fontId="2" fillId="0" borderId="60" xfId="115" applyNumberFormat="1" applyFont="1" applyBorder="1" applyProtection="1">
      <alignment/>
      <protection/>
    </xf>
    <xf numFmtId="166" fontId="2" fillId="0" borderId="11" xfId="115" applyNumberFormat="1" applyFont="1" applyBorder="1" applyProtection="1">
      <alignment/>
      <protection/>
    </xf>
    <xf numFmtId="166" fontId="2" fillId="0" borderId="63" xfId="115" applyNumberFormat="1" applyFont="1" applyFill="1" applyBorder="1" applyProtection="1">
      <alignment/>
      <protection/>
    </xf>
    <xf numFmtId="166" fontId="2" fillId="0" borderId="0" xfId="115" applyNumberFormat="1" applyFont="1" applyBorder="1" applyProtection="1">
      <alignment/>
      <protection/>
    </xf>
    <xf numFmtId="166" fontId="2" fillId="0" borderId="0" xfId="115" applyNumberFormat="1" applyFont="1" applyFill="1" applyBorder="1" applyProtection="1">
      <alignment/>
      <protection/>
    </xf>
    <xf numFmtId="166" fontId="2" fillId="0" borderId="14" xfId="115" applyNumberFormat="1" applyFont="1" applyFill="1" applyBorder="1" applyProtection="1">
      <alignment/>
      <protection/>
    </xf>
    <xf numFmtId="166" fontId="2" fillId="0" borderId="21" xfId="115" applyNumberFormat="1" applyFont="1" applyBorder="1" applyProtection="1">
      <alignment/>
      <protection/>
    </xf>
    <xf numFmtId="166" fontId="2" fillId="0" borderId="14" xfId="115" applyNumberFormat="1" applyFont="1" applyBorder="1" applyProtection="1">
      <alignment/>
      <protection/>
    </xf>
    <xf numFmtId="166" fontId="2" fillId="0" borderId="61" xfId="115" applyNumberFormat="1" applyFont="1" applyFill="1" applyBorder="1" applyProtection="1">
      <alignment/>
      <protection/>
    </xf>
    <xf numFmtId="166" fontId="2" fillId="0" borderId="24" xfId="115" applyNumberFormat="1" applyFont="1" applyBorder="1" applyProtection="1">
      <alignment/>
      <protection/>
    </xf>
    <xf numFmtId="166" fontId="2" fillId="0" borderId="12" xfId="115" applyNumberFormat="1" applyFont="1" applyBorder="1" applyProtection="1">
      <alignment/>
      <protection/>
    </xf>
    <xf numFmtId="166" fontId="2" fillId="0" borderId="65" xfId="115" applyNumberFormat="1" applyFont="1" applyBorder="1" applyProtection="1">
      <alignment/>
      <protection/>
    </xf>
    <xf numFmtId="166" fontId="2" fillId="0" borderId="65" xfId="115" applyNumberFormat="1" applyFont="1" applyFill="1" applyBorder="1" applyProtection="1">
      <alignment/>
      <protection/>
    </xf>
    <xf numFmtId="166" fontId="2" fillId="0" borderId="35" xfId="115" applyNumberFormat="1" applyFont="1" applyFill="1" applyBorder="1" applyProtection="1">
      <alignment/>
      <protection/>
    </xf>
    <xf numFmtId="166" fontId="2" fillId="0" borderId="67" xfId="115" applyNumberFormat="1" applyFont="1" applyBorder="1" applyProtection="1">
      <alignment/>
      <protection/>
    </xf>
    <xf numFmtId="166" fontId="2" fillId="0" borderId="35" xfId="115" applyNumberFormat="1" applyFont="1" applyBorder="1" applyProtection="1">
      <alignment/>
      <protection/>
    </xf>
    <xf numFmtId="166" fontId="2" fillId="0" borderId="66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Alignment="1" applyProtection="1" quotePrefix="1">
      <alignment horizontal="left"/>
      <protection/>
    </xf>
    <xf numFmtId="167" fontId="22" fillId="0" borderId="14" xfId="115" applyNumberFormat="1" applyFont="1" applyFill="1" applyBorder="1" applyProtection="1">
      <alignment/>
      <protection/>
    </xf>
    <xf numFmtId="167" fontId="22" fillId="0" borderId="35" xfId="115" applyNumberFormat="1" applyFont="1" applyFill="1" applyBorder="1" applyProtection="1">
      <alignment/>
      <protection/>
    </xf>
    <xf numFmtId="166" fontId="1" fillId="0" borderId="10" xfId="115" applyNumberFormat="1" applyFont="1" applyBorder="1" applyProtection="1">
      <alignment/>
      <protection/>
    </xf>
    <xf numFmtId="166" fontId="1" fillId="0" borderId="11" xfId="115" applyNumberFormat="1" applyFont="1" applyBorder="1" applyProtection="1">
      <alignment/>
      <protection/>
    </xf>
    <xf numFmtId="166" fontId="1" fillId="0" borderId="60" xfId="115" applyNumberFormat="1" applyFont="1" applyBorder="1" applyProtection="1">
      <alignment/>
      <protection/>
    </xf>
    <xf numFmtId="167" fontId="23" fillId="0" borderId="11" xfId="115" applyNumberFormat="1" applyFont="1" applyFill="1" applyBorder="1" applyProtection="1">
      <alignment/>
      <protection/>
    </xf>
    <xf numFmtId="166" fontId="1" fillId="0" borderId="10" xfId="115" applyNumberFormat="1" applyFont="1" applyFill="1" applyBorder="1" applyProtection="1">
      <alignment/>
      <protection/>
    </xf>
    <xf numFmtId="166" fontId="1" fillId="0" borderId="11" xfId="115" applyNumberFormat="1" applyFont="1" applyFill="1" applyBorder="1" applyProtection="1">
      <alignment/>
      <protection/>
    </xf>
    <xf numFmtId="166" fontId="1" fillId="0" borderId="63" xfId="115" applyNumberFormat="1" applyFont="1" applyFill="1" applyBorder="1" applyProtection="1">
      <alignment/>
      <protection/>
    </xf>
    <xf numFmtId="166" fontId="2" fillId="34" borderId="14" xfId="115" applyNumberFormat="1" applyFont="1" applyFill="1" applyBorder="1" applyProtection="1">
      <alignment/>
      <protection/>
    </xf>
    <xf numFmtId="166" fontId="2" fillId="0" borderId="19" xfId="115" applyNumberFormat="1" applyFont="1" applyBorder="1" applyProtection="1">
      <alignment/>
      <protection/>
    </xf>
    <xf numFmtId="167" fontId="22" fillId="0" borderId="12" xfId="115" applyNumberFormat="1" applyFont="1" applyFill="1" applyBorder="1" applyProtection="1">
      <alignment/>
      <protection/>
    </xf>
    <xf numFmtId="166" fontId="2" fillId="0" borderId="10" xfId="117" applyNumberFormat="1" applyFont="1" applyBorder="1" applyProtection="1">
      <alignment/>
      <protection/>
    </xf>
    <xf numFmtId="166" fontId="2" fillId="0" borderId="10" xfId="117" applyNumberFormat="1" applyFont="1" applyFill="1" applyBorder="1" applyProtection="1">
      <alignment/>
      <protection/>
    </xf>
    <xf numFmtId="166" fontId="2" fillId="0" borderId="11" xfId="117" applyNumberFormat="1" applyFont="1" applyFill="1" applyBorder="1" applyProtection="1">
      <alignment/>
      <protection/>
    </xf>
    <xf numFmtId="166" fontId="2" fillId="0" borderId="11" xfId="117" applyNumberFormat="1" applyFont="1" applyBorder="1" applyProtection="1">
      <alignment/>
      <protection/>
    </xf>
    <xf numFmtId="166" fontId="2" fillId="0" borderId="0" xfId="117" applyNumberFormat="1" applyFont="1" applyBorder="1" applyProtection="1">
      <alignment/>
      <protection/>
    </xf>
    <xf numFmtId="166" fontId="2" fillId="0" borderId="14" xfId="117" applyNumberFormat="1" applyFont="1" applyBorder="1" applyProtection="1">
      <alignment/>
      <protection/>
    </xf>
    <xf numFmtId="166" fontId="2" fillId="0" borderId="12" xfId="117" applyNumberFormat="1" applyFont="1" applyBorder="1" applyProtection="1">
      <alignment/>
      <protection/>
    </xf>
    <xf numFmtId="166" fontId="2" fillId="0" borderId="65" xfId="117" applyNumberFormat="1" applyFont="1" applyBorder="1" applyProtection="1">
      <alignment/>
      <protection/>
    </xf>
    <xf numFmtId="166" fontId="2" fillId="0" borderId="35" xfId="117" applyNumberFormat="1" applyFont="1" applyBorder="1" applyProtection="1">
      <alignment/>
      <protection/>
    </xf>
    <xf numFmtId="166" fontId="1" fillId="0" borderId="10" xfId="117" applyNumberFormat="1" applyFont="1" applyBorder="1" applyProtection="1">
      <alignment/>
      <protection/>
    </xf>
    <xf numFmtId="166" fontId="1" fillId="0" borderId="11" xfId="117" applyNumberFormat="1" applyFont="1" applyBorder="1" applyProtection="1">
      <alignment/>
      <protection/>
    </xf>
    <xf numFmtId="166" fontId="2" fillId="0" borderId="19" xfId="117" applyNumberFormat="1" applyFont="1" applyBorder="1" applyProtection="1">
      <alignment/>
      <protection/>
    </xf>
    <xf numFmtId="164" fontId="1" fillId="0" borderId="23" xfId="121" applyNumberFormat="1" applyFont="1" applyFill="1" applyBorder="1">
      <alignment/>
      <protection/>
    </xf>
    <xf numFmtId="164" fontId="2" fillId="0" borderId="13" xfId="121" applyNumberFormat="1" applyFont="1" applyFill="1" applyBorder="1">
      <alignment/>
      <protection/>
    </xf>
    <xf numFmtId="164" fontId="1" fillId="0" borderId="11" xfId="121" applyNumberFormat="1" applyFont="1" applyFill="1" applyBorder="1">
      <alignment/>
      <protection/>
    </xf>
    <xf numFmtId="164" fontId="1" fillId="0" borderId="36" xfId="121" applyNumberFormat="1" applyFont="1" applyFill="1" applyBorder="1" applyAlignment="1">
      <alignment vertical="center"/>
      <protection/>
    </xf>
    <xf numFmtId="164" fontId="7" fillId="0" borderId="31" xfId="121" applyNumberFormat="1" applyFont="1" applyFill="1" applyBorder="1" applyAlignment="1">
      <alignment vertical="center"/>
      <protection/>
    </xf>
    <xf numFmtId="164" fontId="2" fillId="0" borderId="31" xfId="121" applyNumberFormat="1" applyFont="1" applyFill="1" applyBorder="1" applyAlignment="1">
      <alignment vertical="center"/>
      <protection/>
    </xf>
    <xf numFmtId="164" fontId="2" fillId="0" borderId="14" xfId="121" applyNumberFormat="1" applyFont="1" applyFill="1" applyBorder="1">
      <alignment/>
      <protection/>
    </xf>
    <xf numFmtId="164" fontId="2" fillId="0" borderId="18" xfId="121" applyNumberFormat="1" applyFont="1" applyFill="1" applyBorder="1">
      <alignment/>
      <protection/>
    </xf>
    <xf numFmtId="164" fontId="2" fillId="0" borderId="15" xfId="121" applyNumberFormat="1" applyFont="1" applyFill="1" applyBorder="1">
      <alignment/>
      <protection/>
    </xf>
    <xf numFmtId="164" fontId="2" fillId="0" borderId="17" xfId="121" applyNumberFormat="1" applyFont="1" applyFill="1" applyBorder="1">
      <alignment/>
      <protection/>
    </xf>
    <xf numFmtId="164" fontId="2" fillId="0" borderId="12" xfId="121" applyNumberFormat="1" applyFont="1" applyFill="1" applyBorder="1">
      <alignment/>
      <protection/>
    </xf>
    <xf numFmtId="164" fontId="1" fillId="0" borderId="23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26" xfId="79" applyNumberFormat="1" applyFont="1" applyFill="1" applyBorder="1" applyAlignment="1">
      <alignment/>
    </xf>
    <xf numFmtId="164" fontId="7" fillId="0" borderId="31" xfId="122" applyNumberFormat="1" applyFont="1" applyFill="1" applyBorder="1" applyAlignment="1">
      <alignment vertical="center"/>
      <protection/>
    </xf>
    <xf numFmtId="164" fontId="13" fillId="0" borderId="36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8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3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36" xfId="123" applyNumberFormat="1" applyFont="1" applyFill="1" applyBorder="1" applyAlignment="1">
      <alignment vertical="center"/>
      <protection/>
    </xf>
    <xf numFmtId="164" fontId="2" fillId="0" borderId="31" xfId="123" applyNumberFormat="1" applyFont="1" applyFill="1" applyBorder="1">
      <alignment/>
      <protection/>
    </xf>
    <xf numFmtId="164" fontId="1" fillId="0" borderId="36" xfId="123" applyNumberFormat="1" applyFont="1" applyFill="1" applyBorder="1">
      <alignment/>
      <protection/>
    </xf>
    <xf numFmtId="164" fontId="1" fillId="0" borderId="23" xfId="123" applyNumberFormat="1" applyFont="1" applyFill="1" applyBorder="1" applyAlignment="1">
      <alignment vertical="center"/>
      <protection/>
    </xf>
    <xf numFmtId="164" fontId="1" fillId="0" borderId="26" xfId="123" applyNumberFormat="1" applyFont="1" applyFill="1" applyBorder="1">
      <alignment/>
      <protection/>
    </xf>
    <xf numFmtId="164" fontId="1" fillId="0" borderId="81" xfId="123" applyNumberFormat="1" applyFont="1" applyFill="1" applyBorder="1">
      <alignment/>
      <protection/>
    </xf>
    <xf numFmtId="164" fontId="1" fillId="0" borderId="23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2" fillId="0" borderId="31" xfId="124" applyNumberFormat="1" applyFont="1" applyFill="1" applyBorder="1">
      <alignment/>
      <protection/>
    </xf>
    <xf numFmtId="164" fontId="2" fillId="0" borderId="26" xfId="124" applyNumberFormat="1" applyFont="1" applyFill="1" applyBorder="1">
      <alignment/>
      <protection/>
    </xf>
    <xf numFmtId="164" fontId="2" fillId="0" borderId="81" xfId="124" applyNumberFormat="1" applyFont="1" applyFill="1" applyBorder="1">
      <alignment/>
      <protection/>
    </xf>
    <xf numFmtId="164" fontId="1" fillId="0" borderId="36" xfId="124" applyNumberFormat="1" applyFont="1" applyFill="1" applyBorder="1">
      <alignment/>
      <protection/>
    </xf>
    <xf numFmtId="177" fontId="2" fillId="0" borderId="0" xfId="125" applyNumberFormat="1" applyFont="1" applyFill="1" applyBorder="1">
      <alignment/>
      <protection/>
    </xf>
    <xf numFmtId="177" fontId="2" fillId="0" borderId="14" xfId="125" applyNumberFormat="1" applyFont="1" applyFill="1" applyBorder="1">
      <alignment/>
      <protection/>
    </xf>
    <xf numFmtId="177" fontId="2" fillId="0" borderId="21" xfId="125" applyNumberFormat="1" applyFont="1" applyFill="1" applyBorder="1">
      <alignment/>
      <protection/>
    </xf>
    <xf numFmtId="177" fontId="2" fillId="0" borderId="19" xfId="125" applyNumberFormat="1" applyFont="1" applyFill="1" applyBorder="1">
      <alignment/>
      <protection/>
    </xf>
    <xf numFmtId="176" fontId="2" fillId="0" borderId="13" xfId="125" applyNumberFormat="1" applyFont="1" applyFill="1" applyBorder="1">
      <alignment/>
      <protection/>
    </xf>
    <xf numFmtId="177" fontId="2" fillId="0" borderId="13" xfId="125" applyNumberFormat="1" applyFont="1" applyFill="1" applyBorder="1">
      <alignment/>
      <protection/>
    </xf>
    <xf numFmtId="176" fontId="13" fillId="0" borderId="27" xfId="125" applyNumberFormat="1" applyFont="1" applyFill="1" applyBorder="1" applyAlignment="1">
      <alignment vertical="center"/>
      <protection/>
    </xf>
    <xf numFmtId="176" fontId="2" fillId="0" borderId="14" xfId="125" applyNumberFormat="1" applyFont="1" applyFill="1" applyBorder="1">
      <alignment/>
      <protection/>
    </xf>
    <xf numFmtId="176" fontId="2" fillId="0" borderId="21" xfId="125" applyNumberFormat="1" applyFont="1" applyFill="1" applyBorder="1">
      <alignment/>
      <protection/>
    </xf>
    <xf numFmtId="176" fontId="13" fillId="0" borderId="42" xfId="125" applyNumberFormat="1" applyFont="1" applyFill="1" applyBorder="1" applyAlignment="1">
      <alignment vertical="center"/>
      <protection/>
    </xf>
    <xf numFmtId="177" fontId="2" fillId="0" borderId="31" xfId="125" applyNumberFormat="1" applyFont="1" applyFill="1" applyBorder="1">
      <alignment/>
      <protection/>
    </xf>
    <xf numFmtId="177" fontId="13" fillId="0" borderId="69" xfId="125" applyNumberFormat="1" applyFont="1" applyFill="1" applyBorder="1" applyAlignment="1">
      <alignment vertical="center"/>
      <protection/>
    </xf>
    <xf numFmtId="177" fontId="13" fillId="0" borderId="43" xfId="125" applyNumberFormat="1" applyFont="1" applyFill="1" applyBorder="1" applyAlignment="1">
      <alignment vertical="center"/>
      <protection/>
    </xf>
    <xf numFmtId="177" fontId="13" fillId="0" borderId="27" xfId="125" applyNumberFormat="1" applyFont="1" applyFill="1" applyBorder="1" applyAlignment="1">
      <alignment vertical="center"/>
      <protection/>
    </xf>
    <xf numFmtId="176" fontId="2" fillId="0" borderId="17" xfId="125" applyNumberFormat="1" applyFont="1" applyFill="1" applyBorder="1">
      <alignment/>
      <protection/>
    </xf>
    <xf numFmtId="176" fontId="2" fillId="0" borderId="12" xfId="125" applyNumberFormat="1" applyFont="1" applyFill="1" applyBorder="1">
      <alignment/>
      <protection/>
    </xf>
    <xf numFmtId="176" fontId="13" fillId="0" borderId="43" xfId="125" applyNumberFormat="1" applyFont="1" applyFill="1" applyBorder="1" applyAlignment="1">
      <alignment vertical="center"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1" xfId="126" applyNumberFormat="1" applyFont="1" applyFill="1" applyBorder="1">
      <alignment/>
      <protection/>
    </xf>
    <xf numFmtId="177" fontId="2" fillId="0" borderId="19" xfId="126" applyNumberFormat="1" applyFont="1" applyFill="1" applyBorder="1">
      <alignment/>
      <protection/>
    </xf>
    <xf numFmtId="176" fontId="2" fillId="0" borderId="13" xfId="126" applyNumberFormat="1" applyFont="1" applyBorder="1">
      <alignment/>
      <protection/>
    </xf>
    <xf numFmtId="176" fontId="2" fillId="0" borderId="13" xfId="126" applyNumberFormat="1" applyFont="1" applyFill="1" applyBorder="1">
      <alignment/>
      <protection/>
    </xf>
    <xf numFmtId="176" fontId="2" fillId="0" borderId="13" xfId="126" applyNumberFormat="1" applyFont="1" applyFill="1" applyBorder="1" applyAlignment="1">
      <alignment horizontal="right"/>
      <protection/>
    </xf>
    <xf numFmtId="176" fontId="2" fillId="0" borderId="15" xfId="126" applyNumberFormat="1" applyFont="1" applyFill="1" applyBorder="1">
      <alignment/>
      <protection/>
    </xf>
    <xf numFmtId="176" fontId="1" fillId="0" borderId="27" xfId="126" applyNumberFormat="1" applyFont="1" applyFill="1" applyBorder="1" applyAlignment="1">
      <alignment horizontal="center" vertical="center"/>
      <protection/>
    </xf>
    <xf numFmtId="176" fontId="2" fillId="0" borderId="18" xfId="126" applyNumberFormat="1" applyFont="1" applyFill="1" applyBorder="1">
      <alignment/>
      <protection/>
    </xf>
    <xf numFmtId="176" fontId="2" fillId="0" borderId="14" xfId="126" applyNumberFormat="1" applyFont="1" applyFill="1" applyBorder="1">
      <alignment/>
      <protection/>
    </xf>
    <xf numFmtId="176" fontId="2" fillId="0" borderId="14" xfId="126" applyNumberFormat="1" applyFont="1" applyFill="1" applyBorder="1" applyAlignment="1">
      <alignment horizontal="right"/>
      <protection/>
    </xf>
    <xf numFmtId="176" fontId="1" fillId="0" borderId="43" xfId="126" applyNumberFormat="1" applyFont="1" applyFill="1" applyBorder="1" applyAlignment="1">
      <alignment horizontal="center" vertical="center"/>
      <protection/>
    </xf>
    <xf numFmtId="176" fontId="2" fillId="0" borderId="21" xfId="126" applyNumberFormat="1" applyFont="1" applyFill="1" applyBorder="1">
      <alignment/>
      <protection/>
    </xf>
    <xf numFmtId="176" fontId="13" fillId="0" borderId="42" xfId="126" applyNumberFormat="1" applyFont="1" applyFill="1" applyBorder="1" applyAlignment="1">
      <alignment vertical="center"/>
      <protection/>
    </xf>
    <xf numFmtId="177" fontId="2" fillId="0" borderId="31" xfId="126" applyNumberFormat="1" applyFont="1" applyFill="1" applyBorder="1">
      <alignment/>
      <protection/>
    </xf>
    <xf numFmtId="177" fontId="13" fillId="0" borderId="69" xfId="126" applyNumberFormat="1" applyFont="1" applyFill="1" applyBorder="1" applyAlignment="1">
      <alignment vertical="center"/>
      <protection/>
    </xf>
    <xf numFmtId="177" fontId="13" fillId="0" borderId="43" xfId="126" applyNumberFormat="1" applyFont="1" applyFill="1" applyBorder="1" applyAlignment="1">
      <alignment vertical="center"/>
      <protection/>
    </xf>
    <xf numFmtId="177" fontId="13" fillId="0" borderId="27" xfId="126" applyNumberFormat="1" applyFont="1" applyFill="1" applyBorder="1" applyAlignment="1">
      <alignment vertical="center"/>
      <protection/>
    </xf>
    <xf numFmtId="176" fontId="2" fillId="0" borderId="13" xfId="126" applyNumberFormat="1" applyFont="1" applyFill="1" applyBorder="1" applyAlignment="1">
      <alignment horizont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21" xfId="127" applyNumberFormat="1" applyFont="1" applyFill="1" applyBorder="1">
      <alignment/>
      <protection/>
    </xf>
    <xf numFmtId="177" fontId="2" fillId="0" borderId="24" xfId="127" applyNumberFormat="1" applyFont="1" applyFill="1" applyBorder="1">
      <alignment/>
      <protection/>
    </xf>
    <xf numFmtId="177" fontId="1" fillId="0" borderId="42" xfId="127" applyNumberFormat="1" applyFont="1" applyFill="1" applyBorder="1" applyAlignment="1">
      <alignment vertical="center"/>
      <protection/>
    </xf>
    <xf numFmtId="177" fontId="2" fillId="0" borderId="13" xfId="127" applyNumberFormat="1" applyFont="1" applyFill="1" applyBorder="1">
      <alignment/>
      <protection/>
    </xf>
    <xf numFmtId="177" fontId="2" fillId="0" borderId="15" xfId="127" applyNumberFormat="1" applyFont="1" applyFill="1" applyBorder="1">
      <alignment/>
      <protection/>
    </xf>
    <xf numFmtId="177" fontId="1" fillId="0" borderId="27" xfId="127" applyNumberFormat="1" applyFont="1" applyFill="1" applyBorder="1" applyAlignment="1">
      <alignment vertical="center"/>
      <protection/>
    </xf>
    <xf numFmtId="0" fontId="2" fillId="0" borderId="22" xfId="128" applyFont="1" applyBorder="1" applyAlignment="1" applyProtection="1">
      <alignment horizontal="center" vertical="center"/>
      <protection/>
    </xf>
    <xf numFmtId="0" fontId="2" fillId="0" borderId="14" xfId="128" applyFont="1" applyBorder="1" applyAlignment="1" applyProtection="1">
      <alignment horizontal="center" vertical="center"/>
      <protection/>
    </xf>
    <xf numFmtId="0" fontId="2" fillId="0" borderId="29" xfId="128" applyFont="1" applyBorder="1" applyAlignment="1" applyProtection="1">
      <alignment horizontal="center" vertical="center"/>
      <protection/>
    </xf>
    <xf numFmtId="0" fontId="2" fillId="0" borderId="13" xfId="128" applyFont="1" applyBorder="1" applyAlignment="1" applyProtection="1">
      <alignment horizontal="center" vertical="center"/>
      <protection/>
    </xf>
    <xf numFmtId="0" fontId="2" fillId="0" borderId="15" xfId="128" applyFont="1" applyBorder="1" applyAlignment="1" applyProtection="1">
      <alignment horizontal="center" vertical="center"/>
      <protection/>
    </xf>
    <xf numFmtId="0" fontId="2" fillId="0" borderId="46" xfId="128" applyFont="1" applyBorder="1" applyAlignment="1" applyProtection="1">
      <alignment horizontal="center" vertical="center"/>
      <protection/>
    </xf>
    <xf numFmtId="0" fontId="2" fillId="0" borderId="34" xfId="128" applyFont="1" applyBorder="1" applyAlignment="1" applyProtection="1">
      <alignment horizontal="center" vertical="center"/>
      <protection/>
    </xf>
    <xf numFmtId="0" fontId="2" fillId="0" borderId="18" xfId="128" applyFont="1" applyBorder="1" applyAlignment="1" applyProtection="1" quotePrefix="1">
      <alignment horizontal="center" vertical="center"/>
      <protection/>
    </xf>
    <xf numFmtId="0" fontId="13" fillId="0" borderId="43" xfId="128" applyFont="1" applyBorder="1" applyAlignment="1">
      <alignment horizontal="center" vertical="center"/>
      <protection/>
    </xf>
    <xf numFmtId="0" fontId="2" fillId="0" borderId="31" xfId="128" applyFont="1" applyBorder="1" applyAlignment="1" applyProtection="1">
      <alignment horizontal="center" vertical="center"/>
      <protection/>
    </xf>
    <xf numFmtId="0" fontId="2" fillId="0" borderId="17" xfId="128" applyFont="1" applyBorder="1" applyAlignment="1" applyProtection="1">
      <alignment horizontal="center" vertical="center"/>
      <protection/>
    </xf>
    <xf numFmtId="0" fontId="2" fillId="0" borderId="12" xfId="128" applyFont="1" applyBorder="1" applyAlignment="1" applyProtection="1">
      <alignment horizontal="center" vertical="center"/>
      <protection/>
    </xf>
    <xf numFmtId="0" fontId="2" fillId="0" borderId="30" xfId="128" applyFont="1" applyBorder="1" applyAlignment="1" applyProtection="1" quotePrefix="1">
      <alignment horizontal="center" vertical="center"/>
      <protection/>
    </xf>
    <xf numFmtId="0" fontId="2" fillId="0" borderId="31" xfId="128" applyFont="1" applyBorder="1" applyAlignment="1" applyProtection="1" quotePrefix="1">
      <alignment horizontal="center" vertical="center"/>
      <protection/>
    </xf>
    <xf numFmtId="2" fontId="2" fillId="0" borderId="22" xfId="128" applyNumberFormat="1" applyFont="1" applyBorder="1" applyAlignment="1" applyProtection="1">
      <alignment horizontal="center" vertical="center"/>
      <protection/>
    </xf>
    <xf numFmtId="0" fontId="13" fillId="0" borderId="33" xfId="128" applyFont="1" applyBorder="1" applyAlignment="1">
      <alignment horizontal="center" vertical="center"/>
      <protection/>
    </xf>
    <xf numFmtId="0" fontId="13" fillId="0" borderId="69" xfId="128" applyFont="1" applyBorder="1" applyAlignment="1">
      <alignment horizontal="center" vertical="center"/>
      <protection/>
    </xf>
    <xf numFmtId="2" fontId="2" fillId="0" borderId="31" xfId="128" applyNumberFormat="1" applyFont="1" applyBorder="1" applyAlignment="1" applyProtection="1">
      <alignment horizontal="center" vertical="center"/>
      <protection/>
    </xf>
    <xf numFmtId="2" fontId="2" fillId="0" borderId="14" xfId="128" applyNumberFormat="1" applyFont="1" applyBorder="1" applyAlignment="1" applyProtection="1">
      <alignment horizontal="center" vertical="center"/>
      <protection/>
    </xf>
    <xf numFmtId="177" fontId="2" fillId="0" borderId="13" xfId="129" applyNumberFormat="1" applyFont="1" applyFill="1" applyBorder="1">
      <alignment/>
      <protection/>
    </xf>
    <xf numFmtId="177" fontId="2" fillId="0" borderId="15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31" xfId="129" applyNumberFormat="1" applyFont="1" applyFill="1" applyBorder="1">
      <alignment/>
      <protection/>
    </xf>
    <xf numFmtId="177" fontId="2" fillId="0" borderId="26" xfId="129" applyNumberFormat="1" applyFont="1" applyFill="1" applyBorder="1">
      <alignment/>
      <protection/>
    </xf>
    <xf numFmtId="177" fontId="2" fillId="0" borderId="13" xfId="129" applyNumberFormat="1" applyFont="1" applyFill="1" applyBorder="1" applyAlignment="1">
      <alignment/>
      <protection/>
    </xf>
    <xf numFmtId="177" fontId="2" fillId="0" borderId="27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0" xfId="132" applyNumberFormat="1" applyFont="1" applyFill="1" applyBorder="1">
      <alignment/>
      <protection/>
    </xf>
    <xf numFmtId="177" fontId="2" fillId="0" borderId="14" xfId="132" applyNumberFormat="1" applyFont="1" applyFill="1" applyBorder="1">
      <alignment/>
      <protection/>
    </xf>
    <xf numFmtId="177" fontId="2" fillId="0" borderId="21" xfId="132" applyNumberFormat="1" applyFont="1" applyFill="1" applyBorder="1">
      <alignment/>
      <protection/>
    </xf>
    <xf numFmtId="177" fontId="1" fillId="0" borderId="43" xfId="132" applyNumberFormat="1" applyFont="1" applyFill="1" applyBorder="1" applyAlignment="1">
      <alignment vertical="center"/>
      <protection/>
    </xf>
    <xf numFmtId="177" fontId="2" fillId="0" borderId="13" xfId="132" applyNumberFormat="1" applyFont="1" applyFill="1" applyBorder="1">
      <alignment/>
      <protection/>
    </xf>
    <xf numFmtId="177" fontId="2" fillId="0" borderId="15" xfId="132" applyNumberFormat="1" applyFont="1" applyFill="1" applyBorder="1">
      <alignment/>
      <protection/>
    </xf>
    <xf numFmtId="177" fontId="1" fillId="0" borderId="27" xfId="132" applyNumberFormat="1" applyFont="1" applyFill="1" applyBorder="1" applyAlignment="1">
      <alignment vertical="center"/>
      <protection/>
    </xf>
    <xf numFmtId="177" fontId="2" fillId="0" borderId="18" xfId="132" applyNumberFormat="1" applyFont="1" applyFill="1" applyBorder="1">
      <alignment/>
      <protection/>
    </xf>
    <xf numFmtId="177" fontId="7" fillId="0" borderId="13" xfId="132" applyNumberFormat="1" applyFont="1" applyFill="1" applyBorder="1">
      <alignment/>
      <protection/>
    </xf>
    <xf numFmtId="177" fontId="7" fillId="0" borderId="21" xfId="132" applyNumberFormat="1" applyFont="1" applyFill="1" applyBorder="1">
      <alignment/>
      <protection/>
    </xf>
    <xf numFmtId="43" fontId="2" fillId="0" borderId="13" xfId="88" applyFont="1" applyBorder="1" applyAlignment="1">
      <alignment/>
    </xf>
    <xf numFmtId="39" fontId="1" fillId="0" borderId="61" xfId="132" applyNumberFormat="1" applyFont="1" applyFill="1" applyBorder="1" applyAlignment="1" applyProtection="1">
      <alignment horizontal="center" vertical="center" wrapText="1"/>
      <protection/>
    </xf>
    <xf numFmtId="177" fontId="1" fillId="0" borderId="95" xfId="132" applyNumberFormat="1" applyFont="1" applyFill="1" applyBorder="1" applyAlignment="1">
      <alignment vertical="center"/>
      <protection/>
    </xf>
    <xf numFmtId="177" fontId="2" fillId="0" borderId="61" xfId="132" applyNumberFormat="1" applyFont="1" applyFill="1" applyBorder="1">
      <alignment/>
      <protection/>
    </xf>
    <xf numFmtId="177" fontId="7" fillId="0" borderId="0" xfId="132" applyNumberFormat="1" applyFont="1" applyFill="1" applyBorder="1">
      <alignment/>
      <protection/>
    </xf>
    <xf numFmtId="43" fontId="2" fillId="0" borderId="14" xfId="88" applyFont="1" applyBorder="1" applyAlignment="1">
      <alignment/>
    </xf>
    <xf numFmtId="177" fontId="2" fillId="0" borderId="13" xfId="132" applyNumberFormat="1" applyFont="1" applyBorder="1">
      <alignment/>
      <protection/>
    </xf>
    <xf numFmtId="177" fontId="7" fillId="0" borderId="14" xfId="132" applyNumberFormat="1" applyFont="1" applyFill="1" applyBorder="1">
      <alignment/>
      <protection/>
    </xf>
    <xf numFmtId="177" fontId="2" fillId="0" borderId="13" xfId="132" applyNumberFormat="1" applyFont="1" applyFill="1" applyBorder="1" applyAlignment="1">
      <alignment/>
      <protection/>
    </xf>
    <xf numFmtId="177" fontId="2" fillId="0" borderId="15" xfId="132" applyNumberFormat="1" applyFont="1" applyFill="1" applyBorder="1" applyAlignment="1">
      <alignment/>
      <protection/>
    </xf>
    <xf numFmtId="177" fontId="2" fillId="0" borderId="59" xfId="132" applyNumberFormat="1" applyFont="1" applyFill="1" applyBorder="1">
      <alignment/>
      <protection/>
    </xf>
    <xf numFmtId="168" fontId="2" fillId="0" borderId="14" xfId="90" applyNumberFormat="1" applyFont="1" applyBorder="1" applyAlignment="1">
      <alignment horizontal="right" vertical="center"/>
    </xf>
    <xf numFmtId="168" fontId="2" fillId="0" borderId="14" xfId="90" applyNumberFormat="1" applyFont="1" applyFill="1" applyBorder="1" applyAlignment="1">
      <alignment horizontal="right" vertical="center"/>
    </xf>
    <xf numFmtId="168" fontId="2" fillId="0" borderId="12" xfId="90" applyNumberFormat="1" applyFont="1" applyFill="1" applyBorder="1" applyAlignment="1">
      <alignment horizontal="right" vertical="center"/>
    </xf>
    <xf numFmtId="168" fontId="2" fillId="0" borderId="61" xfId="90" applyNumberFormat="1" applyFont="1" applyBorder="1" applyAlignment="1">
      <alignment horizontal="right" vertical="center"/>
    </xf>
    <xf numFmtId="168" fontId="2" fillId="0" borderId="61" xfId="90" applyNumberFormat="1" applyFont="1" applyFill="1" applyBorder="1" applyAlignment="1">
      <alignment horizontal="right" vertical="center"/>
    </xf>
    <xf numFmtId="168" fontId="2" fillId="0" borderId="45" xfId="90" applyNumberFormat="1" applyFont="1" applyFill="1" applyBorder="1" applyAlignment="1">
      <alignment horizontal="right" vertical="center"/>
    </xf>
    <xf numFmtId="168" fontId="1" fillId="0" borderId="43" xfId="90" applyNumberFormat="1" applyFont="1" applyFill="1" applyBorder="1" applyAlignment="1">
      <alignment horizontal="right" vertical="center"/>
    </xf>
    <xf numFmtId="168" fontId="1" fillId="0" borderId="95" xfId="90" applyNumberFormat="1" applyFont="1" applyFill="1" applyBorder="1" applyAlignment="1">
      <alignment horizontal="right" vertical="center"/>
    </xf>
    <xf numFmtId="43" fontId="2" fillId="0" borderId="13" xfId="90" applyFont="1" applyFill="1" applyBorder="1" applyAlignment="1">
      <alignment horizontal="right" vertical="center"/>
    </xf>
    <xf numFmtId="43" fontId="2" fillId="0" borderId="15" xfId="90" applyFont="1" applyFill="1" applyBorder="1" applyAlignment="1">
      <alignment horizontal="right" vertical="center"/>
    </xf>
    <xf numFmtId="43" fontId="2" fillId="0" borderId="13" xfId="90" applyNumberFormat="1" applyFont="1" applyBorder="1" applyAlignment="1">
      <alignment horizontal="right" vertical="center"/>
    </xf>
    <xf numFmtId="43" fontId="2" fillId="0" borderId="13" xfId="90" applyNumberFormat="1" applyFont="1" applyFill="1" applyBorder="1" applyAlignment="1">
      <alignment horizontal="right" vertical="center"/>
    </xf>
    <xf numFmtId="43" fontId="1" fillId="0" borderId="27" xfId="90" applyNumberFormat="1" applyFont="1" applyFill="1" applyBorder="1" applyAlignment="1">
      <alignment horizontal="right" vertical="center"/>
    </xf>
    <xf numFmtId="168" fontId="2" fillId="0" borderId="13" xfId="90" applyNumberFormat="1" applyFont="1" applyFill="1" applyBorder="1" applyAlignment="1">
      <alignment horizontal="right" vertical="center"/>
    </xf>
    <xf numFmtId="168" fontId="2" fillId="0" borderId="0" xfId="90" applyNumberFormat="1" applyFont="1" applyBorder="1" applyAlignment="1">
      <alignment horizontal="right" vertical="center"/>
    </xf>
    <xf numFmtId="168" fontId="2" fillId="0" borderId="0" xfId="90" applyNumberFormat="1" applyFont="1" applyFill="1" applyBorder="1" applyAlignment="1">
      <alignment horizontal="right" vertical="center"/>
    </xf>
    <xf numFmtId="168" fontId="2" fillId="0" borderId="19" xfId="90" applyNumberFormat="1" applyFont="1" applyFill="1" applyBorder="1" applyAlignment="1">
      <alignment horizontal="right" vertical="center"/>
    </xf>
    <xf numFmtId="43" fontId="2" fillId="0" borderId="21" xfId="90" applyNumberFormat="1" applyFont="1" applyFill="1" applyBorder="1" applyAlignment="1">
      <alignment horizontal="right" vertical="center"/>
    </xf>
    <xf numFmtId="43" fontId="2" fillId="0" borderId="21" xfId="90" applyFont="1" applyFill="1" applyBorder="1" applyAlignment="1">
      <alignment horizontal="right" vertical="center"/>
    </xf>
    <xf numFmtId="168" fontId="1" fillId="0" borderId="44" xfId="90" applyNumberFormat="1" applyFont="1" applyFill="1" applyBorder="1" applyAlignment="1">
      <alignment horizontal="right" vertical="center"/>
    </xf>
    <xf numFmtId="43" fontId="2" fillId="0" borderId="14" xfId="90" applyNumberFormat="1" applyFont="1" applyBorder="1" applyAlignment="1">
      <alignment horizontal="right" vertical="center"/>
    </xf>
    <xf numFmtId="43" fontId="2" fillId="0" borderId="14" xfId="90" applyNumberFormat="1" applyFont="1" applyFill="1" applyBorder="1" applyAlignment="1">
      <alignment horizontal="right" vertical="center"/>
    </xf>
    <xf numFmtId="43" fontId="2" fillId="0" borderId="14" xfId="90" applyFont="1" applyFill="1" applyBorder="1" applyAlignment="1">
      <alignment horizontal="right" vertical="center"/>
    </xf>
    <xf numFmtId="43" fontId="2" fillId="0" borderId="12" xfId="90" applyFont="1" applyFill="1" applyBorder="1" applyAlignment="1">
      <alignment horizontal="right" vertical="center"/>
    </xf>
    <xf numFmtId="43" fontId="1" fillId="0" borderId="43" xfId="90" applyNumberFormat="1" applyFont="1" applyFill="1" applyBorder="1" applyAlignment="1">
      <alignment horizontal="right" vertical="center"/>
    </xf>
    <xf numFmtId="164" fontId="1" fillId="0" borderId="13" xfId="194" applyNumberFormat="1" applyFont="1" applyBorder="1">
      <alignment/>
      <protection/>
    </xf>
    <xf numFmtId="164" fontId="2" fillId="0" borderId="13" xfId="194" applyNumberFormat="1" applyFont="1" applyBorder="1">
      <alignment/>
      <protection/>
    </xf>
    <xf numFmtId="164" fontId="2" fillId="0" borderId="15" xfId="194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23" xfId="195" applyNumberFormat="1" applyFont="1" applyBorder="1">
      <alignment/>
      <protection/>
    </xf>
    <xf numFmtId="164" fontId="2" fillId="0" borderId="18" xfId="195" applyNumberFormat="1" applyFont="1" applyBorder="1">
      <alignment/>
      <protection/>
    </xf>
    <xf numFmtId="164" fontId="2" fillId="0" borderId="59" xfId="195" applyNumberFormat="1" applyFont="1" applyBorder="1">
      <alignment/>
      <protection/>
    </xf>
    <xf numFmtId="164" fontId="2" fillId="0" borderId="24" xfId="195" applyNumberFormat="1" applyFont="1" applyBorder="1">
      <alignment/>
      <protection/>
    </xf>
    <xf numFmtId="164" fontId="2" fillId="0" borderId="17" xfId="196" applyNumberFormat="1" applyFont="1" applyBorder="1">
      <alignment/>
      <protection/>
    </xf>
    <xf numFmtId="164" fontId="2" fillId="0" borderId="12" xfId="196" applyNumberFormat="1" applyFont="1" applyBorder="1">
      <alignment/>
      <protection/>
    </xf>
    <xf numFmtId="164" fontId="2" fillId="0" borderId="17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7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5" xfId="199" applyNumberFormat="1" applyFont="1" applyBorder="1">
      <alignment/>
      <protection/>
    </xf>
    <xf numFmtId="164" fontId="2" fillId="0" borderId="18" xfId="199" applyNumberFormat="1" applyFont="1" applyBorder="1">
      <alignment/>
      <protection/>
    </xf>
    <xf numFmtId="166" fontId="13" fillId="0" borderId="13" xfId="141" applyFont="1" applyBorder="1">
      <alignment/>
      <protection/>
    </xf>
    <xf numFmtId="166" fontId="13" fillId="0" borderId="13" xfId="141" applyFont="1" applyBorder="1" applyAlignment="1" quotePrefix="1">
      <alignment horizontal="right"/>
      <protection/>
    </xf>
    <xf numFmtId="166" fontId="7" fillId="0" borderId="13" xfId="141" applyFont="1" applyBorder="1">
      <alignment/>
      <protection/>
    </xf>
    <xf numFmtId="166" fontId="7" fillId="0" borderId="13" xfId="141" applyFont="1" applyBorder="1" applyAlignment="1">
      <alignment horizontal="right"/>
      <protection/>
    </xf>
    <xf numFmtId="2" fontId="2" fillId="0" borderId="82" xfId="170" applyNumberFormat="1" applyFont="1" applyBorder="1">
      <alignment/>
      <protection/>
    </xf>
    <xf numFmtId="166" fontId="13" fillId="0" borderId="13" xfId="167" applyFont="1" applyBorder="1">
      <alignment/>
      <protection/>
    </xf>
    <xf numFmtId="166" fontId="13" fillId="0" borderId="13" xfId="167" applyFont="1" applyBorder="1" applyAlignment="1" quotePrefix="1">
      <alignment horizontal="right"/>
      <protection/>
    </xf>
    <xf numFmtId="166" fontId="7" fillId="0" borderId="13" xfId="167" applyFont="1" applyBorder="1">
      <alignment/>
      <protection/>
    </xf>
    <xf numFmtId="166" fontId="7" fillId="0" borderId="13" xfId="167" applyFont="1" applyBorder="1" applyAlignment="1">
      <alignment horizontal="right"/>
      <protection/>
    </xf>
    <xf numFmtId="166" fontId="13" fillId="0" borderId="13" xfId="167" applyFont="1" applyBorder="1" applyAlignment="1">
      <alignment horizontal="right"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13" fillId="0" borderId="13" xfId="168" applyFont="1" applyBorder="1" applyAlignment="1" quotePrefix="1">
      <alignment/>
      <protection/>
    </xf>
    <xf numFmtId="167" fontId="7" fillId="0" borderId="13" xfId="168" applyNumberFormat="1" applyFont="1" applyBorder="1" applyAlignment="1">
      <alignment horizontal="left"/>
      <protection/>
    </xf>
    <xf numFmtId="166" fontId="7" fillId="0" borderId="13" xfId="168" applyFont="1" applyBorder="1" applyAlignment="1">
      <alignment horizontal="right"/>
      <protection/>
    </xf>
    <xf numFmtId="166" fontId="7" fillId="0" borderId="13" xfId="168" applyFont="1" applyBorder="1" applyAlignment="1">
      <alignment/>
      <protection/>
    </xf>
    <xf numFmtId="167" fontId="13" fillId="0" borderId="13" xfId="168" applyNumberFormat="1" applyFont="1" applyBorder="1" applyAlignment="1">
      <alignment horizontal="left"/>
      <protection/>
    </xf>
    <xf numFmtId="166" fontId="13" fillId="0" borderId="13" xfId="168" applyFont="1" applyBorder="1" applyAlignment="1">
      <alignment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13" fillId="0" borderId="13" xfId="169" applyFont="1" applyBorder="1" applyAlignment="1">
      <alignment horizontal="right"/>
      <protection/>
    </xf>
    <xf numFmtId="167" fontId="13" fillId="0" borderId="13" xfId="169" applyNumberFormat="1" applyFont="1" applyBorder="1" applyAlignment="1">
      <alignment horizontal="left"/>
      <protection/>
    </xf>
    <xf numFmtId="2" fontId="2" fillId="0" borderId="94" xfId="170" applyNumberFormat="1" applyFont="1" applyBorder="1">
      <alignment/>
      <protection/>
    </xf>
    <xf numFmtId="2" fontId="2" fillId="0" borderId="37" xfId="170" applyNumberFormat="1" applyFont="1" applyBorder="1">
      <alignment/>
      <protection/>
    </xf>
    <xf numFmtId="2" fontId="2" fillId="0" borderId="23" xfId="170" applyNumberFormat="1" applyFont="1" applyBorder="1">
      <alignment/>
      <protection/>
    </xf>
    <xf numFmtId="2" fontId="2" fillId="0" borderId="23" xfId="170" applyNumberFormat="1" applyFont="1" applyFill="1" applyBorder="1">
      <alignment/>
      <protection/>
    </xf>
    <xf numFmtId="2" fontId="1" fillId="0" borderId="33" xfId="170" applyNumberFormat="1" applyFont="1" applyBorder="1">
      <alignment/>
      <protection/>
    </xf>
    <xf numFmtId="2" fontId="1" fillId="0" borderId="27" xfId="170" applyNumberFormat="1" applyFont="1" applyBorder="1">
      <alignment/>
      <protection/>
    </xf>
    <xf numFmtId="166" fontId="1" fillId="0" borderId="0" xfId="176" applyFont="1" applyFill="1" applyBorder="1" applyAlignment="1">
      <alignment horizontal="right"/>
      <protection/>
    </xf>
    <xf numFmtId="166" fontId="2" fillId="0" borderId="13" xfId="176" applyFont="1" applyFill="1" applyBorder="1" applyAlignment="1">
      <alignment horizontal="right"/>
      <protection/>
    </xf>
    <xf numFmtId="166" fontId="9" fillId="34" borderId="18" xfId="176" applyFont="1" applyFill="1" applyBorder="1">
      <alignment/>
      <protection/>
    </xf>
    <xf numFmtId="166" fontId="1" fillId="34" borderId="13" xfId="176" applyFont="1" applyFill="1" applyBorder="1">
      <alignment/>
      <protection/>
    </xf>
    <xf numFmtId="166" fontId="1" fillId="0" borderId="13" xfId="176" applyFont="1" applyFill="1" applyBorder="1">
      <alignment/>
      <protection/>
    </xf>
    <xf numFmtId="166" fontId="2" fillId="34" borderId="13" xfId="176" applyFont="1" applyFill="1" applyBorder="1">
      <alignment/>
      <protection/>
    </xf>
    <xf numFmtId="166" fontId="2" fillId="34" borderId="14" xfId="176" applyFont="1" applyFill="1" applyBorder="1" applyAlignment="1">
      <alignment horizontal="right"/>
      <protection/>
    </xf>
    <xf numFmtId="166" fontId="2" fillId="0" borderId="0" xfId="176" applyFont="1" applyFill="1" applyBorder="1" applyAlignment="1">
      <alignment horizontal="right"/>
      <protection/>
    </xf>
    <xf numFmtId="166" fontId="2" fillId="34" borderId="13" xfId="176" applyFont="1" applyFill="1" applyBorder="1" applyAlignment="1">
      <alignment horizontal="right"/>
      <protection/>
    </xf>
    <xf numFmtId="166" fontId="2" fillId="34" borderId="15" xfId="176" applyFont="1" applyFill="1" applyBorder="1">
      <alignment/>
      <protection/>
    </xf>
    <xf numFmtId="166" fontId="2" fillId="34" borderId="12" xfId="176" applyFont="1" applyFill="1" applyBorder="1" applyAlignment="1">
      <alignment horizontal="right"/>
      <protection/>
    </xf>
    <xf numFmtId="166" fontId="2" fillId="0" borderId="15" xfId="176" applyFont="1" applyFill="1" applyBorder="1" applyAlignment="1">
      <alignment horizontal="right"/>
      <protection/>
    </xf>
    <xf numFmtId="166" fontId="2" fillId="34" borderId="15" xfId="176" applyFont="1" applyFill="1" applyBorder="1" applyAlignment="1">
      <alignment horizontal="right"/>
      <protection/>
    </xf>
    <xf numFmtId="166" fontId="2" fillId="34" borderId="17" xfId="176" applyFont="1" applyFill="1" applyBorder="1" applyAlignment="1">
      <alignment horizontal="right"/>
      <protection/>
    </xf>
    <xf numFmtId="166" fontId="2" fillId="34" borderId="18" xfId="176" applyFont="1" applyFill="1" applyBorder="1" applyAlignment="1">
      <alignment horizontal="right"/>
      <protection/>
    </xf>
    <xf numFmtId="166" fontId="2" fillId="0" borderId="17" xfId="176" applyFont="1" applyFill="1" applyBorder="1" applyAlignment="1">
      <alignment horizontal="right"/>
      <protection/>
    </xf>
    <xf numFmtId="166" fontId="1" fillId="0" borderId="14" xfId="176" applyFont="1" applyFill="1" applyBorder="1" applyAlignment="1">
      <alignment horizontal="right"/>
      <protection/>
    </xf>
    <xf numFmtId="166" fontId="2" fillId="0" borderId="14" xfId="176" applyFont="1" applyFill="1" applyBorder="1" applyAlignment="1">
      <alignment horizontal="right"/>
      <protection/>
    </xf>
    <xf numFmtId="166" fontId="9" fillId="34" borderId="12" xfId="176" applyFont="1" applyFill="1" applyBorder="1">
      <alignment/>
      <protection/>
    </xf>
    <xf numFmtId="166" fontId="9" fillId="34" borderId="15" xfId="176" applyFont="1" applyFill="1" applyBorder="1">
      <alignment/>
      <protection/>
    </xf>
    <xf numFmtId="166" fontId="9" fillId="0" borderId="12" xfId="176" applyFont="1" applyFill="1" applyBorder="1">
      <alignment/>
      <protection/>
    </xf>
    <xf numFmtId="164" fontId="2" fillId="34" borderId="14" xfId="176" applyNumberFormat="1" applyFont="1" applyFill="1" applyBorder="1" applyAlignment="1">
      <alignment horizontal="right"/>
      <protection/>
    </xf>
    <xf numFmtId="164" fontId="2" fillId="34" borderId="13" xfId="176" applyNumberFormat="1" applyFont="1" applyFill="1" applyBorder="1" applyAlignment="1">
      <alignment horizontal="right"/>
      <protection/>
    </xf>
    <xf numFmtId="164" fontId="2" fillId="0" borderId="14" xfId="176" applyNumberFormat="1" applyFont="1" applyFill="1" applyBorder="1" applyAlignment="1">
      <alignment horizontal="right"/>
      <protection/>
    </xf>
    <xf numFmtId="166" fontId="2" fillId="34" borderId="18" xfId="176" applyFont="1" applyFill="1" applyBorder="1">
      <alignment/>
      <protection/>
    </xf>
    <xf numFmtId="166" fontId="9" fillId="0" borderId="17" xfId="176" applyFont="1" applyFill="1" applyBorder="1">
      <alignment/>
      <protection/>
    </xf>
    <xf numFmtId="168" fontId="2" fillId="34" borderId="0" xfId="179" applyNumberFormat="1" applyFont="1" applyFill="1" applyBorder="1">
      <alignment/>
      <protection/>
    </xf>
    <xf numFmtId="168" fontId="2" fillId="34" borderId="0" xfId="179" applyNumberFormat="1" applyFont="1" applyFill="1" applyBorder="1" applyAlignment="1">
      <alignment horizontal="right"/>
      <protection/>
    </xf>
    <xf numFmtId="166" fontId="1" fillId="0" borderId="13" xfId="180" applyFont="1" applyFill="1" applyBorder="1" applyAlignment="1">
      <alignment horizontal="right"/>
      <protection/>
    </xf>
    <xf numFmtId="166" fontId="2" fillId="0" borderId="13" xfId="180" applyFont="1" applyFill="1" applyBorder="1" applyAlignment="1">
      <alignment horizontal="right"/>
      <protection/>
    </xf>
    <xf numFmtId="166" fontId="2" fillId="34" borderId="14" xfId="180" applyFont="1" applyFill="1" applyBorder="1" applyAlignment="1">
      <alignment horizontal="right"/>
      <protection/>
    </xf>
    <xf numFmtId="166" fontId="2" fillId="0" borderId="0" xfId="180" applyFont="1" applyFill="1" applyBorder="1" applyAlignment="1">
      <alignment horizontal="right"/>
      <protection/>
    </xf>
    <xf numFmtId="166" fontId="2" fillId="34" borderId="13" xfId="180" applyFont="1" applyFill="1" applyBorder="1" applyAlignment="1">
      <alignment horizontal="right"/>
      <protection/>
    </xf>
    <xf numFmtId="166" fontId="2" fillId="0" borderId="15" xfId="180" applyFont="1" applyFill="1" applyBorder="1" applyAlignment="1">
      <alignment horizontal="right"/>
      <protection/>
    </xf>
    <xf numFmtId="166" fontId="2" fillId="34" borderId="15" xfId="180" applyFont="1" applyFill="1" applyBorder="1" applyAlignment="1">
      <alignment horizontal="right"/>
      <protection/>
    </xf>
    <xf numFmtId="166" fontId="2" fillId="34" borderId="17" xfId="180" applyFont="1" applyFill="1" applyBorder="1" applyAlignment="1">
      <alignment horizontal="right"/>
      <protection/>
    </xf>
    <xf numFmtId="166" fontId="2" fillId="0" borderId="20" xfId="180" applyFont="1" applyFill="1" applyBorder="1" applyAlignment="1">
      <alignment horizontal="right"/>
      <protection/>
    </xf>
    <xf numFmtId="166" fontId="2" fillId="0" borderId="18" xfId="180" applyFont="1" applyFill="1" applyBorder="1" applyAlignment="1">
      <alignment horizontal="right"/>
      <protection/>
    </xf>
    <xf numFmtId="166" fontId="2" fillId="34" borderId="18" xfId="180" applyFont="1" applyFill="1" applyBorder="1" applyAlignment="1">
      <alignment horizontal="right"/>
      <protection/>
    </xf>
    <xf numFmtId="166" fontId="1" fillId="34" borderId="13" xfId="180" applyFont="1" applyFill="1" applyBorder="1" applyAlignment="1">
      <alignment horizontal="right"/>
      <protection/>
    </xf>
    <xf numFmtId="166" fontId="2" fillId="0" borderId="14" xfId="180" applyFont="1" applyFill="1" applyBorder="1" applyAlignment="1">
      <alignment horizontal="right"/>
      <protection/>
    </xf>
    <xf numFmtId="164" fontId="2" fillId="0" borderId="13" xfId="180" applyNumberFormat="1" applyFont="1" applyFill="1" applyBorder="1" applyAlignment="1">
      <alignment horizontal="right"/>
      <protection/>
    </xf>
    <xf numFmtId="164" fontId="2" fillId="34" borderId="13" xfId="180" applyNumberFormat="1" applyFont="1" applyFill="1" applyBorder="1" applyAlignment="1">
      <alignment horizontal="right"/>
      <protection/>
    </xf>
    <xf numFmtId="166" fontId="9" fillId="34" borderId="13" xfId="180" applyFont="1" applyFill="1" applyBorder="1">
      <alignment/>
      <protection/>
    </xf>
    <xf numFmtId="166" fontId="9" fillId="0" borderId="13" xfId="180" applyFont="1" applyFill="1" applyBorder="1">
      <alignment/>
      <protection/>
    </xf>
    <xf numFmtId="1" fontId="1" fillId="33" borderId="23" xfId="120" applyNumberFormat="1" applyFont="1" applyFill="1" applyBorder="1" applyAlignment="1" applyProtection="1">
      <alignment horizontal="right"/>
      <protection/>
    </xf>
    <xf numFmtId="2" fontId="2" fillId="0" borderId="23" xfId="120" applyNumberFormat="1" applyFont="1" applyFill="1" applyBorder="1">
      <alignment/>
      <protection/>
    </xf>
    <xf numFmtId="164" fontId="2" fillId="0" borderId="23" xfId="120" applyNumberFormat="1" applyFont="1" applyBorder="1">
      <alignment/>
      <protection/>
    </xf>
    <xf numFmtId="164" fontId="2" fillId="0" borderId="26" xfId="121" applyNumberFormat="1" applyFont="1" applyFill="1" applyBorder="1">
      <alignment/>
      <protection/>
    </xf>
    <xf numFmtId="164" fontId="7" fillId="0" borderId="81" xfId="121" applyNumberFormat="1" applyFont="1" applyFill="1" applyBorder="1" applyAlignment="1">
      <alignment vertical="center"/>
      <protection/>
    </xf>
    <xf numFmtId="1" fontId="1" fillId="33" borderId="36" xfId="120" applyNumberFormat="1" applyFont="1" applyFill="1" applyBorder="1" applyAlignment="1" applyProtection="1">
      <alignment horizontal="right"/>
      <protection/>
    </xf>
    <xf numFmtId="164" fontId="2" fillId="0" borderId="36" xfId="120" applyNumberFormat="1" applyFont="1" applyBorder="1">
      <alignment/>
      <protection/>
    </xf>
    <xf numFmtId="2" fontId="2" fillId="0" borderId="27" xfId="120" applyNumberFormat="1" applyFont="1" applyFill="1" applyBorder="1">
      <alignment/>
      <protection/>
    </xf>
    <xf numFmtId="164" fontId="2" fillId="0" borderId="27" xfId="120" applyNumberFormat="1" applyFont="1" applyBorder="1">
      <alignment/>
      <protection/>
    </xf>
    <xf numFmtId="164" fontId="2" fillId="0" borderId="69" xfId="120" applyNumberFormat="1" applyFont="1" applyBorder="1">
      <alignment/>
      <protection/>
    </xf>
    <xf numFmtId="2" fontId="2" fillId="34" borderId="46" xfId="131" applyNumberFormat="1" applyFont="1" applyFill="1" applyBorder="1">
      <alignment/>
      <protection/>
    </xf>
    <xf numFmtId="2" fontId="1" fillId="34" borderId="36" xfId="131" applyNumberFormat="1" applyFont="1" applyFill="1" applyBorder="1">
      <alignment/>
      <protection/>
    </xf>
    <xf numFmtId="166" fontId="1" fillId="0" borderId="31" xfId="180" applyFont="1" applyFill="1" applyBorder="1" applyAlignment="1">
      <alignment horizontal="right"/>
      <protection/>
    </xf>
    <xf numFmtId="166" fontId="2" fillId="0" borderId="31" xfId="180" applyFont="1" applyFill="1" applyBorder="1" applyAlignment="1">
      <alignment horizontal="right"/>
      <protection/>
    </xf>
    <xf numFmtId="166" fontId="2" fillId="0" borderId="46" xfId="180" applyFont="1" applyFill="1" applyBorder="1" applyAlignment="1">
      <alignment horizontal="right"/>
      <protection/>
    </xf>
    <xf numFmtId="166" fontId="9" fillId="0" borderId="31" xfId="180" applyFont="1" applyFill="1" applyBorder="1">
      <alignment/>
      <protection/>
    </xf>
    <xf numFmtId="164" fontId="2" fillId="0" borderId="31" xfId="180" applyNumberFormat="1" applyFont="1" applyFill="1" applyBorder="1" applyAlignment="1">
      <alignment horizontal="right"/>
      <protection/>
    </xf>
    <xf numFmtId="166" fontId="2" fillId="0" borderId="96" xfId="180" applyFont="1" applyFill="1" applyBorder="1" applyAlignment="1">
      <alignment horizontal="right"/>
      <protection/>
    </xf>
    <xf numFmtId="166" fontId="2" fillId="0" borderId="61" xfId="180" applyFont="1" applyFill="1" applyBorder="1" applyAlignment="1">
      <alignment horizontal="right"/>
      <protection/>
    </xf>
    <xf numFmtId="166" fontId="1" fillId="34" borderId="26" xfId="180" applyFont="1" applyFill="1" applyBorder="1" applyAlignment="1">
      <alignment horizontal="right"/>
      <protection/>
    </xf>
    <xf numFmtId="166" fontId="1" fillId="34" borderId="35" xfId="180" applyFont="1" applyFill="1" applyBorder="1" applyAlignment="1">
      <alignment horizontal="right"/>
      <protection/>
    </xf>
    <xf numFmtId="166" fontId="1" fillId="0" borderId="26" xfId="180" applyFont="1" applyFill="1" applyBorder="1" applyAlignment="1">
      <alignment horizontal="right"/>
      <protection/>
    </xf>
    <xf numFmtId="166" fontId="1" fillId="0" borderId="35" xfId="180" applyFont="1" applyFill="1" applyBorder="1" applyAlignment="1">
      <alignment horizontal="right"/>
      <protection/>
    </xf>
    <xf numFmtId="166" fontId="1" fillId="0" borderId="81" xfId="180" applyFont="1" applyFill="1" applyBorder="1" applyAlignment="1">
      <alignment horizontal="right"/>
      <protection/>
    </xf>
    <xf numFmtId="166" fontId="1" fillId="0" borderId="31" xfId="176" applyFont="1" applyFill="1" applyBorder="1" applyAlignment="1">
      <alignment horizontal="right"/>
      <protection/>
    </xf>
    <xf numFmtId="166" fontId="2" fillId="0" borderId="31" xfId="176" applyFont="1" applyFill="1" applyBorder="1" applyAlignment="1">
      <alignment horizontal="right"/>
      <protection/>
    </xf>
    <xf numFmtId="166" fontId="19" fillId="0" borderId="0" xfId="176" applyBorder="1">
      <alignment/>
      <protection/>
    </xf>
    <xf numFmtId="166" fontId="2" fillId="0" borderId="46" xfId="176" applyFont="1" applyFill="1" applyBorder="1" applyAlignment="1">
      <alignment horizontal="right"/>
      <protection/>
    </xf>
    <xf numFmtId="166" fontId="2" fillId="0" borderId="30" xfId="176" applyFont="1" applyFill="1" applyBorder="1" applyAlignment="1">
      <alignment horizontal="right"/>
      <protection/>
    </xf>
    <xf numFmtId="166" fontId="1" fillId="0" borderId="61" xfId="176" applyFont="1" applyFill="1" applyBorder="1" applyAlignment="1">
      <alignment horizontal="right"/>
      <protection/>
    </xf>
    <xf numFmtId="166" fontId="2" fillId="0" borderId="61" xfId="176" applyFont="1" applyFill="1" applyBorder="1" applyAlignment="1">
      <alignment horizontal="right"/>
      <protection/>
    </xf>
    <xf numFmtId="166" fontId="2" fillId="0" borderId="45" xfId="176" applyFont="1" applyFill="1" applyBorder="1" applyAlignment="1">
      <alignment horizontal="right"/>
      <protection/>
    </xf>
    <xf numFmtId="164" fontId="2" fillId="0" borderId="31" xfId="176" applyNumberFormat="1" applyFont="1" applyFill="1" applyBorder="1" applyAlignment="1">
      <alignment horizontal="right"/>
      <protection/>
    </xf>
    <xf numFmtId="166" fontId="9" fillId="0" borderId="30" xfId="176" applyFont="1" applyFill="1" applyBorder="1">
      <alignment/>
      <protection/>
    </xf>
    <xf numFmtId="166" fontId="1" fillId="34" borderId="26" xfId="176" applyFont="1" applyFill="1" applyBorder="1">
      <alignment/>
      <protection/>
    </xf>
    <xf numFmtId="166" fontId="1" fillId="34" borderId="26" xfId="176" applyFont="1" applyFill="1" applyBorder="1" applyAlignment="1">
      <alignment horizontal="right"/>
      <protection/>
    </xf>
    <xf numFmtId="166" fontId="1" fillId="0" borderId="35" xfId="176" applyFont="1" applyFill="1" applyBorder="1" applyAlignment="1">
      <alignment horizontal="right"/>
      <protection/>
    </xf>
    <xf numFmtId="166" fontId="1" fillId="0" borderId="81" xfId="176" applyFont="1" applyFill="1" applyBorder="1" applyAlignment="1">
      <alignment horizontal="right"/>
      <protection/>
    </xf>
    <xf numFmtId="164" fontId="2" fillId="0" borderId="13" xfId="120" applyNumberFormat="1" applyFont="1" applyBorder="1">
      <alignment/>
      <protection/>
    </xf>
    <xf numFmtId="164" fontId="2" fillId="0" borderId="30" xfId="120" applyNumberFormat="1" applyFont="1" applyBorder="1">
      <alignment/>
      <protection/>
    </xf>
    <xf numFmtId="164" fontId="2" fillId="0" borderId="31" xfId="120" applyNumberFormat="1" applyFont="1" applyBorder="1">
      <alignment/>
      <protection/>
    </xf>
    <xf numFmtId="164" fontId="2" fillId="0" borderId="13" xfId="120" applyNumberFormat="1" applyFont="1" applyBorder="1" applyAlignment="1">
      <alignment horizontal="right"/>
      <protection/>
    </xf>
    <xf numFmtId="164" fontId="2" fillId="0" borderId="31" xfId="120" applyNumberFormat="1" applyFont="1" applyBorder="1" applyAlignment="1">
      <alignment horizontal="right"/>
      <protection/>
    </xf>
    <xf numFmtId="0" fontId="2" fillId="0" borderId="0" xfId="120" applyFont="1" applyBorder="1">
      <alignment/>
      <protection/>
    </xf>
    <xf numFmtId="164" fontId="2" fillId="0" borderId="18" xfId="120" applyNumberFormat="1" applyFont="1" applyBorder="1">
      <alignment/>
      <protection/>
    </xf>
    <xf numFmtId="164" fontId="2" fillId="0" borderId="15" xfId="120" applyNumberFormat="1" applyFont="1" applyBorder="1">
      <alignment/>
      <protection/>
    </xf>
    <xf numFmtId="164" fontId="2" fillId="0" borderId="46" xfId="120" applyNumberFormat="1" applyFont="1" applyBorder="1">
      <alignment/>
      <protection/>
    </xf>
    <xf numFmtId="164" fontId="2" fillId="0" borderId="27" xfId="120" applyNumberFormat="1" applyFont="1" applyFill="1" applyBorder="1">
      <alignment/>
      <protection/>
    </xf>
    <xf numFmtId="164" fontId="2" fillId="0" borderId="69" xfId="120" applyNumberFormat="1" applyFont="1" applyFill="1" applyBorder="1">
      <alignment/>
      <protection/>
    </xf>
    <xf numFmtId="166" fontId="7" fillId="0" borderId="22" xfId="169" applyFont="1" applyBorder="1" applyAlignment="1">
      <alignment horizontal="left"/>
      <protection/>
    </xf>
    <xf numFmtId="166" fontId="13" fillId="0" borderId="31" xfId="169" applyFont="1" applyBorder="1" applyAlignment="1" quotePrefix="1">
      <alignment horizontal="right"/>
      <protection/>
    </xf>
    <xf numFmtId="167" fontId="7" fillId="0" borderId="22" xfId="169" applyNumberFormat="1" applyFont="1" applyBorder="1" applyAlignment="1">
      <alignment horizontal="left"/>
      <protection/>
    </xf>
    <xf numFmtId="166" fontId="7" fillId="0" borderId="31" xfId="169" applyFont="1" applyBorder="1" applyAlignment="1">
      <alignment horizontal="right"/>
      <protection/>
    </xf>
    <xf numFmtId="167" fontId="7" fillId="0" borderId="41" xfId="169" applyNumberFormat="1" applyFont="1" applyBorder="1" applyAlignment="1">
      <alignment horizontal="left"/>
      <protection/>
    </xf>
    <xf numFmtId="167" fontId="13" fillId="0" borderId="26" xfId="169" applyNumberFormat="1" applyFont="1" applyBorder="1" applyAlignment="1">
      <alignment horizontal="left"/>
      <protection/>
    </xf>
    <xf numFmtId="166" fontId="13" fillId="0" borderId="26" xfId="169" applyFont="1" applyBorder="1" applyAlignment="1">
      <alignment horizontal="right"/>
      <protection/>
    </xf>
    <xf numFmtId="166" fontId="13" fillId="0" borderId="26" xfId="169" applyFont="1" applyBorder="1" applyAlignment="1" quotePrefix="1">
      <alignment horizontal="right"/>
      <protection/>
    </xf>
    <xf numFmtId="166" fontId="13" fillId="0" borderId="81" xfId="169" applyFont="1" applyBorder="1" applyAlignment="1" quotePrefix="1">
      <alignment horizontal="right"/>
      <protection/>
    </xf>
    <xf numFmtId="166" fontId="13" fillId="33" borderId="46" xfId="120" applyNumberFormat="1" applyFont="1" applyFill="1" applyBorder="1" applyAlignment="1" quotePrefix="1">
      <alignment horizontal="center"/>
      <protection/>
    </xf>
    <xf numFmtId="166" fontId="7" fillId="0" borderId="22" xfId="168" applyFont="1" applyBorder="1" applyAlignment="1">
      <alignment horizontal="left"/>
      <protection/>
    </xf>
    <xf numFmtId="166" fontId="13" fillId="0" borderId="31" xfId="168" applyFont="1" applyBorder="1" applyAlignment="1" quotePrefix="1">
      <alignment horizontal="right"/>
      <protection/>
    </xf>
    <xf numFmtId="167" fontId="7" fillId="0" borderId="22" xfId="168" applyNumberFormat="1" applyFont="1" applyBorder="1" applyAlignment="1">
      <alignment horizontal="left"/>
      <protection/>
    </xf>
    <xf numFmtId="166" fontId="7" fillId="0" borderId="31" xfId="168" applyFont="1" applyBorder="1" applyAlignment="1">
      <alignment horizontal="right"/>
      <protection/>
    </xf>
    <xf numFmtId="167" fontId="7" fillId="0" borderId="41" xfId="168" applyNumberFormat="1" applyFont="1" applyBorder="1" applyAlignment="1">
      <alignment horizontal="left"/>
      <protection/>
    </xf>
    <xf numFmtId="167" fontId="13" fillId="0" borderId="26" xfId="168" applyNumberFormat="1" applyFont="1" applyBorder="1" applyAlignment="1">
      <alignment horizontal="left"/>
      <protection/>
    </xf>
    <xf numFmtId="166" fontId="13" fillId="0" borderId="26" xfId="168" applyFont="1" applyBorder="1" applyAlignment="1">
      <alignment/>
      <protection/>
    </xf>
    <xf numFmtId="166" fontId="13" fillId="0" borderId="26" xfId="168" applyFont="1" applyBorder="1" applyAlignment="1" quotePrefix="1">
      <alignment horizontal="right"/>
      <protection/>
    </xf>
    <xf numFmtId="166" fontId="13" fillId="0" borderId="81" xfId="168" applyFont="1" applyBorder="1" applyAlignment="1" quotePrefix="1">
      <alignment horizontal="right"/>
      <protection/>
    </xf>
    <xf numFmtId="166" fontId="7" fillId="0" borderId="22" xfId="167" applyFont="1" applyBorder="1">
      <alignment/>
      <protection/>
    </xf>
    <xf numFmtId="166" fontId="13" fillId="0" borderId="31" xfId="167" applyFont="1" applyBorder="1" applyAlignment="1" quotePrefix="1">
      <alignment horizontal="right"/>
      <protection/>
    </xf>
    <xf numFmtId="167" fontId="7" fillId="0" borderId="22" xfId="167" applyNumberFormat="1" applyFont="1" applyBorder="1" applyAlignment="1">
      <alignment horizontal="left"/>
      <protection/>
    </xf>
    <xf numFmtId="166" fontId="7" fillId="0" borderId="31" xfId="167" applyFont="1" applyBorder="1" applyAlignment="1">
      <alignment horizontal="right"/>
      <protection/>
    </xf>
    <xf numFmtId="166" fontId="7" fillId="0" borderId="41" xfId="167" applyFont="1" applyBorder="1">
      <alignment/>
      <protection/>
    </xf>
    <xf numFmtId="166" fontId="13" fillId="0" borderId="26" xfId="167" applyFont="1" applyBorder="1">
      <alignment/>
      <protection/>
    </xf>
    <xf numFmtId="166" fontId="13" fillId="0" borderId="26" xfId="167" applyFont="1" applyBorder="1" applyAlignment="1">
      <alignment horizontal="right"/>
      <protection/>
    </xf>
    <xf numFmtId="166" fontId="13" fillId="0" borderId="26" xfId="167" applyFont="1" applyBorder="1" applyAlignment="1" quotePrefix="1">
      <alignment horizontal="right"/>
      <protection/>
    </xf>
    <xf numFmtId="166" fontId="13" fillId="0" borderId="81" xfId="167" applyFont="1" applyBorder="1" applyAlignment="1" quotePrefix="1">
      <alignment horizontal="right"/>
      <protection/>
    </xf>
    <xf numFmtId="166" fontId="13" fillId="33" borderId="28" xfId="200" applyFont="1" applyFill="1" applyBorder="1" applyAlignment="1">
      <alignment horizontal="center"/>
      <protection/>
    </xf>
    <xf numFmtId="166" fontId="13" fillId="33" borderId="25" xfId="200" applyFont="1" applyFill="1" applyBorder="1">
      <alignment/>
      <protection/>
    </xf>
    <xf numFmtId="166" fontId="7" fillId="0" borderId="22" xfId="141" applyFont="1" applyBorder="1" applyAlignment="1">
      <alignment horizontal="center"/>
      <protection/>
    </xf>
    <xf numFmtId="166" fontId="13" fillId="0" borderId="31" xfId="141" applyFont="1" applyBorder="1" applyAlignment="1" quotePrefix="1">
      <alignment horizontal="right"/>
      <protection/>
    </xf>
    <xf numFmtId="167" fontId="7" fillId="0" borderId="22" xfId="141" applyNumberFormat="1" applyFont="1" applyBorder="1" applyAlignment="1">
      <alignment horizontal="left"/>
      <protection/>
    </xf>
    <xf numFmtId="166" fontId="7" fillId="0" borderId="31" xfId="141" applyFont="1" applyBorder="1" applyAlignment="1">
      <alignment horizontal="right"/>
      <protection/>
    </xf>
    <xf numFmtId="167" fontId="13" fillId="0" borderId="22" xfId="141" applyNumberFormat="1" applyFont="1" applyBorder="1" applyAlignment="1">
      <alignment horizontal="left"/>
      <protection/>
    </xf>
    <xf numFmtId="166" fontId="7" fillId="0" borderId="41" xfId="141" applyFont="1" applyBorder="1">
      <alignment/>
      <protection/>
    </xf>
    <xf numFmtId="166" fontId="13" fillId="0" borderId="35" xfId="141" applyFont="1" applyBorder="1">
      <alignment/>
      <protection/>
    </xf>
    <xf numFmtId="166" fontId="13" fillId="0" borderId="26" xfId="141" applyFont="1" applyBorder="1" applyAlignment="1">
      <alignment horizontal="right"/>
      <protection/>
    </xf>
    <xf numFmtId="166" fontId="13" fillId="0" borderId="26" xfId="141" applyFont="1" applyBorder="1" applyAlignment="1" quotePrefix="1">
      <alignment horizontal="right"/>
      <protection/>
    </xf>
    <xf numFmtId="166" fontId="13" fillId="0" borderId="81" xfId="141" applyFont="1" applyBorder="1" applyAlignment="1" quotePrefix="1">
      <alignment horizontal="right"/>
      <protection/>
    </xf>
    <xf numFmtId="164" fontId="1" fillId="0" borderId="31" xfId="194" applyNumberFormat="1" applyFont="1" applyBorder="1">
      <alignment/>
      <protection/>
    </xf>
    <xf numFmtId="164" fontId="2" fillId="0" borderId="31" xfId="194" applyNumberFormat="1" applyFont="1" applyBorder="1">
      <alignment/>
      <protection/>
    </xf>
    <xf numFmtId="164" fontId="2" fillId="0" borderId="46" xfId="194" applyNumberFormat="1" applyFont="1" applyBorder="1">
      <alignment/>
      <protection/>
    </xf>
    <xf numFmtId="164" fontId="2" fillId="0" borderId="26" xfId="194" applyNumberFormat="1" applyFont="1" applyBorder="1">
      <alignment/>
      <protection/>
    </xf>
    <xf numFmtId="164" fontId="2" fillId="0" borderId="81" xfId="194" applyNumberFormat="1" applyFont="1" applyBorder="1">
      <alignment/>
      <protection/>
    </xf>
    <xf numFmtId="0" fontId="15" fillId="0" borderId="0" xfId="0" applyFont="1" applyAlignment="1">
      <alignment/>
    </xf>
    <xf numFmtId="164" fontId="2" fillId="0" borderId="13" xfId="188" applyNumberFormat="1" applyFont="1" applyBorder="1" applyAlignment="1">
      <alignment horizontal="center" vertical="center"/>
      <protection/>
    </xf>
    <xf numFmtId="166" fontId="2" fillId="0" borderId="14" xfId="188" applyNumberFormat="1" applyFont="1" applyBorder="1" applyAlignment="1" applyProtection="1">
      <alignment horizontal="center" vertical="center"/>
      <protection/>
    </xf>
    <xf numFmtId="166" fontId="2" fillId="0" borderId="61" xfId="188" applyNumberFormat="1" applyFont="1" applyBorder="1" applyAlignment="1" applyProtection="1">
      <alignment horizontal="center" vertical="center"/>
      <protection/>
    </xf>
    <xf numFmtId="165" fontId="2" fillId="0" borderId="13" xfId="188" applyNumberFormat="1" applyFont="1" applyFill="1" applyBorder="1" applyAlignment="1" applyProtection="1">
      <alignment horizontal="center" vertical="center"/>
      <protection/>
    </xf>
    <xf numFmtId="165" fontId="2" fillId="0" borderId="31" xfId="188" applyNumberFormat="1" applyFont="1" applyFill="1" applyBorder="1" applyAlignment="1" applyProtection="1">
      <alignment horizontal="center" vertical="center"/>
      <protection/>
    </xf>
    <xf numFmtId="166" fontId="2" fillId="0" borderId="31" xfId="188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8" applyNumberFormat="1" applyFont="1" applyBorder="1" applyAlignment="1" applyProtection="1">
      <alignment horizontal="center" vertical="center"/>
      <protection/>
    </xf>
    <xf numFmtId="164" fontId="1" fillId="0" borderId="27" xfId="188" applyNumberFormat="1" applyFont="1" applyBorder="1" applyAlignment="1">
      <alignment horizontal="center" vertical="center"/>
      <protection/>
    </xf>
    <xf numFmtId="164" fontId="1" fillId="0" borderId="69" xfId="188" applyNumberFormat="1" applyFont="1" applyBorder="1" applyAlignment="1">
      <alignment horizontal="center" vertical="center"/>
      <protection/>
    </xf>
    <xf numFmtId="0" fontId="1" fillId="33" borderId="25" xfId="0" applyFont="1" applyFill="1" applyBorder="1" applyAlignment="1" quotePrefix="1">
      <alignment horizontal="centerContinuous"/>
    </xf>
    <xf numFmtId="166" fontId="1" fillId="35" borderId="15" xfId="0" applyNumberFormat="1" applyFont="1" applyFill="1" applyBorder="1" applyAlignment="1" quotePrefix="1">
      <alignment horizontal="centerContinuous"/>
    </xf>
    <xf numFmtId="166" fontId="1" fillId="35" borderId="46" xfId="0" applyNumberFormat="1" applyFont="1" applyFill="1" applyBorder="1" applyAlignment="1" quotePrefix="1">
      <alignment horizontal="centerContinuous"/>
    </xf>
    <xf numFmtId="167" fontId="1" fillId="33" borderId="15" xfId="0" applyNumberFormat="1" applyFont="1" applyFill="1" applyBorder="1" applyAlignment="1" quotePrefix="1">
      <alignment horizontal="center"/>
    </xf>
    <xf numFmtId="167" fontId="1" fillId="33" borderId="23" xfId="0" applyNumberFormat="1" applyFont="1" applyFill="1" applyBorder="1" applyAlignment="1" quotePrefix="1">
      <alignment horizontal="center"/>
    </xf>
    <xf numFmtId="167" fontId="1" fillId="33" borderId="36" xfId="0" applyNumberFormat="1" applyFont="1" applyFill="1" applyBorder="1" applyAlignment="1" quotePrefix="1">
      <alignment horizontal="center"/>
    </xf>
    <xf numFmtId="0" fontId="9" fillId="35" borderId="84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" fillId="35" borderId="84" xfId="0" applyFont="1" applyFill="1" applyBorder="1" applyAlignment="1" quotePrefix="1">
      <alignment horizontal="centerContinuous"/>
    </xf>
    <xf numFmtId="0" fontId="1" fillId="35" borderId="52" xfId="0" applyFont="1" applyFill="1" applyBorder="1" applyAlignment="1" quotePrefix="1">
      <alignment horizontal="centerContinuous"/>
    </xf>
    <xf numFmtId="166" fontId="1" fillId="35" borderId="14" xfId="120" applyNumberFormat="1" applyFont="1" applyFill="1" applyBorder="1" applyAlignment="1" quotePrefix="1">
      <alignment horizontal="center"/>
      <protection/>
    </xf>
    <xf numFmtId="166" fontId="1" fillId="35" borderId="13" xfId="120" applyNumberFormat="1" applyFont="1" applyFill="1" applyBorder="1" applyAlignment="1" quotePrefix="1">
      <alignment horizontal="center"/>
      <protection/>
    </xf>
    <xf numFmtId="167" fontId="1" fillId="35" borderId="12" xfId="120" applyNumberFormat="1" applyFont="1" applyFill="1" applyBorder="1" applyAlignment="1" quotePrefix="1">
      <alignment horizontal="center"/>
      <protection/>
    </xf>
    <xf numFmtId="167" fontId="1" fillId="35" borderId="15" xfId="120" applyNumberFormat="1" applyFont="1" applyFill="1" applyBorder="1" applyAlignment="1" quotePrefix="1">
      <alignment horizontal="center"/>
      <protection/>
    </xf>
    <xf numFmtId="167" fontId="1" fillId="35" borderId="46" xfId="120" applyNumberFormat="1" applyFont="1" applyFill="1" applyBorder="1" applyAlignment="1" quotePrefix="1">
      <alignment horizontal="center"/>
      <protection/>
    </xf>
    <xf numFmtId="0" fontId="2" fillId="35" borderId="37" xfId="0" applyFont="1" applyFill="1" applyBorder="1" applyAlignment="1">
      <alignment/>
    </xf>
    <xf numFmtId="1" fontId="1" fillId="35" borderId="11" xfId="120" applyNumberFormat="1" applyFont="1" applyFill="1" applyBorder="1" applyAlignment="1" applyProtection="1">
      <alignment horizontal="right"/>
      <protection/>
    </xf>
    <xf numFmtId="1" fontId="1" fillId="35" borderId="23" xfId="120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2" fillId="0" borderId="14" xfId="185" applyNumberFormat="1" applyFont="1" applyBorder="1" applyAlignment="1" applyProtection="1" quotePrefix="1">
      <alignment horizontal="right"/>
      <protection/>
    </xf>
    <xf numFmtId="166" fontId="2" fillId="0" borderId="0" xfId="185" applyNumberFormat="1" applyFont="1" applyFill="1" applyBorder="1" applyAlignment="1" applyProtection="1">
      <alignment horizontal="right"/>
      <protection/>
    </xf>
    <xf numFmtId="166" fontId="2" fillId="0" borderId="14" xfId="185" applyNumberFormat="1" applyFont="1" applyFill="1" applyBorder="1" applyAlignment="1" applyProtection="1">
      <alignment horizontal="right"/>
      <protection/>
    </xf>
    <xf numFmtId="166" fontId="2" fillId="0" borderId="61" xfId="185" applyNumberFormat="1" applyFont="1" applyFill="1" applyBorder="1" applyAlignment="1" applyProtection="1" quotePrefix="1">
      <alignment horizontal="right"/>
      <protection/>
    </xf>
    <xf numFmtId="0" fontId="2" fillId="0" borderId="14" xfId="185" applyFont="1" applyFill="1" applyBorder="1" applyAlignment="1">
      <alignment horizontal="right"/>
      <protection/>
    </xf>
    <xf numFmtId="166" fontId="2" fillId="0" borderId="14" xfId="185" applyNumberFormat="1" applyFont="1" applyBorder="1" applyAlignment="1" applyProtection="1">
      <alignment horizontal="right"/>
      <protection/>
    </xf>
    <xf numFmtId="166" fontId="2" fillId="0" borderId="61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>
      <alignment horizontal="right"/>
      <protection/>
    </xf>
    <xf numFmtId="166" fontId="2" fillId="0" borderId="10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Fill="1" applyBorder="1" applyAlignment="1" applyProtection="1">
      <alignment horizontal="right"/>
      <protection/>
    </xf>
    <xf numFmtId="166" fontId="2" fillId="0" borderId="63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 quotePrefix="1">
      <alignment horizontal="right"/>
      <protection/>
    </xf>
    <xf numFmtId="166" fontId="2" fillId="0" borderId="63" xfId="185" applyNumberFormat="1" applyFont="1" applyFill="1" applyBorder="1" applyAlignment="1" applyProtection="1" quotePrefix="1">
      <alignment horizontal="right"/>
      <protection/>
    </xf>
    <xf numFmtId="166" fontId="1" fillId="0" borderId="14" xfId="185" applyNumberFormat="1" applyFont="1" applyBorder="1" applyAlignment="1" applyProtection="1">
      <alignment horizontal="right"/>
      <protection/>
    </xf>
    <xf numFmtId="166" fontId="1" fillId="0" borderId="0" xfId="185" applyNumberFormat="1" applyFont="1" applyFill="1" applyBorder="1" applyAlignment="1" applyProtection="1">
      <alignment horizontal="right"/>
      <protection/>
    </xf>
    <xf numFmtId="166" fontId="1" fillId="0" borderId="14" xfId="185" applyNumberFormat="1" applyFont="1" applyFill="1" applyBorder="1" applyAlignment="1" applyProtection="1">
      <alignment horizontal="right"/>
      <protection/>
    </xf>
    <xf numFmtId="166" fontId="1" fillId="0" borderId="61" xfId="185" applyNumberFormat="1" applyFont="1" applyFill="1" applyBorder="1" applyAlignment="1" applyProtection="1">
      <alignment horizontal="right"/>
      <protection/>
    </xf>
    <xf numFmtId="0" fontId="2" fillId="0" borderId="11" xfId="185" applyFont="1" applyFill="1" applyBorder="1" applyAlignment="1">
      <alignment horizontal="right"/>
      <protection/>
    </xf>
    <xf numFmtId="166" fontId="2" fillId="0" borderId="35" xfId="185" applyNumberFormat="1" applyFont="1" applyBorder="1" applyAlignment="1" applyProtection="1">
      <alignment horizontal="right"/>
      <protection/>
    </xf>
    <xf numFmtId="166" fontId="2" fillId="0" borderId="65" xfId="185" applyNumberFormat="1" applyFont="1" applyFill="1" applyBorder="1" applyAlignment="1" applyProtection="1">
      <alignment horizontal="right"/>
      <protection/>
    </xf>
    <xf numFmtId="0" fontId="2" fillId="0" borderId="35" xfId="185" applyFont="1" applyFill="1" applyBorder="1" applyAlignment="1">
      <alignment horizontal="right"/>
      <protection/>
    </xf>
    <xf numFmtId="166" fontId="2" fillId="0" borderId="66" xfId="185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60" xfId="117" applyNumberFormat="1" applyFont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>
      <alignment horizontal="right"/>
      <protection/>
    </xf>
    <xf numFmtId="166" fontId="2" fillId="0" borderId="11" xfId="117" applyNumberFormat="1" applyFont="1" applyBorder="1" applyAlignment="1" applyProtection="1">
      <alignment horizontal="right"/>
      <protection/>
    </xf>
    <xf numFmtId="166" fontId="2" fillId="0" borderId="10" xfId="117" applyNumberFormat="1" applyFont="1" applyFill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 quotePrefix="1">
      <alignment horizontal="right"/>
      <protection/>
    </xf>
    <xf numFmtId="166" fontId="2" fillId="0" borderId="63" xfId="117" applyNumberFormat="1" applyFont="1" applyFill="1" applyBorder="1" applyAlignment="1" applyProtection="1">
      <alignment horizontal="right"/>
      <protection/>
    </xf>
    <xf numFmtId="166" fontId="2" fillId="0" borderId="21" xfId="117" applyNumberFormat="1" applyFont="1" applyBorder="1" applyAlignment="1" applyProtection="1">
      <alignment horizontal="right"/>
      <protection/>
    </xf>
    <xf numFmtId="167" fontId="22" fillId="0" borderId="14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>
      <alignment horizontal="right"/>
      <protection/>
    </xf>
    <xf numFmtId="166" fontId="2" fillId="0" borderId="0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Fill="1" applyBorder="1" applyAlignment="1" applyProtection="1">
      <alignment horizontal="right"/>
      <protection/>
    </xf>
    <xf numFmtId="166" fontId="2" fillId="0" borderId="61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 quotePrefix="1">
      <alignment horizontal="right"/>
      <protection/>
    </xf>
    <xf numFmtId="166" fontId="2" fillId="0" borderId="61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Fill="1" applyBorder="1" applyAlignment="1" applyProtection="1">
      <alignment horizontal="right"/>
      <protection/>
    </xf>
    <xf numFmtId="166" fontId="2" fillId="0" borderId="63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Border="1" applyAlignment="1" applyProtection="1" quotePrefix="1">
      <alignment horizontal="right"/>
      <protection/>
    </xf>
    <xf numFmtId="166" fontId="1" fillId="0" borderId="60" xfId="117" applyNumberFormat="1" applyFont="1" applyBorder="1" applyAlignment="1" applyProtection="1">
      <alignment horizontal="right"/>
      <protection/>
    </xf>
    <xf numFmtId="167" fontId="23" fillId="0" borderId="11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Border="1" applyAlignment="1" applyProtection="1">
      <alignment horizontal="right"/>
      <protection/>
    </xf>
    <xf numFmtId="166" fontId="1" fillId="0" borderId="10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Fill="1" applyBorder="1" applyAlignment="1" applyProtection="1">
      <alignment horizontal="right"/>
      <protection/>
    </xf>
    <xf numFmtId="166" fontId="1" fillId="0" borderId="63" xfId="117" applyNumberFormat="1" applyFont="1" applyFill="1" applyBorder="1" applyAlignment="1" applyProtection="1">
      <alignment horizontal="right"/>
      <protection/>
    </xf>
    <xf numFmtId="166" fontId="2" fillId="0" borderId="24" xfId="117" applyNumberFormat="1" applyFont="1" applyBorder="1" applyAlignment="1" applyProtection="1">
      <alignment horizontal="right"/>
      <protection/>
    </xf>
    <xf numFmtId="167" fontId="22" fillId="0" borderId="12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Border="1" applyAlignment="1" applyProtection="1" quotePrefix="1">
      <alignment horizontal="right"/>
      <protection/>
    </xf>
    <xf numFmtId="166" fontId="2" fillId="0" borderId="19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Fill="1" applyBorder="1" applyAlignment="1" applyProtection="1">
      <alignment horizontal="right"/>
      <protection/>
    </xf>
    <xf numFmtId="166" fontId="2" fillId="0" borderId="45" xfId="117" applyNumberFormat="1" applyFont="1" applyFill="1" applyBorder="1" applyAlignment="1" applyProtection="1" quotePrefix="1">
      <alignment horizontal="right"/>
      <protection/>
    </xf>
    <xf numFmtId="166" fontId="2" fillId="0" borderId="67" xfId="117" applyNumberFormat="1" applyFont="1" applyBorder="1" applyAlignment="1" applyProtection="1">
      <alignment horizontal="right"/>
      <protection/>
    </xf>
    <xf numFmtId="167" fontId="22" fillId="0" borderId="35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Border="1" applyAlignment="1" applyProtection="1">
      <alignment horizontal="right"/>
      <protection/>
    </xf>
    <xf numFmtId="166" fontId="2" fillId="0" borderId="65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Fill="1" applyBorder="1" applyAlignment="1" applyProtection="1">
      <alignment horizontal="right"/>
      <protection/>
    </xf>
    <xf numFmtId="166" fontId="2" fillId="0" borderId="66" xfId="117" applyNumberFormat="1" applyFont="1" applyFill="1" applyBorder="1" applyAlignment="1" applyProtection="1">
      <alignment horizontal="right"/>
      <protection/>
    </xf>
    <xf numFmtId="164" fontId="2" fillId="0" borderId="13" xfId="121" applyNumberFormat="1" applyFont="1" applyFill="1" applyBorder="1" applyAlignment="1" quotePrefix="1">
      <alignment horizontal="right"/>
      <protection/>
    </xf>
    <xf numFmtId="164" fontId="2" fillId="0" borderId="13" xfId="121" applyNumberFormat="1" applyFont="1" applyFill="1" applyBorder="1" applyAlignment="1">
      <alignment horizontal="right"/>
      <protection/>
    </xf>
    <xf numFmtId="164" fontId="2" fillId="0" borderId="31" xfId="121" applyNumberFormat="1" applyFont="1" applyFill="1" applyBorder="1" applyAlignment="1" quotePrefix="1">
      <alignment horizontal="right"/>
      <protection/>
    </xf>
    <xf numFmtId="164" fontId="2" fillId="0" borderId="31" xfId="121" applyNumberFormat="1" applyFont="1" applyFill="1" applyBorder="1" applyAlignment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7" fillId="0" borderId="31" xfId="122" applyNumberFormat="1" applyFont="1" applyFill="1" applyBorder="1" applyAlignment="1" quotePrefix="1">
      <alignment horizontal="right" vertical="center"/>
      <protection/>
    </xf>
    <xf numFmtId="164" fontId="7" fillId="0" borderId="31" xfId="122" applyNumberFormat="1" applyFont="1" applyFill="1" applyBorder="1" applyAlignment="1">
      <alignment horizontal="right" vertical="center"/>
      <protection/>
    </xf>
    <xf numFmtId="164" fontId="1" fillId="0" borderId="23" xfId="122" applyNumberFormat="1" applyFont="1" applyFill="1" applyBorder="1" applyAlignment="1">
      <alignment horizontal="right"/>
      <protection/>
    </xf>
    <xf numFmtId="164" fontId="13" fillId="0" borderId="36" xfId="122" applyNumberFormat="1" applyFont="1" applyFill="1" applyBorder="1" applyAlignment="1">
      <alignment horizontal="right" vertical="center"/>
      <protection/>
    </xf>
    <xf numFmtId="164" fontId="1" fillId="0" borderId="26" xfId="79" applyNumberFormat="1" applyFont="1" applyFill="1" applyBorder="1" applyAlignment="1">
      <alignment horizontal="right"/>
    </xf>
    <xf numFmtId="164" fontId="1" fillId="0" borderId="81" xfId="79" applyNumberFormat="1" applyFont="1" applyFill="1" applyBorder="1" applyAlignment="1">
      <alignment horizontal="right"/>
    </xf>
    <xf numFmtId="164" fontId="1" fillId="0" borderId="23" xfId="123" applyNumberFormat="1" applyFont="1" applyFill="1" applyBorder="1" applyAlignment="1" quotePrefix="1">
      <alignment horizontal="right"/>
      <protection/>
    </xf>
    <xf numFmtId="164" fontId="1" fillId="0" borderId="36" xfId="123" applyNumberFormat="1" applyFont="1" applyFill="1" applyBorder="1" applyAlignment="1" quotePrefix="1">
      <alignment horizontal="right"/>
      <protection/>
    </xf>
    <xf numFmtId="0" fontId="2" fillId="33" borderId="40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8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0" borderId="27" xfId="0" applyNumberFormat="1" applyFont="1" applyBorder="1" applyAlignment="1">
      <alignment horizontal="center"/>
    </xf>
    <xf numFmtId="164" fontId="2" fillId="0" borderId="69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3" xfId="115" applyNumberFormat="1" applyFont="1" applyFill="1" applyBorder="1" applyAlignment="1" applyProtection="1" quotePrefix="1">
      <alignment horizontal="right"/>
      <protection/>
    </xf>
    <xf numFmtId="166" fontId="2" fillId="0" borderId="12" xfId="115" applyNumberFormat="1" applyFont="1" applyBorder="1" applyAlignment="1" applyProtection="1" quotePrefix="1">
      <alignment horizontal="right"/>
      <protection/>
    </xf>
    <xf numFmtId="166" fontId="2" fillId="0" borderId="19" xfId="115" applyNumberFormat="1" applyFont="1" applyFill="1" applyBorder="1" applyAlignment="1" applyProtection="1">
      <alignment horizontal="right"/>
      <protection/>
    </xf>
    <xf numFmtId="166" fontId="2" fillId="0" borderId="12" xfId="115" applyNumberFormat="1" applyFont="1" applyFill="1" applyBorder="1" applyAlignment="1" applyProtection="1">
      <alignment horizontal="right"/>
      <protection/>
    </xf>
    <xf numFmtId="166" fontId="2" fillId="0" borderId="45" xfId="115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2" fontId="2" fillId="0" borderId="15" xfId="44" applyNumberFormat="1" applyFont="1" applyFill="1" applyBorder="1" applyAlignment="1">
      <alignment/>
    </xf>
    <xf numFmtId="164" fontId="2" fillId="0" borderId="46" xfId="44" applyNumberFormat="1" applyFont="1" applyFill="1" applyBorder="1" applyAlignment="1">
      <alignment/>
    </xf>
    <xf numFmtId="2" fontId="2" fillId="0" borderId="46" xfId="44" applyNumberFormat="1" applyFont="1" applyFill="1" applyBorder="1" applyAlignment="1">
      <alignment/>
    </xf>
    <xf numFmtId="164" fontId="2" fillId="0" borderId="23" xfId="44" applyNumberFormat="1" applyFont="1" applyFill="1" applyBorder="1" applyAlignment="1">
      <alignment/>
    </xf>
    <xf numFmtId="2" fontId="2" fillId="0" borderId="23" xfId="44" applyNumberFormat="1" applyFont="1" applyFill="1" applyBorder="1" applyAlignment="1">
      <alignment/>
    </xf>
    <xf numFmtId="2" fontId="2" fillId="0" borderId="36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2" fontId="2" fillId="0" borderId="13" xfId="44" applyNumberFormat="1" applyFont="1" applyFill="1" applyBorder="1" applyAlignment="1">
      <alignment/>
    </xf>
    <xf numFmtId="2" fontId="2" fillId="0" borderId="31" xfId="44" applyNumberFormat="1" applyFont="1" applyFill="1" applyBorder="1" applyAlignment="1">
      <alignment/>
    </xf>
    <xf numFmtId="177" fontId="1" fillId="0" borderId="26" xfId="132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33" borderId="11" xfId="0" applyNumberFormat="1" applyFont="1" applyFill="1" applyBorder="1" applyAlignment="1">
      <alignment horizontal="centerContinuous"/>
    </xf>
    <xf numFmtId="164" fontId="1" fillId="0" borderId="14" xfId="0" applyNumberFormat="1" applyFont="1" applyBorder="1" applyAlignment="1" quotePrefix="1">
      <alignment horizontal="right"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right"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35" xfId="0" applyNumberFormat="1" applyFont="1" applyBorder="1" applyAlignment="1" applyProtection="1">
      <alignment horizontal="right" vertical="center"/>
      <protection/>
    </xf>
    <xf numFmtId="177" fontId="2" fillId="0" borderId="21" xfId="125" applyNumberFormat="1" applyFont="1" applyFill="1" applyBorder="1" applyAlignment="1">
      <alignment horizontal="center"/>
      <protection/>
    </xf>
    <xf numFmtId="0" fontId="2" fillId="0" borderId="13" xfId="129" applyFont="1" applyBorder="1">
      <alignment/>
      <protection/>
    </xf>
    <xf numFmtId="0" fontId="2" fillId="0" borderId="15" xfId="129" applyFont="1" applyBorder="1">
      <alignment/>
      <protection/>
    </xf>
    <xf numFmtId="0" fontId="2" fillId="0" borderId="35" xfId="129" applyFont="1" applyBorder="1">
      <alignment/>
      <protection/>
    </xf>
    <xf numFmtId="0" fontId="2" fillId="0" borderId="66" xfId="129" applyFont="1" applyBorder="1">
      <alignment/>
      <protection/>
    </xf>
    <xf numFmtId="164" fontId="2" fillId="0" borderId="17" xfId="193" applyNumberFormat="1" applyFont="1" applyBorder="1">
      <alignment/>
      <protection/>
    </xf>
    <xf numFmtId="164" fontId="2" fillId="0" borderId="12" xfId="193" applyNumberFormat="1" applyFont="1" applyBorder="1">
      <alignment/>
      <protection/>
    </xf>
    <xf numFmtId="0" fontId="1" fillId="35" borderId="2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 applyProtection="1">
      <alignment horizontal="center"/>
      <protection locked="0"/>
    </xf>
    <xf numFmtId="168" fontId="19" fillId="0" borderId="0" xfId="120" applyNumberFormat="1" applyFont="1">
      <alignment/>
      <protection/>
    </xf>
    <xf numFmtId="2" fontId="2" fillId="0" borderId="18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2" fontId="2" fillId="0" borderId="27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2" fillId="0" borderId="97" xfId="0" applyFont="1" applyBorder="1" applyAlignment="1">
      <alignment horizontal="left"/>
    </xf>
    <xf numFmtId="15" fontId="2" fillId="0" borderId="98" xfId="120" applyNumberFormat="1" applyFont="1" applyFill="1" applyBorder="1" applyAlignment="1" quotePrefix="1">
      <alignment horizontal="right" vertical="center"/>
      <protection/>
    </xf>
    <xf numFmtId="0" fontId="8" fillId="0" borderId="29" xfId="0" applyFont="1" applyBorder="1" applyAlignment="1">
      <alignment vertical="center"/>
    </xf>
    <xf numFmtId="164" fontId="8" fillId="0" borderId="18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164" fontId="8" fillId="34" borderId="18" xfId="0" applyNumberFormat="1" applyFont="1" applyFill="1" applyBorder="1" applyAlignment="1">
      <alignment horizontal="right" vertical="center"/>
    </xf>
    <xf numFmtId="164" fontId="8" fillId="0" borderId="30" xfId="0" applyNumberFormat="1" applyFont="1" applyBorder="1" applyAlignment="1">
      <alignment horizontal="right" vertical="center"/>
    </xf>
    <xf numFmtId="164" fontId="8" fillId="0" borderId="17" xfId="0" applyNumberFormat="1" applyFont="1" applyFill="1" applyBorder="1" applyAlignment="1" quotePrefix="1">
      <alignment horizontal="right" vertical="center"/>
    </xf>
    <xf numFmtId="164" fontId="8" fillId="0" borderId="30" xfId="0" applyNumberFormat="1" applyFont="1" applyFill="1" applyBorder="1" applyAlignment="1" quotePrefix="1">
      <alignment horizontal="right" vertical="center"/>
    </xf>
    <xf numFmtId="2" fontId="2" fillId="0" borderId="31" xfId="128" applyNumberFormat="1" applyFont="1" applyBorder="1" applyAlignment="1" applyProtection="1" quotePrefix="1">
      <alignment horizontal="center" vertical="center"/>
      <protection/>
    </xf>
    <xf numFmtId="0" fontId="8" fillId="0" borderId="37" xfId="0" applyFont="1" applyFill="1" applyBorder="1" applyAlignment="1">
      <alignment vertical="center"/>
    </xf>
    <xf numFmtId="43" fontId="13" fillId="0" borderId="81" xfId="42" applyNumberFormat="1" applyFont="1" applyFill="1" applyBorder="1" applyAlignment="1">
      <alignment horizontal="right" vertical="center"/>
    </xf>
    <xf numFmtId="166" fontId="1" fillId="36" borderId="18" xfId="0" applyNumberFormat="1" applyFont="1" applyFill="1" applyBorder="1" applyAlignment="1" applyProtection="1">
      <alignment horizontal="right"/>
      <protection locked="0"/>
    </xf>
    <xf numFmtId="166" fontId="2" fillId="36" borderId="13" xfId="0" applyNumberFormat="1" applyFont="1" applyFill="1" applyBorder="1" applyAlignment="1">
      <alignment horizontal="right"/>
    </xf>
    <xf numFmtId="166" fontId="1" fillId="36" borderId="13" xfId="0" applyNumberFormat="1" applyFont="1" applyFill="1" applyBorder="1" applyAlignment="1" applyProtection="1">
      <alignment horizontal="right"/>
      <protection locked="0"/>
    </xf>
    <xf numFmtId="166" fontId="2" fillId="36" borderId="13" xfId="0" applyNumberFormat="1" applyFont="1" applyFill="1" applyBorder="1" applyAlignment="1" applyProtection="1">
      <alignment horizontal="right"/>
      <protection/>
    </xf>
    <xf numFmtId="166" fontId="2" fillId="36" borderId="13" xfId="0" applyNumberFormat="1" applyFont="1" applyFill="1" applyBorder="1" applyAlignment="1" applyProtection="1">
      <alignment horizontal="right"/>
      <protection locked="0"/>
    </xf>
    <xf numFmtId="166" fontId="12" fillId="36" borderId="13" xfId="0" applyNumberFormat="1" applyFont="1" applyFill="1" applyBorder="1" applyAlignment="1" applyProtection="1">
      <alignment horizontal="right"/>
      <protection locked="0"/>
    </xf>
    <xf numFmtId="166" fontId="2" fillId="36" borderId="26" xfId="0" applyNumberFormat="1" applyFont="1" applyFill="1" applyBorder="1" applyAlignment="1" applyProtection="1">
      <alignment horizontal="right"/>
      <protection locked="0"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166" fontId="1" fillId="0" borderId="18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26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0" fontId="1" fillId="0" borderId="99" xfId="0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1" fillId="33" borderId="100" xfId="0" applyFont="1" applyFill="1" applyBorder="1" applyAlignment="1">
      <alignment horizontal="center"/>
    </xf>
    <xf numFmtId="0" fontId="1" fillId="33" borderId="101" xfId="120" applyFont="1" applyFill="1" applyBorder="1" applyAlignment="1">
      <alignment horizontal="center"/>
      <protection/>
    </xf>
    <xf numFmtId="0" fontId="1" fillId="33" borderId="102" xfId="0" applyFont="1" applyFill="1" applyBorder="1" applyAlignment="1">
      <alignment/>
    </xf>
    <xf numFmtId="164" fontId="1" fillId="34" borderId="27" xfId="0" applyNumberFormat="1" applyFont="1" applyFill="1" applyBorder="1" applyAlignment="1">
      <alignment vertical="center"/>
    </xf>
    <xf numFmtId="164" fontId="2" fillId="0" borderId="0" xfId="188" applyNumberFormat="1" applyFont="1" applyAlignment="1">
      <alignment horizontal="right"/>
      <protection/>
    </xf>
    <xf numFmtId="165" fontId="2" fillId="0" borderId="0" xfId="188" applyFont="1" applyAlignment="1">
      <alignment horizontal="right"/>
      <protection/>
    </xf>
    <xf numFmtId="0" fontId="2" fillId="0" borderId="0" xfId="188" applyNumberFormat="1" applyFont="1" applyAlignment="1">
      <alignment horizontal="right"/>
      <protection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5" fontId="2" fillId="0" borderId="0" xfId="120" applyNumberFormat="1" applyFont="1" applyFill="1" applyBorder="1" applyAlignment="1" quotePrefix="1">
      <alignment horizontal="right" vertical="center"/>
      <protection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91" xfId="0" applyFont="1" applyBorder="1" applyAlignment="1">
      <alignment horizontal="left"/>
    </xf>
    <xf numFmtId="15" fontId="2" fillId="0" borderId="93" xfId="120" applyNumberFormat="1" applyFont="1" applyFill="1" applyBorder="1" applyAlignment="1" quotePrefix="1">
      <alignment horizontal="right" vertical="center"/>
      <protection/>
    </xf>
    <xf numFmtId="164" fontId="1" fillId="0" borderId="92" xfId="0" applyNumberFormat="1" applyFont="1" applyBorder="1" applyAlignment="1">
      <alignment horizontal="right"/>
    </xf>
    <xf numFmtId="0" fontId="1" fillId="0" borderId="97" xfId="0" applyFont="1" applyBorder="1" applyAlignment="1">
      <alignment horizontal="left"/>
    </xf>
    <xf numFmtId="166" fontId="2" fillId="0" borderId="11" xfId="115" applyNumberFormat="1" applyFont="1" applyBorder="1" applyAlignment="1" applyProtection="1" quotePrefix="1">
      <alignment horizontal="right"/>
      <protection/>
    </xf>
    <xf numFmtId="166" fontId="2" fillId="0" borderId="14" xfId="115" applyNumberFormat="1" applyFont="1" applyBorder="1" applyAlignment="1" applyProtection="1" quotePrefix="1">
      <alignment horizontal="right"/>
      <protection/>
    </xf>
    <xf numFmtId="166" fontId="2" fillId="0" borderId="61" xfId="115" applyNumberFormat="1" applyFont="1" applyFill="1" applyBorder="1" applyAlignment="1" applyProtection="1" quotePrefix="1">
      <alignment horizontal="right"/>
      <protection/>
    </xf>
    <xf numFmtId="164" fontId="1" fillId="0" borderId="37" xfId="0" applyNumberFormat="1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wrapText="1"/>
    </xf>
    <xf numFmtId="177" fontId="13" fillId="0" borderId="42" xfId="125" applyNumberFormat="1" applyFont="1" applyFill="1" applyBorder="1" applyAlignment="1">
      <alignment vertical="center"/>
      <protection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69" xfId="0" applyFont="1" applyBorder="1" applyAlignment="1">
      <alignment/>
    </xf>
    <xf numFmtId="176" fontId="2" fillId="0" borderId="21" xfId="125" applyNumberFormat="1" applyFont="1" applyFill="1" applyBorder="1" applyAlignment="1">
      <alignment horizontal="center"/>
      <protection/>
    </xf>
    <xf numFmtId="176" fontId="2" fillId="0" borderId="21" xfId="125" applyNumberFormat="1" applyFont="1" applyFill="1" applyBorder="1" applyAlignment="1">
      <alignment/>
      <protection/>
    </xf>
    <xf numFmtId="177" fontId="13" fillId="0" borderId="42" xfId="126" applyNumberFormat="1" applyFont="1" applyFill="1" applyBorder="1" applyAlignment="1">
      <alignment vertical="center"/>
      <protection/>
    </xf>
    <xf numFmtId="176" fontId="2" fillId="0" borderId="14" xfId="126" applyNumberFormat="1" applyFont="1" applyBorder="1">
      <alignment/>
      <protection/>
    </xf>
    <xf numFmtId="176" fontId="2" fillId="0" borderId="14" xfId="126" applyNumberFormat="1" applyFont="1" applyFill="1" applyBorder="1" applyAlignment="1">
      <alignment horizontal="center"/>
      <protection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21" xfId="126" applyNumberFormat="1" applyFont="1" applyFill="1" applyBorder="1" applyAlignment="1">
      <alignment horizontal="center"/>
      <protection/>
    </xf>
    <xf numFmtId="177" fontId="13" fillId="0" borderId="42" xfId="126" applyNumberFormat="1" applyFont="1" applyFill="1" applyBorder="1" applyAlignment="1">
      <alignment/>
      <protection/>
    </xf>
    <xf numFmtId="177" fontId="2" fillId="0" borderId="21" xfId="126" applyNumberFormat="1" applyFont="1" applyFill="1" applyBorder="1" applyAlignment="1">
      <alignment/>
      <protection/>
    </xf>
    <xf numFmtId="176" fontId="13" fillId="0" borderId="42" xfId="126" applyNumberFormat="1" applyFont="1" applyFill="1" applyBorder="1" applyAlignment="1">
      <alignment/>
      <protection/>
    </xf>
    <xf numFmtId="176" fontId="2" fillId="0" borderId="21" xfId="126" applyNumberFormat="1" applyFont="1" applyFill="1" applyBorder="1" applyAlignment="1">
      <alignment/>
      <protection/>
    </xf>
    <xf numFmtId="177" fontId="1" fillId="0" borderId="67" xfId="127" applyNumberFormat="1" applyFont="1" applyFill="1" applyBorder="1" applyAlignment="1">
      <alignment vertical="center"/>
      <protection/>
    </xf>
    <xf numFmtId="39" fontId="1" fillId="33" borderId="52" xfId="0" applyNumberFormat="1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0" fillId="0" borderId="69" xfId="0" applyFont="1" applyFill="1" applyBorder="1" applyAlignment="1">
      <alignment vertical="center"/>
    </xf>
    <xf numFmtId="0" fontId="2" fillId="0" borderId="59" xfId="128" applyFont="1" applyBorder="1" applyAlignment="1" applyProtection="1" quotePrefix="1">
      <alignment horizontal="center" vertical="center"/>
      <protection/>
    </xf>
    <xf numFmtId="2" fontId="2" fillId="0" borderId="21" xfId="128" applyNumberFormat="1" applyFont="1" applyBorder="1" applyAlignment="1" applyProtection="1">
      <alignment horizontal="center" vertical="center"/>
      <protection/>
    </xf>
    <xf numFmtId="0" fontId="2" fillId="0" borderId="21" xfId="128" applyFont="1" applyBorder="1" applyAlignment="1" applyProtection="1">
      <alignment horizontal="center" vertical="center"/>
      <protection/>
    </xf>
    <xf numFmtId="2" fontId="2" fillId="0" borderId="0" xfId="128" applyNumberFormat="1" applyFont="1" applyBorder="1" applyAlignment="1" applyProtection="1">
      <alignment horizontal="center" vertical="center"/>
      <protection/>
    </xf>
    <xf numFmtId="0" fontId="2" fillId="0" borderId="21" xfId="128" applyFont="1" applyBorder="1" applyAlignment="1" applyProtection="1" quotePrefix="1">
      <alignment horizontal="center" vertical="center"/>
      <protection/>
    </xf>
    <xf numFmtId="2" fontId="2" fillId="0" borderId="21" xfId="128" applyNumberFormat="1" applyFont="1" applyBorder="1" applyAlignment="1" applyProtection="1" quotePrefix="1">
      <alignment horizontal="center" vertical="center"/>
      <protection/>
    </xf>
    <xf numFmtId="0" fontId="2" fillId="0" borderId="24" xfId="128" applyFont="1" applyBorder="1" applyAlignment="1" applyProtection="1">
      <alignment horizontal="center" vertical="center"/>
      <protection/>
    </xf>
    <xf numFmtId="0" fontId="13" fillId="0" borderId="42" xfId="128" applyFont="1" applyBorder="1" applyAlignment="1">
      <alignment horizontal="center" vertical="center"/>
      <protection/>
    </xf>
    <xf numFmtId="0" fontId="2" fillId="0" borderId="17" xfId="128" applyFont="1" applyBorder="1" applyAlignment="1" applyProtection="1" quotePrefix="1">
      <alignment horizontal="center" vertical="center"/>
      <protection/>
    </xf>
    <xf numFmtId="0" fontId="2" fillId="0" borderId="14" xfId="128" applyFont="1" applyBorder="1" applyAlignment="1" applyProtection="1" quotePrefix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2" fillId="0" borderId="0" xfId="128" applyFont="1" applyBorder="1" applyAlignment="1" applyProtection="1" quotePrefix="1">
      <alignment horizontal="center" vertical="center"/>
      <protection/>
    </xf>
    <xf numFmtId="0" fontId="7" fillId="0" borderId="42" xfId="128" applyFont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177" fontId="2" fillId="0" borderId="46" xfId="129" applyNumberFormat="1" applyFont="1" applyFill="1" applyBorder="1">
      <alignment/>
      <protection/>
    </xf>
    <xf numFmtId="0" fontId="2" fillId="0" borderId="26" xfId="129" applyFont="1" applyBorder="1">
      <alignment/>
      <protection/>
    </xf>
    <xf numFmtId="0" fontId="1" fillId="33" borderId="19" xfId="0" applyFont="1" applyFill="1" applyBorder="1" applyAlignment="1">
      <alignment/>
    </xf>
    <xf numFmtId="177" fontId="2" fillId="0" borderId="21" xfId="129" applyNumberFormat="1" applyFont="1" applyFill="1" applyBorder="1">
      <alignment/>
      <protection/>
    </xf>
    <xf numFmtId="2" fontId="2" fillId="0" borderId="0" xfId="129" applyNumberFormat="1" applyFont="1" applyBorder="1">
      <alignment/>
      <protection/>
    </xf>
    <xf numFmtId="0" fontId="2" fillId="0" borderId="19" xfId="129" applyFont="1" applyBorder="1">
      <alignment/>
      <protection/>
    </xf>
    <xf numFmtId="0" fontId="2" fillId="0" borderId="65" xfId="129" applyFont="1" applyBorder="1">
      <alignment/>
      <protection/>
    </xf>
    <xf numFmtId="0" fontId="1" fillId="35" borderId="23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2" fillId="0" borderId="33" xfId="0" applyFont="1" applyBorder="1" applyAlignment="1">
      <alignment/>
    </xf>
    <xf numFmtId="166" fontId="2" fillId="34" borderId="27" xfId="131" applyNumberFormat="1" applyFont="1" applyFill="1" applyBorder="1" applyAlignment="1" applyProtection="1">
      <alignment horizontal="left" indent="2"/>
      <protection/>
    </xf>
    <xf numFmtId="2" fontId="2" fillId="34" borderId="27" xfId="131" applyNumberFormat="1" applyFont="1" applyFill="1" applyBorder="1">
      <alignment/>
      <protection/>
    </xf>
    <xf numFmtId="2" fontId="2" fillId="34" borderId="69" xfId="131" applyNumberFormat="1" applyFont="1" applyFill="1" applyBorder="1">
      <alignment/>
      <protection/>
    </xf>
    <xf numFmtId="166" fontId="1" fillId="33" borderId="68" xfId="120" applyNumberFormat="1" applyFont="1" applyFill="1" applyBorder="1" applyAlignment="1" quotePrefix="1">
      <alignment horizontal="center"/>
      <protection/>
    </xf>
    <xf numFmtId="2" fontId="2" fillId="0" borderId="68" xfId="170" applyNumberFormat="1" applyFont="1" applyBorder="1">
      <alignment/>
      <protection/>
    </xf>
    <xf numFmtId="2" fontId="2" fillId="0" borderId="60" xfId="170" applyNumberFormat="1" applyFont="1" applyBorder="1">
      <alignment/>
      <protection/>
    </xf>
    <xf numFmtId="2" fontId="2" fillId="0" borderId="60" xfId="170" applyNumberFormat="1" applyFont="1" applyBorder="1" applyAlignment="1" quotePrefix="1">
      <alignment horizontal="right"/>
      <protection/>
    </xf>
    <xf numFmtId="2" fontId="1" fillId="0" borderId="42" xfId="170" applyNumberFormat="1" applyFont="1" applyBorder="1">
      <alignment/>
      <protection/>
    </xf>
    <xf numFmtId="0" fontId="1" fillId="35" borderId="103" xfId="0" applyFont="1" applyFill="1" applyBorder="1" applyAlignment="1">
      <alignment horizontal="center"/>
    </xf>
    <xf numFmtId="2" fontId="2" fillId="0" borderId="104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1" fillId="0" borderId="69" xfId="0" applyNumberFormat="1" applyFont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 horizontal="right"/>
    </xf>
    <xf numFmtId="2" fontId="2" fillId="0" borderId="13" xfId="0" applyNumberFormat="1" applyFont="1" applyFill="1" applyBorder="1" applyAlignment="1" quotePrefix="1">
      <alignment horizontal="center"/>
    </xf>
    <xf numFmtId="164" fontId="2" fillId="0" borderId="30" xfId="120" applyNumberFormat="1" applyFont="1" applyBorder="1" applyAlignment="1" quotePrefix="1">
      <alignment horizontal="right"/>
      <protection/>
    </xf>
    <xf numFmtId="164" fontId="2" fillId="0" borderId="46" xfId="120" applyNumberFormat="1" applyFont="1" applyBorder="1" applyAlignment="1" quotePrefix="1">
      <alignment horizontal="right"/>
      <protection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5" borderId="23" xfId="120" applyFont="1" applyFill="1" applyBorder="1" applyAlignment="1">
      <alignment horizontal="center"/>
      <protection/>
    </xf>
    <xf numFmtId="0" fontId="1" fillId="35" borderId="36" xfId="120" applyFont="1" applyFill="1" applyBorder="1">
      <alignment/>
      <protection/>
    </xf>
    <xf numFmtId="2" fontId="2" fillId="0" borderId="11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43" fontId="2" fillId="0" borderId="13" xfId="42" applyFont="1" applyFill="1" applyBorder="1" applyAlignment="1" quotePrefix="1">
      <alignment horizontal="center"/>
    </xf>
    <xf numFmtId="2" fontId="2" fillId="0" borderId="6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3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83" xfId="0" applyFont="1" applyBorder="1" applyAlignment="1" applyProtection="1">
      <alignment horizontal="center"/>
      <protection/>
    </xf>
    <xf numFmtId="0" fontId="1" fillId="0" borderId="105" xfId="0" applyFont="1" applyBorder="1" applyAlignment="1" applyProtection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1" fillId="0" borderId="106" xfId="0" applyFont="1" applyBorder="1" applyAlignment="1" applyProtection="1">
      <alignment horizontal="center"/>
      <protection/>
    </xf>
    <xf numFmtId="0" fontId="1" fillId="0" borderId="10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106" xfId="0" applyFont="1" applyBorder="1" applyAlignment="1" applyProtection="1">
      <alignment horizontal="center" vertical="center"/>
      <protection/>
    </xf>
    <xf numFmtId="0" fontId="1" fillId="0" borderId="107" xfId="0" applyFont="1" applyBorder="1" applyAlignment="1" applyProtection="1">
      <alignment horizontal="center" vertical="center"/>
      <protection/>
    </xf>
    <xf numFmtId="167" fontId="1" fillId="0" borderId="60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3" xfId="0" applyNumberFormat="1" applyFont="1" applyFill="1" applyBorder="1" applyAlignment="1" applyProtection="1">
      <alignment horizontal="center"/>
      <protection/>
    </xf>
    <xf numFmtId="167" fontId="1" fillId="0" borderId="68" xfId="0" applyNumberFormat="1" applyFont="1" applyBorder="1" applyAlignment="1" applyProtection="1" quotePrefix="1">
      <alignment horizontal="center"/>
      <protection/>
    </xf>
    <xf numFmtId="167" fontId="1" fillId="0" borderId="106" xfId="0" applyNumberFormat="1" applyFont="1" applyBorder="1" applyAlignment="1" applyProtection="1" quotePrefix="1">
      <alignment horizontal="center"/>
      <protection/>
    </xf>
    <xf numFmtId="167" fontId="1" fillId="0" borderId="107" xfId="0" applyNumberFormat="1" applyFont="1" applyBorder="1" applyAlignment="1" applyProtection="1" quotePrefix="1">
      <alignment horizontal="center"/>
      <protection/>
    </xf>
    <xf numFmtId="167" fontId="1" fillId="0" borderId="63" xfId="0" applyNumberFormat="1" applyFont="1" applyBorder="1" applyAlignment="1" applyProtection="1" quotePrefix="1">
      <alignment horizontal="center"/>
      <protection/>
    </xf>
    <xf numFmtId="164" fontId="1" fillId="0" borderId="23" xfId="42" applyNumberFormat="1" applyFont="1" applyFill="1" applyBorder="1" applyAlignment="1" quotePrefix="1">
      <alignment horizontal="center"/>
    </xf>
    <xf numFmtId="164" fontId="1" fillId="0" borderId="23" xfId="42" applyNumberFormat="1" applyFont="1" applyFill="1" applyBorder="1" applyAlignment="1">
      <alignment horizontal="center"/>
    </xf>
    <xf numFmtId="164" fontId="1" fillId="0" borderId="36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82" xfId="42" applyNumberFormat="1" applyFont="1" applyFill="1" applyBorder="1" applyAlignment="1">
      <alignment horizontal="center" wrapText="1"/>
    </xf>
    <xf numFmtId="164" fontId="1" fillId="0" borderId="82" xfId="42" applyNumberFormat="1" applyFont="1" applyFill="1" applyBorder="1" applyAlignment="1" quotePrefix="1">
      <alignment horizontal="center" wrapText="1"/>
    </xf>
    <xf numFmtId="164" fontId="1" fillId="0" borderId="104" xfId="42" applyNumberFormat="1" applyFont="1" applyFill="1" applyBorder="1" applyAlignment="1" quotePrefix="1">
      <alignment horizontal="center" wrapText="1"/>
    </xf>
    <xf numFmtId="1" fontId="1" fillId="0" borderId="23" xfId="0" applyNumberFormat="1" applyFont="1" applyFill="1" applyBorder="1" applyAlignment="1" quotePrefix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65" xfId="0" applyFont="1" applyFill="1" applyBorder="1" applyAlignment="1">
      <alignment horizontal="center"/>
    </xf>
    <xf numFmtId="164" fontId="1" fillId="0" borderId="23" xfId="0" applyNumberFormat="1" applyFont="1" applyFill="1" applyBorder="1" applyAlignment="1" quotePrefix="1">
      <alignment horizontal="center"/>
    </xf>
    <xf numFmtId="164" fontId="1" fillId="0" borderId="36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104" xfId="42" applyNumberFormat="1" applyFont="1" applyFill="1" applyBorder="1" applyAlignment="1">
      <alignment horizontal="center" wrapText="1"/>
    </xf>
    <xf numFmtId="0" fontId="1" fillId="33" borderId="108" xfId="0" applyFont="1" applyFill="1" applyBorder="1" applyAlignment="1">
      <alignment horizontal="center"/>
    </xf>
    <xf numFmtId="0" fontId="1" fillId="33" borderId="106" xfId="0" applyFont="1" applyFill="1" applyBorder="1" applyAlignment="1">
      <alignment horizontal="center"/>
    </xf>
    <xf numFmtId="0" fontId="1" fillId="33" borderId="10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2" fillId="0" borderId="65" xfId="0" applyFont="1" applyBorder="1" applyAlignment="1">
      <alignment horizontal="right"/>
    </xf>
    <xf numFmtId="0" fontId="1" fillId="33" borderId="6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39" fillId="35" borderId="59" xfId="0" applyFont="1" applyFill="1" applyBorder="1" applyAlignment="1">
      <alignment horizontal="center"/>
    </xf>
    <xf numFmtId="0" fontId="39" fillId="35" borderId="96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33" borderId="105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2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right"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 vertical="center"/>
      <protection/>
    </xf>
    <xf numFmtId="0" fontId="1" fillId="0" borderId="108" xfId="0" applyFont="1" applyFill="1" applyBorder="1" applyAlignment="1" applyProtection="1">
      <alignment horizontal="center" vertical="center"/>
      <protection/>
    </xf>
    <xf numFmtId="0" fontId="1" fillId="0" borderId="106" xfId="0" applyFont="1" applyFill="1" applyBorder="1" applyAlignment="1" applyProtection="1">
      <alignment horizontal="center" vertical="center"/>
      <protection/>
    </xf>
    <xf numFmtId="0" fontId="1" fillId="0" borderId="107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105" xfId="0" applyFont="1" applyFill="1" applyBorder="1" applyAlignment="1" applyProtection="1">
      <alignment horizontal="center" vertical="center"/>
      <protection/>
    </xf>
    <xf numFmtId="0" fontId="15" fillId="0" borderId="65" xfId="0" applyFont="1" applyBorder="1" applyAlignment="1">
      <alignment horizontal="right" vertical="center"/>
    </xf>
    <xf numFmtId="0" fontId="1" fillId="33" borderId="6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106" xfId="0" applyFont="1" applyFill="1" applyBorder="1" applyAlignment="1" quotePrefix="1">
      <alignment horizontal="center" vertical="center"/>
    </xf>
    <xf numFmtId="0" fontId="1" fillId="33" borderId="107" xfId="0" applyFont="1" applyFill="1" applyBorder="1" applyAlignment="1" quotePrefix="1">
      <alignment horizontal="center" vertical="center"/>
    </xf>
    <xf numFmtId="0" fontId="1" fillId="35" borderId="60" xfId="0" applyFont="1" applyFill="1" applyBorder="1" applyAlignment="1">
      <alignment horizontal="center"/>
    </xf>
    <xf numFmtId="0" fontId="1" fillId="35" borderId="6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9" fontId="1" fillId="33" borderId="60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28" xfId="0" applyNumberFormat="1" applyFont="1" applyFill="1" applyBorder="1" applyAlignment="1">
      <alignment horizontal="center" vertical="center"/>
    </xf>
    <xf numFmtId="177" fontId="1" fillId="33" borderId="22" xfId="0" applyNumberFormat="1" applyFont="1" applyFill="1" applyBorder="1" applyAlignment="1">
      <alignment horizontal="center" vertical="center"/>
    </xf>
    <xf numFmtId="177" fontId="1" fillId="33" borderId="34" xfId="0" applyNumberFormat="1" applyFont="1" applyFill="1" applyBorder="1" applyAlignment="1">
      <alignment horizontal="center" vertical="center"/>
    </xf>
    <xf numFmtId="39" fontId="1" fillId="33" borderId="68" xfId="0" applyNumberFormat="1" applyFont="1" applyFill="1" applyBorder="1" applyAlignment="1" applyProtection="1" quotePrefix="1">
      <alignment horizontal="center"/>
      <protection/>
    </xf>
    <xf numFmtId="39" fontId="1" fillId="33" borderId="106" xfId="0" applyNumberFormat="1" applyFont="1" applyFill="1" applyBorder="1" applyAlignment="1" applyProtection="1" quotePrefix="1">
      <alignment horizontal="center"/>
      <protection/>
    </xf>
    <xf numFmtId="39" fontId="1" fillId="33" borderId="109" xfId="0" applyNumberFormat="1" applyFont="1" applyFill="1" applyBorder="1" applyAlignment="1" applyProtection="1" quotePrefix="1">
      <alignment horizontal="center"/>
      <protection/>
    </xf>
    <xf numFmtId="39" fontId="1" fillId="33" borderId="107" xfId="0" applyNumberFormat="1" applyFont="1" applyFill="1" applyBorder="1" applyAlignment="1" applyProtection="1" quotePrefix="1">
      <alignment horizontal="center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39" fontId="1" fillId="33" borderId="68" xfId="0" applyNumberFormat="1" applyFont="1" applyFill="1" applyBorder="1" applyAlignment="1" quotePrefix="1">
      <alignment horizontal="center"/>
    </xf>
    <xf numFmtId="0" fontId="1" fillId="33" borderId="106" xfId="0" applyFont="1" applyFill="1" applyBorder="1" applyAlignment="1" quotePrefix="1">
      <alignment horizontal="center"/>
    </xf>
    <xf numFmtId="0" fontId="1" fillId="33" borderId="109" xfId="0" applyFont="1" applyFill="1" applyBorder="1" applyAlignment="1" quotePrefix="1">
      <alignment horizontal="center"/>
    </xf>
    <xf numFmtId="39" fontId="1" fillId="33" borderId="106" xfId="0" applyNumberFormat="1" applyFont="1" applyFill="1" applyBorder="1" applyAlignment="1" quotePrefix="1">
      <alignment horizontal="center"/>
    </xf>
    <xf numFmtId="0" fontId="1" fillId="33" borderId="107" xfId="0" applyFont="1" applyFill="1" applyBorder="1" applyAlignment="1" quotePrefix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68" xfId="0" applyFont="1" applyFill="1" applyBorder="1" applyAlignment="1">
      <alignment horizontal="center" vertical="center"/>
    </xf>
    <xf numFmtId="0" fontId="6" fillId="33" borderId="106" xfId="0" applyFont="1" applyFill="1" applyBorder="1" applyAlignment="1">
      <alignment horizontal="center" vertical="center"/>
    </xf>
    <xf numFmtId="0" fontId="6" fillId="33" borderId="109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10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106" xfId="0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1" fillId="33" borderId="82" xfId="0" applyFont="1" applyFill="1" applyBorder="1" applyAlignment="1">
      <alignment horizontal="center" vertical="center"/>
    </xf>
    <xf numFmtId="0" fontId="1" fillId="33" borderId="10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3" borderId="10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10" xfId="0" applyFont="1" applyFill="1" applyBorder="1" applyAlignment="1">
      <alignment horizontal="center" vertical="center" wrapText="1"/>
    </xf>
    <xf numFmtId="0" fontId="13" fillId="33" borderId="111" xfId="0" applyFont="1" applyFill="1" applyBorder="1" applyAlignment="1">
      <alignment horizontal="center" vertical="center" wrapText="1"/>
    </xf>
    <xf numFmtId="0" fontId="13" fillId="33" borderId="112" xfId="0" applyFont="1" applyFill="1" applyBorder="1" applyAlignment="1">
      <alignment horizontal="center" vertical="center" wrapText="1"/>
    </xf>
    <xf numFmtId="0" fontId="13" fillId="33" borderId="113" xfId="0" applyFont="1" applyFill="1" applyBorder="1" applyAlignment="1">
      <alignment horizontal="center" vertical="center" wrapText="1"/>
    </xf>
    <xf numFmtId="165" fontId="13" fillId="33" borderId="28" xfId="188" applyNumberFormat="1" applyFont="1" applyFill="1" applyBorder="1" applyAlignment="1" applyProtection="1">
      <alignment horizontal="center" vertical="center"/>
      <protection/>
    </xf>
    <xf numFmtId="165" fontId="13" fillId="33" borderId="34" xfId="188" applyFont="1" applyFill="1" applyBorder="1" applyAlignment="1">
      <alignment horizontal="center" vertical="center"/>
      <protection/>
    </xf>
    <xf numFmtId="165" fontId="13" fillId="33" borderId="82" xfId="188" applyNumberFormat="1" applyFont="1" applyFill="1" applyBorder="1" applyAlignment="1" applyProtection="1">
      <alignment horizontal="center" vertical="center"/>
      <protection/>
    </xf>
    <xf numFmtId="165" fontId="13" fillId="33" borderId="104" xfId="188" applyNumberFormat="1" applyFont="1" applyFill="1" applyBorder="1" applyAlignment="1" applyProtection="1">
      <alignment horizontal="center" vertical="center"/>
      <protection/>
    </xf>
    <xf numFmtId="165" fontId="1" fillId="0" borderId="0" xfId="188" applyFont="1" applyAlignment="1">
      <alignment horizontal="center"/>
      <protection/>
    </xf>
    <xf numFmtId="165" fontId="5" fillId="0" borderId="0" xfId="188" applyNumberFormat="1" applyFont="1" applyAlignment="1" applyProtection="1">
      <alignment horizontal="center"/>
      <protection/>
    </xf>
    <xf numFmtId="165" fontId="1" fillId="0" borderId="0" xfId="188" applyNumberFormat="1" applyFont="1" applyAlignment="1" applyProtection="1">
      <alignment horizontal="center"/>
      <protection/>
    </xf>
    <xf numFmtId="165" fontId="1" fillId="0" borderId="0" xfId="188" applyFont="1" applyBorder="1" applyAlignment="1" quotePrefix="1">
      <alignment horizontal="center"/>
      <protection/>
    </xf>
    <xf numFmtId="0" fontId="2" fillId="33" borderId="68" xfId="189" applyFont="1" applyFill="1" applyBorder="1" applyAlignment="1">
      <alignment horizontal="center" vertical="center"/>
      <protection/>
    </xf>
    <xf numFmtId="0" fontId="2" fillId="33" borderId="106" xfId="189" applyFont="1" applyFill="1" applyBorder="1" applyAlignment="1">
      <alignment horizontal="center" vertical="center"/>
      <protection/>
    </xf>
    <xf numFmtId="0" fontId="2" fillId="33" borderId="107" xfId="189" applyFont="1" applyFill="1" applyBorder="1" applyAlignment="1">
      <alignment horizontal="center" vertical="center"/>
      <protection/>
    </xf>
    <xf numFmtId="0" fontId="13" fillId="0" borderId="0" xfId="189" applyFont="1" applyAlignment="1">
      <alignment horizontal="center"/>
      <protection/>
    </xf>
    <xf numFmtId="0" fontId="1" fillId="33" borderId="51" xfId="189" applyNumberFormat="1" applyFont="1" applyFill="1" applyBorder="1" applyAlignment="1">
      <alignment horizontal="center" vertical="center"/>
      <protection/>
    </xf>
    <xf numFmtId="0" fontId="1" fillId="33" borderId="39" xfId="189" applyFont="1" applyFill="1" applyBorder="1" applyAlignment="1">
      <alignment horizontal="center" vertical="center"/>
      <protection/>
    </xf>
    <xf numFmtId="0" fontId="2" fillId="33" borderId="25" xfId="189" applyFont="1" applyFill="1" applyBorder="1" applyAlignment="1">
      <alignment horizontal="center" vertical="center"/>
      <protection/>
    </xf>
    <xf numFmtId="0" fontId="2" fillId="33" borderId="15" xfId="189" applyFont="1" applyFill="1" applyBorder="1" applyAlignment="1">
      <alignment horizontal="center" vertical="center"/>
      <protection/>
    </xf>
    <xf numFmtId="0" fontId="2" fillId="33" borderId="68" xfId="0" applyFont="1" applyFill="1" applyBorder="1" applyAlignment="1" applyProtection="1" quotePrefix="1">
      <alignment horizontal="center" vertical="center"/>
      <protection/>
    </xf>
    <xf numFmtId="0" fontId="2" fillId="33" borderId="109" xfId="0" applyFont="1" applyFill="1" applyBorder="1" applyAlignment="1" applyProtection="1" quotePrefix="1">
      <alignment horizontal="center" vertical="center"/>
      <protection/>
    </xf>
    <xf numFmtId="0" fontId="2" fillId="33" borderId="106" xfId="0" applyFont="1" applyFill="1" applyBorder="1" applyAlignment="1" applyProtection="1" quotePrefix="1">
      <alignment horizontal="center" vertical="center"/>
      <protection/>
    </xf>
    <xf numFmtId="0" fontId="5" fillId="0" borderId="0" xfId="189" applyFont="1" applyAlignment="1">
      <alignment horizontal="center"/>
      <protection/>
    </xf>
    <xf numFmtId="165" fontId="1" fillId="0" borderId="0" xfId="192" applyFont="1" applyAlignment="1">
      <alignment horizontal="center"/>
      <protection/>
    </xf>
    <xf numFmtId="165" fontId="5" fillId="0" borderId="0" xfId="192" applyNumberFormat="1" applyFont="1" applyAlignment="1" applyProtection="1">
      <alignment horizontal="center"/>
      <protection/>
    </xf>
    <xf numFmtId="165" fontId="1" fillId="0" borderId="0" xfId="192" applyNumberFormat="1" applyFont="1" applyAlignment="1" applyProtection="1">
      <alignment horizontal="center"/>
      <protection/>
    </xf>
    <xf numFmtId="165" fontId="1" fillId="0" borderId="0" xfId="192" applyFont="1" applyBorder="1" applyAlignment="1">
      <alignment horizontal="center"/>
      <protection/>
    </xf>
    <xf numFmtId="165" fontId="1" fillId="0" borderId="0" xfId="192" applyFont="1" applyBorder="1" applyAlignment="1" quotePrefix="1">
      <alignment horizontal="center"/>
      <protection/>
    </xf>
    <xf numFmtId="164" fontId="1" fillId="33" borderId="18" xfId="189" applyNumberFormat="1" applyFont="1" applyFill="1" applyBorder="1" applyAlignment="1">
      <alignment horizontal="center" vertical="center"/>
      <protection/>
    </xf>
    <xf numFmtId="0" fontId="1" fillId="33" borderId="15" xfId="189" applyFont="1" applyFill="1" applyBorder="1" applyAlignment="1">
      <alignment horizontal="center" vertical="center"/>
      <protection/>
    </xf>
    <xf numFmtId="164" fontId="1" fillId="33" borderId="30" xfId="189" applyNumberFormat="1" applyFont="1" applyFill="1" applyBorder="1" applyAlignment="1">
      <alignment horizontal="center" vertical="center"/>
      <protection/>
    </xf>
    <xf numFmtId="0" fontId="1" fillId="33" borderId="46" xfId="189" applyFont="1" applyFill="1" applyBorder="1" applyAlignment="1">
      <alignment horizontal="center" vertical="center"/>
      <protection/>
    </xf>
    <xf numFmtId="0" fontId="1" fillId="33" borderId="25" xfId="189" applyFont="1" applyFill="1" applyBorder="1" applyAlignment="1">
      <alignment horizontal="center" vertical="center"/>
      <protection/>
    </xf>
    <xf numFmtId="0" fontId="1" fillId="33" borderId="68" xfId="0" applyFont="1" applyFill="1" applyBorder="1" applyAlignment="1" applyProtection="1" quotePrefix="1">
      <alignment horizontal="center" vertical="center"/>
      <protection/>
    </xf>
    <xf numFmtId="0" fontId="1" fillId="33" borderId="109" xfId="0" applyFont="1" applyFill="1" applyBorder="1" applyAlignment="1" applyProtection="1" quotePrefix="1">
      <alignment horizontal="center" vertical="center"/>
      <protection/>
    </xf>
    <xf numFmtId="0" fontId="1" fillId="33" borderId="106" xfId="0" applyFont="1" applyFill="1" applyBorder="1" applyAlignment="1" applyProtection="1" quotePrefix="1">
      <alignment horizontal="center" vertical="center"/>
      <protection/>
    </xf>
    <xf numFmtId="0" fontId="1" fillId="33" borderId="28" xfId="189" applyFont="1" applyFill="1" applyBorder="1" applyAlignment="1">
      <alignment horizontal="center" vertical="center"/>
      <protection/>
    </xf>
    <xf numFmtId="0" fontId="1" fillId="33" borderId="22" xfId="189" applyFont="1" applyFill="1" applyBorder="1" applyAlignment="1">
      <alignment horizontal="center" vertical="center"/>
      <protection/>
    </xf>
    <xf numFmtId="0" fontId="1" fillId="33" borderId="34" xfId="189" applyFont="1" applyFill="1" applyBorder="1" applyAlignment="1">
      <alignment horizontal="center" vertical="center"/>
      <protection/>
    </xf>
    <xf numFmtId="0" fontId="1" fillId="0" borderId="0" xfId="189" applyFont="1" applyAlignment="1">
      <alignment horizontal="center"/>
      <protection/>
    </xf>
    <xf numFmtId="0" fontId="1" fillId="33" borderId="68" xfId="189" applyFont="1" applyFill="1" applyBorder="1" applyAlignment="1">
      <alignment horizontal="center" vertical="center"/>
      <protection/>
    </xf>
    <xf numFmtId="0" fontId="1" fillId="33" borderId="106" xfId="189" applyFont="1" applyFill="1" applyBorder="1" applyAlignment="1">
      <alignment horizontal="center" vertical="center"/>
      <protection/>
    </xf>
    <xf numFmtId="0" fontId="1" fillId="33" borderId="107" xfId="189" applyFont="1" applyFill="1" applyBorder="1" applyAlignment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5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83" xfId="0" applyFont="1" applyBorder="1" applyAlignment="1" applyProtection="1">
      <alignment horizontal="justify" vertical="top" wrapText="1"/>
      <protection/>
    </xf>
    <xf numFmtId="0" fontId="0" fillId="0" borderId="83" xfId="0" applyBorder="1" applyAlignment="1">
      <alignment/>
    </xf>
    <xf numFmtId="0" fontId="0" fillId="0" borderId="0" xfId="0" applyAlignment="1">
      <alignment/>
    </xf>
    <xf numFmtId="164" fontId="1" fillId="33" borderId="82" xfId="0" applyNumberFormat="1" applyFont="1" applyFill="1" applyBorder="1" applyAlignment="1">
      <alignment horizontal="center"/>
    </xf>
    <xf numFmtId="0" fontId="1" fillId="33" borderId="109" xfId="0" applyFont="1" applyFill="1" applyBorder="1" applyAlignment="1">
      <alignment horizontal="center"/>
    </xf>
    <xf numFmtId="0" fontId="1" fillId="33" borderId="104" xfId="0" applyFont="1" applyFill="1" applyBorder="1" applyAlignment="1">
      <alignment horizontal="center"/>
    </xf>
    <xf numFmtId="0" fontId="15" fillId="0" borderId="83" xfId="0" applyFont="1" applyBorder="1" applyAlignment="1">
      <alignment wrapText="1"/>
    </xf>
    <xf numFmtId="0" fontId="0" fillId="0" borderId="83" xfId="0" applyBorder="1" applyAlignment="1">
      <alignment wrapText="1"/>
    </xf>
    <xf numFmtId="0" fontId="1" fillId="33" borderId="25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3" fillId="33" borderId="68" xfId="0" applyFont="1" applyFill="1" applyBorder="1" applyAlignment="1">
      <alignment horizontal="center"/>
    </xf>
    <xf numFmtId="0" fontId="13" fillId="33" borderId="109" xfId="0" applyFont="1" applyFill="1" applyBorder="1" applyAlignment="1">
      <alignment horizontal="center"/>
    </xf>
    <xf numFmtId="0" fontId="13" fillId="33" borderId="107" xfId="0" applyFont="1" applyFill="1" applyBorder="1" applyAlignment="1">
      <alignment horizontal="center"/>
    </xf>
    <xf numFmtId="0" fontId="15" fillId="0" borderId="65" xfId="0" applyFont="1" applyBorder="1" applyAlignment="1">
      <alignment horizontal="right"/>
    </xf>
    <xf numFmtId="1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166" fontId="1" fillId="0" borderId="60" xfId="193" applyNumberFormat="1" applyFont="1" applyBorder="1" applyAlignment="1" applyProtection="1" quotePrefix="1">
      <alignment/>
      <protection/>
    </xf>
    <xf numFmtId="166" fontId="19" fillId="0" borderId="10" xfId="120" applyNumberFormat="1" applyFont="1" applyBorder="1" applyAlignment="1">
      <alignment/>
      <protection/>
    </xf>
    <xf numFmtId="166" fontId="19" fillId="0" borderId="11" xfId="120" applyNumberFormat="1" applyFont="1" applyBorder="1" applyAlignment="1">
      <alignment/>
      <protection/>
    </xf>
    <xf numFmtId="4" fontId="1" fillId="0" borderId="0" xfId="193" applyNumberFormat="1" applyFont="1" applyFill="1" applyAlignment="1">
      <alignment horizontal="center"/>
      <protection/>
    </xf>
    <xf numFmtId="166" fontId="1" fillId="0" borderId="10" xfId="193" applyNumberFormat="1" applyFont="1" applyBorder="1" applyAlignment="1" applyProtection="1" quotePrefix="1">
      <alignment/>
      <protection/>
    </xf>
    <xf numFmtId="166" fontId="1" fillId="0" borderId="11" xfId="193" applyNumberFormat="1" applyFont="1" applyBorder="1" applyAlignment="1" applyProtection="1" quotePrefix="1">
      <alignment/>
      <protection/>
    </xf>
    <xf numFmtId="0" fontId="1" fillId="0" borderId="0" xfId="193" applyFont="1" applyAlignment="1">
      <alignment horizontal="center"/>
      <protection/>
    </xf>
    <xf numFmtId="0" fontId="5" fillId="0" borderId="0" xfId="193" applyFont="1" applyAlignment="1">
      <alignment horizontal="center"/>
      <protection/>
    </xf>
    <xf numFmtId="0" fontId="2" fillId="33" borderId="51" xfId="193" applyFont="1" applyFill="1" applyBorder="1" applyAlignment="1">
      <alignment horizontal="center" vertical="center"/>
      <protection/>
    </xf>
    <xf numFmtId="0" fontId="2" fillId="33" borderId="39" xfId="193" applyFont="1" applyFill="1" applyBorder="1" applyAlignment="1">
      <alignment horizontal="center" vertical="center"/>
      <protection/>
    </xf>
    <xf numFmtId="0" fontId="1" fillId="33" borderId="114" xfId="193" applyFont="1" applyFill="1" applyBorder="1" applyAlignment="1" applyProtection="1">
      <alignment horizontal="center" vertical="center"/>
      <protection/>
    </xf>
    <xf numFmtId="0" fontId="1" fillId="33" borderId="99" xfId="193" applyFont="1" applyFill="1" applyBorder="1" applyAlignment="1" applyProtection="1">
      <alignment horizontal="center" vertical="center"/>
      <protection/>
    </xf>
    <xf numFmtId="0" fontId="1" fillId="33" borderId="25" xfId="193" applyFont="1" applyFill="1" applyBorder="1" applyAlignment="1" applyProtection="1">
      <alignment horizontal="center" vertical="center"/>
      <protection/>
    </xf>
    <xf numFmtId="0" fontId="1" fillId="33" borderId="15" xfId="193" applyFont="1" applyFill="1" applyBorder="1" applyAlignment="1" applyProtection="1">
      <alignment horizontal="center" vertical="center"/>
      <protection/>
    </xf>
    <xf numFmtId="0" fontId="1" fillId="33" borderId="109" xfId="193" applyFont="1" applyFill="1" applyBorder="1" applyAlignment="1" applyProtection="1">
      <alignment horizontal="center"/>
      <protection/>
    </xf>
    <xf numFmtId="0" fontId="1" fillId="33" borderId="104" xfId="193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5" fillId="0" borderId="14" xfId="200" applyFont="1" applyBorder="1" applyAlignment="1" applyProtection="1">
      <alignment horizontal="center"/>
      <protection/>
    </xf>
    <xf numFmtId="166" fontId="5" fillId="0" borderId="13" xfId="200" applyFont="1" applyBorder="1" applyAlignment="1" applyProtection="1">
      <alignment horizontal="center"/>
      <protection/>
    </xf>
    <xf numFmtId="166" fontId="5" fillId="0" borderId="21" xfId="200" applyFont="1" applyBorder="1" applyAlignment="1" applyProtection="1">
      <alignment horizontal="center"/>
      <protection/>
    </xf>
    <xf numFmtId="166" fontId="15" fillId="0" borderId="35" xfId="200" applyFont="1" applyBorder="1" applyAlignment="1" applyProtection="1">
      <alignment horizontal="right"/>
      <protection/>
    </xf>
    <xf numFmtId="166" fontId="15" fillId="0" borderId="26" xfId="200" applyFont="1" applyBorder="1" applyAlignment="1" applyProtection="1">
      <alignment horizontal="right"/>
      <protection/>
    </xf>
    <xf numFmtId="166" fontId="15" fillId="0" borderId="67" xfId="200" applyFont="1" applyBorder="1" applyAlignment="1" applyProtection="1">
      <alignment horizontal="right"/>
      <protection/>
    </xf>
    <xf numFmtId="166" fontId="13" fillId="33" borderId="82" xfId="200" applyFont="1" applyFill="1" applyBorder="1" applyAlignment="1" applyProtection="1">
      <alignment horizontal="center" wrapText="1"/>
      <protection hidden="1"/>
    </xf>
    <xf numFmtId="166" fontId="13" fillId="33" borderId="82" xfId="200" applyFont="1" applyFill="1" applyBorder="1" applyAlignment="1">
      <alignment horizontal="center"/>
      <protection/>
    </xf>
    <xf numFmtId="166" fontId="13" fillId="33" borderId="104" xfId="200" applyFont="1" applyFill="1" applyBorder="1" applyAlignment="1">
      <alignment horizontal="center"/>
      <protection/>
    </xf>
    <xf numFmtId="166" fontId="5" fillId="0" borderId="0" xfId="200" applyFont="1" applyAlignment="1" applyProtection="1">
      <alignment horizontal="center"/>
      <protection/>
    </xf>
    <xf numFmtId="166" fontId="12" fillId="0" borderId="0" xfId="200" applyFont="1" applyAlignment="1" applyProtection="1">
      <alignment horizontal="right"/>
      <protection/>
    </xf>
    <xf numFmtId="166" fontId="1" fillId="33" borderId="82" xfId="200" applyFont="1" applyFill="1" applyBorder="1" applyAlignment="1" applyProtection="1">
      <alignment horizontal="center"/>
      <protection/>
    </xf>
    <xf numFmtId="166" fontId="1" fillId="33" borderId="82" xfId="200" applyFont="1" applyFill="1" applyBorder="1" applyAlignment="1">
      <alignment horizontal="center"/>
      <protection/>
    </xf>
    <xf numFmtId="166" fontId="1" fillId="33" borderId="104" xfId="200" applyFont="1" applyFill="1" applyBorder="1" applyAlignment="1">
      <alignment horizontal="center"/>
      <protection/>
    </xf>
    <xf numFmtId="166" fontId="1" fillId="33" borderId="109" xfId="200" applyFont="1" applyFill="1" applyBorder="1" applyAlignment="1" applyProtection="1">
      <alignment horizontal="center"/>
      <protection/>
    </xf>
    <xf numFmtId="166" fontId="1" fillId="33" borderId="115" xfId="200" applyFont="1" applyFill="1" applyBorder="1" applyAlignment="1" applyProtection="1">
      <alignment horizontal="center"/>
      <protection/>
    </xf>
    <xf numFmtId="166" fontId="1" fillId="33" borderId="109" xfId="200" applyFont="1" applyFill="1" applyBorder="1" applyAlignment="1">
      <alignment horizontal="center"/>
      <protection/>
    </xf>
    <xf numFmtId="166" fontId="15" fillId="0" borderId="0" xfId="200" applyFont="1" applyAlignment="1" applyProtection="1">
      <alignment horizontal="right"/>
      <protection/>
    </xf>
    <xf numFmtId="166" fontId="12" fillId="0" borderId="65" xfId="120" applyNumberFormat="1" applyFont="1" applyBorder="1" applyAlignment="1">
      <alignment horizontal="right"/>
      <protection/>
    </xf>
    <xf numFmtId="0" fontId="1" fillId="33" borderId="51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6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33" borderId="94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11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</cellXfs>
  <cellStyles count="1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0" xfId="66"/>
    <cellStyle name="Comma 2 21" xfId="67"/>
    <cellStyle name="Comma 2 22" xfId="68"/>
    <cellStyle name="Comma 2 23" xfId="69"/>
    <cellStyle name="Comma 2 24" xfId="70"/>
    <cellStyle name="Comma 2 25" xfId="71"/>
    <cellStyle name="Comma 2 3" xfId="72"/>
    <cellStyle name="Comma 2 4" xfId="73"/>
    <cellStyle name="Comma 2 5" xfId="74"/>
    <cellStyle name="Comma 2 6" xfId="75"/>
    <cellStyle name="Comma 2 7" xfId="76"/>
    <cellStyle name="Comma 2 8" xfId="77"/>
    <cellStyle name="Comma 2 9" xfId="78"/>
    <cellStyle name="Comma 20" xfId="79"/>
    <cellStyle name="Comma 21" xfId="80"/>
    <cellStyle name="Comma 22" xfId="81"/>
    <cellStyle name="Comma 23" xfId="82"/>
    <cellStyle name="Comma 24" xfId="83"/>
    <cellStyle name="Comma 25" xfId="84"/>
    <cellStyle name="Comma 26" xfId="85"/>
    <cellStyle name="Comma 27" xfId="86"/>
    <cellStyle name="Comma 28" xfId="87"/>
    <cellStyle name="Comma 29" xfId="88"/>
    <cellStyle name="Comma 3" xfId="89"/>
    <cellStyle name="Comma 30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Explanatory Text" xfId="99"/>
    <cellStyle name="Followed Hyperlink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Input" xfId="107"/>
    <cellStyle name="Linked Cell" xfId="108"/>
    <cellStyle name="Neutral" xfId="109"/>
    <cellStyle name="Normal 10" xfId="110"/>
    <cellStyle name="Normal 11" xfId="111"/>
    <cellStyle name="Normal 1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0" xfId="121"/>
    <cellStyle name="Normal 21" xfId="122"/>
    <cellStyle name="Normal 22" xfId="123"/>
    <cellStyle name="Normal 23" xfId="124"/>
    <cellStyle name="Normal 24" xfId="125"/>
    <cellStyle name="Normal 25" xfId="126"/>
    <cellStyle name="Normal 26" xfId="127"/>
    <cellStyle name="Normal 27" xfId="128"/>
    <cellStyle name="Normal 28" xfId="129"/>
    <cellStyle name="Normal 29" xfId="130"/>
    <cellStyle name="Normal 3" xfId="131"/>
    <cellStyle name="Normal 30" xfId="132"/>
    <cellStyle name="Normal 31" xfId="133"/>
    <cellStyle name="Normal 32" xfId="134"/>
    <cellStyle name="Normal 33" xfId="135"/>
    <cellStyle name="Normal 34" xfId="136"/>
    <cellStyle name="Normal 35" xfId="137"/>
    <cellStyle name="Normal 36" xfId="138"/>
    <cellStyle name="Normal 37" xfId="139"/>
    <cellStyle name="Normal 38" xfId="140"/>
    <cellStyle name="Normal 39" xfId="141"/>
    <cellStyle name="Normal 4" xfId="142"/>
    <cellStyle name="Normal 4 10" xfId="143"/>
    <cellStyle name="Normal 4 11" xfId="144"/>
    <cellStyle name="Normal 4 12" xfId="145"/>
    <cellStyle name="Normal 4 13" xfId="146"/>
    <cellStyle name="Normal 4 14" xfId="147"/>
    <cellStyle name="Normal 4 15" xfId="148"/>
    <cellStyle name="Normal 4 16" xfId="149"/>
    <cellStyle name="Normal 4 17" xfId="150"/>
    <cellStyle name="Normal 4 18" xfId="151"/>
    <cellStyle name="Normal 4 19" xfId="152"/>
    <cellStyle name="Normal 4 2" xfId="153"/>
    <cellStyle name="Normal 4 20" xfId="154"/>
    <cellStyle name="Normal 4 21" xfId="155"/>
    <cellStyle name="Normal 4 22" xfId="156"/>
    <cellStyle name="Normal 4 23" xfId="157"/>
    <cellStyle name="Normal 4 24" xfId="158"/>
    <cellStyle name="Normal 4 25" xfId="159"/>
    <cellStyle name="Normal 4 3" xfId="160"/>
    <cellStyle name="Normal 4 4" xfId="161"/>
    <cellStyle name="Normal 4 5" xfId="162"/>
    <cellStyle name="Normal 4 6" xfId="163"/>
    <cellStyle name="Normal 4 7" xfId="164"/>
    <cellStyle name="Normal 4 8" xfId="165"/>
    <cellStyle name="Normal 4 9" xfId="166"/>
    <cellStyle name="Normal 40" xfId="167"/>
    <cellStyle name="Normal 41" xfId="168"/>
    <cellStyle name="Normal 42" xfId="169"/>
    <cellStyle name="Normal 43" xfId="170"/>
    <cellStyle name="Normal 44" xfId="171"/>
    <cellStyle name="Normal 45" xfId="172"/>
    <cellStyle name="Normal 46" xfId="173"/>
    <cellStyle name="Normal 47" xfId="174"/>
    <cellStyle name="Normal 48" xfId="175"/>
    <cellStyle name="Normal 49" xfId="176"/>
    <cellStyle name="Normal 5" xfId="177"/>
    <cellStyle name="Normal 50" xfId="178"/>
    <cellStyle name="Normal 51" xfId="179"/>
    <cellStyle name="Normal 52" xfId="180"/>
    <cellStyle name="Normal 53" xfId="181"/>
    <cellStyle name="Normal 54" xfId="182"/>
    <cellStyle name="Normal 55" xfId="183"/>
    <cellStyle name="Normal 6" xfId="184"/>
    <cellStyle name="Normal 7" xfId="185"/>
    <cellStyle name="Normal 8" xfId="186"/>
    <cellStyle name="Normal 9" xfId="187"/>
    <cellStyle name="Normal_bartaman point" xfId="188"/>
    <cellStyle name="Normal_Bartamane_Book1" xfId="189"/>
    <cellStyle name="Normal_Book1" xfId="190"/>
    <cellStyle name="Normal_Comm_wt" xfId="191"/>
    <cellStyle name="Normal_CPI" xfId="192"/>
    <cellStyle name="Normal_Direction of Trade_BartamanFormat 2063-64" xfId="193"/>
    <cellStyle name="Normal_Direction of Trade_BartamanFormat 2063-64 2" xfId="194"/>
    <cellStyle name="Normal_Direction of Trade_BartamanFormat 2063-64 3" xfId="195"/>
    <cellStyle name="Normal_Direction of Trade_BartamanFormat 2063-64 4" xfId="196"/>
    <cellStyle name="Normal_Direction of Trade_BartamanFormat 2063-64 6" xfId="197"/>
    <cellStyle name="Normal_Direction of Trade_BartamanFormat 2063-64 7" xfId="198"/>
    <cellStyle name="Normal_Direction of Trade_BartamanFormat 2063-64 8" xfId="199"/>
    <cellStyle name="Normal_Sheet1" xfId="200"/>
    <cellStyle name="Note" xfId="201"/>
    <cellStyle name="Output" xfId="202"/>
    <cellStyle name="Percent" xfId="203"/>
    <cellStyle name="Title" xfId="204"/>
    <cellStyle name="Total" xfId="205"/>
    <cellStyle name="Warning Text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13" t="s">
        <v>576</v>
      </c>
      <c r="B1" s="1713"/>
      <c r="C1" s="1713"/>
      <c r="D1" s="1713"/>
      <c r="E1" s="1713"/>
      <c r="F1" s="1713"/>
      <c r="G1" s="1713"/>
    </row>
    <row r="2" spans="1:7" s="52" customFormat="1" ht="15.75">
      <c r="A2" s="1714" t="s">
        <v>1481</v>
      </c>
      <c r="B2" s="1714"/>
      <c r="C2" s="1714"/>
      <c r="D2" s="1714"/>
      <c r="E2" s="1714"/>
      <c r="F2" s="1714"/>
      <c r="G2" s="1714"/>
    </row>
    <row r="3" spans="1:5" ht="15.75">
      <c r="A3" s="35" t="s">
        <v>430</v>
      </c>
      <c r="B3" s="47" t="s">
        <v>274</v>
      </c>
      <c r="C3" s="30"/>
      <c r="D3" s="30"/>
      <c r="E3" s="30"/>
    </row>
    <row r="4" spans="1:5" ht="15.75">
      <c r="A4" s="37">
        <v>1</v>
      </c>
      <c r="B4" s="33" t="s">
        <v>577</v>
      </c>
      <c r="C4" s="33"/>
      <c r="D4" s="33"/>
      <c r="E4" s="33"/>
    </row>
    <row r="5" spans="1:5" ht="15.75">
      <c r="A5" s="37">
        <v>2</v>
      </c>
      <c r="B5" s="33" t="s">
        <v>965</v>
      </c>
      <c r="C5" s="33"/>
      <c r="D5" s="33"/>
      <c r="E5" s="33"/>
    </row>
    <row r="6" spans="1:5" ht="15.75">
      <c r="A6" s="37">
        <v>3</v>
      </c>
      <c r="B6" s="31" t="s">
        <v>990</v>
      </c>
      <c r="C6" s="33"/>
      <c r="D6" s="33"/>
      <c r="E6" s="33"/>
    </row>
    <row r="7" spans="1:5" ht="15.75">
      <c r="A7" s="37">
        <v>4</v>
      </c>
      <c r="B7" s="31" t="s">
        <v>579</v>
      </c>
      <c r="C7" s="33"/>
      <c r="D7" s="33"/>
      <c r="E7" s="33"/>
    </row>
    <row r="8" spans="1:5" ht="15.75">
      <c r="A8" s="37">
        <v>5</v>
      </c>
      <c r="B8" s="31" t="s">
        <v>991</v>
      </c>
      <c r="C8" s="33"/>
      <c r="D8" s="33"/>
      <c r="E8" s="33"/>
    </row>
    <row r="9" spans="1:5" ht="15.75">
      <c r="A9" s="37">
        <v>6</v>
      </c>
      <c r="B9" s="31" t="s">
        <v>992</v>
      </c>
      <c r="C9" s="33"/>
      <c r="D9" s="33"/>
      <c r="E9" s="33"/>
    </row>
    <row r="10" spans="1:5" ht="15.75">
      <c r="A10" s="37">
        <v>7</v>
      </c>
      <c r="B10" s="31" t="s">
        <v>1129</v>
      </c>
      <c r="C10" s="33"/>
      <c r="D10" s="33"/>
      <c r="E10" s="33"/>
    </row>
    <row r="11" spans="1:5" ht="15.75">
      <c r="A11" s="37">
        <v>8</v>
      </c>
      <c r="B11" s="31" t="s">
        <v>44</v>
      </c>
      <c r="C11" s="33"/>
      <c r="D11" s="33"/>
      <c r="E11" s="33"/>
    </row>
    <row r="12" spans="1:5" ht="15.75">
      <c r="A12" s="37">
        <v>9</v>
      </c>
      <c r="B12" s="31" t="s">
        <v>45</v>
      </c>
      <c r="C12" s="33"/>
      <c r="D12" s="33"/>
      <c r="E12" s="33"/>
    </row>
    <row r="13" spans="1:5" ht="15.75">
      <c r="A13" s="37">
        <v>10</v>
      </c>
      <c r="B13" s="31" t="s">
        <v>46</v>
      </c>
      <c r="C13" s="33"/>
      <c r="D13" s="33"/>
      <c r="E13" s="33"/>
    </row>
    <row r="14" spans="1:5" ht="15.75">
      <c r="A14" s="37">
        <v>11</v>
      </c>
      <c r="B14" s="31" t="s">
        <v>1097</v>
      </c>
      <c r="C14" s="33"/>
      <c r="D14" s="33"/>
      <c r="E14" s="33"/>
    </row>
    <row r="15" spans="1:5" ht="15.75">
      <c r="A15" s="37">
        <v>12</v>
      </c>
      <c r="B15" s="31" t="s">
        <v>1099</v>
      </c>
      <c r="C15" s="33"/>
      <c r="D15" s="33"/>
      <c r="E15" s="33"/>
    </row>
    <row r="16" spans="1:5" ht="15.75">
      <c r="A16" s="37">
        <v>13</v>
      </c>
      <c r="B16" s="31" t="s">
        <v>1130</v>
      </c>
      <c r="C16" s="33"/>
      <c r="D16" s="33"/>
      <c r="E16" s="33"/>
    </row>
    <row r="17" spans="1:5" ht="15.75">
      <c r="A17" s="37">
        <v>14</v>
      </c>
      <c r="B17" s="31" t="s">
        <v>47</v>
      </c>
      <c r="C17" s="33"/>
      <c r="D17" s="33"/>
      <c r="E17" s="33"/>
    </row>
    <row r="18" spans="1:5" ht="15.75">
      <c r="A18" s="37">
        <v>15</v>
      </c>
      <c r="B18" s="31" t="s">
        <v>1112</v>
      </c>
      <c r="C18" s="33"/>
      <c r="D18" s="33"/>
      <c r="E18" s="33"/>
    </row>
    <row r="19" spans="1:5" ht="15.75">
      <c r="A19" s="37">
        <v>16</v>
      </c>
      <c r="B19" s="31" t="s">
        <v>840</v>
      </c>
      <c r="C19" s="33"/>
      <c r="D19" s="33"/>
      <c r="E19" s="33"/>
    </row>
    <row r="20" spans="1:5" ht="15.75">
      <c r="A20" s="37">
        <v>17</v>
      </c>
      <c r="B20" s="31" t="s">
        <v>1122</v>
      </c>
      <c r="C20" s="33"/>
      <c r="D20" s="33"/>
      <c r="E20" s="33"/>
    </row>
    <row r="21" spans="1:5" s="35" customFormat="1" ht="15.75">
      <c r="A21" s="37">
        <v>18</v>
      </c>
      <c r="B21" s="31" t="s">
        <v>897</v>
      </c>
      <c r="C21" s="32"/>
      <c r="D21" s="32"/>
      <c r="E21" s="32"/>
    </row>
    <row r="22" spans="1:7" ht="15.75">
      <c r="A22" s="37" t="s">
        <v>395</v>
      </c>
      <c r="B22" s="35" t="s">
        <v>898</v>
      </c>
      <c r="C22" s="33"/>
      <c r="D22" s="33"/>
      <c r="E22" s="33"/>
      <c r="G22" s="33"/>
    </row>
    <row r="23" spans="1:5" ht="15.75">
      <c r="A23" s="37">
        <v>19</v>
      </c>
      <c r="B23" s="31" t="s">
        <v>714</v>
      </c>
      <c r="C23" s="33"/>
      <c r="D23" s="33"/>
      <c r="E23" s="33"/>
    </row>
    <row r="24" spans="1:2" ht="15.75">
      <c r="A24" s="37">
        <v>20</v>
      </c>
      <c r="B24" s="31" t="s">
        <v>198</v>
      </c>
    </row>
    <row r="25" spans="1:5" ht="15.75">
      <c r="A25" s="37">
        <v>21</v>
      </c>
      <c r="B25" s="31" t="s">
        <v>449</v>
      </c>
      <c r="C25" s="33"/>
      <c r="D25" s="33"/>
      <c r="E25" s="33"/>
    </row>
    <row r="26" spans="1:5" ht="15.75">
      <c r="A26" s="37">
        <v>22</v>
      </c>
      <c r="B26" s="31" t="s">
        <v>9</v>
      </c>
      <c r="C26" s="33"/>
      <c r="D26" s="33"/>
      <c r="E26" s="33"/>
    </row>
    <row r="27" spans="1:5" ht="15.75">
      <c r="A27" s="37">
        <v>23</v>
      </c>
      <c r="B27" s="31" t="s">
        <v>50</v>
      </c>
      <c r="C27" s="33"/>
      <c r="D27" s="33"/>
      <c r="E27" s="33"/>
    </row>
    <row r="28" spans="1:5" ht="15.75">
      <c r="A28" s="37">
        <v>24</v>
      </c>
      <c r="B28" s="31" t="s">
        <v>51</v>
      </c>
      <c r="C28" s="33"/>
      <c r="D28" s="33"/>
      <c r="E28" s="33"/>
    </row>
    <row r="29" spans="1:5" ht="15.75">
      <c r="A29" s="37" t="s">
        <v>395</v>
      </c>
      <c r="B29" s="35" t="s">
        <v>899</v>
      </c>
      <c r="C29" s="33"/>
      <c r="D29" s="33"/>
      <c r="E29" s="33"/>
    </row>
    <row r="30" spans="1:5" ht="15.75" customHeight="1">
      <c r="A30" s="37">
        <v>25</v>
      </c>
      <c r="B30" s="31" t="s">
        <v>320</v>
      </c>
      <c r="C30" s="33"/>
      <c r="D30" s="33"/>
      <c r="E30" s="33"/>
    </row>
    <row r="31" spans="1:5" ht="15.75">
      <c r="A31" s="37">
        <v>26</v>
      </c>
      <c r="B31" s="33" t="s">
        <v>321</v>
      </c>
      <c r="C31" s="33"/>
      <c r="D31" s="33"/>
      <c r="E31" s="33"/>
    </row>
    <row r="32" spans="1:5" ht="15.75">
      <c r="A32" s="37">
        <v>27</v>
      </c>
      <c r="B32" s="33" t="s">
        <v>472</v>
      </c>
      <c r="C32" s="33"/>
      <c r="D32" s="33"/>
      <c r="E32" s="33"/>
    </row>
    <row r="33" spans="1:5" ht="15.75">
      <c r="A33" s="37">
        <v>28</v>
      </c>
      <c r="B33" s="33" t="s">
        <v>900</v>
      </c>
      <c r="C33" s="33"/>
      <c r="D33" s="33"/>
      <c r="E33" s="33"/>
    </row>
    <row r="34" spans="1:5" ht="15.75">
      <c r="A34" s="37">
        <v>29</v>
      </c>
      <c r="B34" s="33" t="s">
        <v>497</v>
      </c>
      <c r="C34" s="33"/>
      <c r="D34" s="33"/>
      <c r="E34" s="33"/>
    </row>
    <row r="35" spans="1:5" ht="15.75">
      <c r="A35" s="37"/>
      <c r="B35" s="32" t="s">
        <v>901</v>
      </c>
      <c r="C35" s="33"/>
      <c r="D35" s="33"/>
      <c r="E35" s="33"/>
    </row>
    <row r="36" spans="1:5" ht="15.75">
      <c r="A36" s="37">
        <v>30</v>
      </c>
      <c r="B36" s="33" t="s">
        <v>580</v>
      </c>
      <c r="C36" s="33"/>
      <c r="D36" s="33"/>
      <c r="E36" s="33"/>
    </row>
    <row r="37" spans="1:5" ht="15.75">
      <c r="A37" s="37">
        <v>31</v>
      </c>
      <c r="B37" s="33" t="s">
        <v>862</v>
      </c>
      <c r="C37" s="33"/>
      <c r="D37" s="33"/>
      <c r="E37" s="33"/>
    </row>
    <row r="38" spans="1:6" ht="15.75">
      <c r="A38" s="37">
        <v>32</v>
      </c>
      <c r="B38" s="31" t="s">
        <v>392</v>
      </c>
      <c r="C38" s="33"/>
      <c r="D38" s="33"/>
      <c r="E38" s="33"/>
      <c r="F38" s="31" t="s">
        <v>395</v>
      </c>
    </row>
    <row r="39" spans="1:5" ht="15.75">
      <c r="A39" s="37">
        <v>33</v>
      </c>
      <c r="B39" s="33" t="s">
        <v>1469</v>
      </c>
      <c r="C39" s="33"/>
      <c r="D39" s="33"/>
      <c r="E39" s="33"/>
    </row>
    <row r="40" spans="1:5" ht="15.75">
      <c r="A40" s="37"/>
      <c r="B40" s="32" t="s">
        <v>902</v>
      </c>
      <c r="C40" s="33"/>
      <c r="D40" s="33"/>
      <c r="E40" s="33"/>
    </row>
    <row r="41" spans="1:5" ht="15.75">
      <c r="A41" s="37">
        <v>34</v>
      </c>
      <c r="B41" s="33" t="s">
        <v>581</v>
      </c>
      <c r="C41" s="33"/>
      <c r="D41" s="33"/>
      <c r="E41" s="33"/>
    </row>
    <row r="42" spans="1:5" ht="15.75">
      <c r="A42" s="37">
        <v>35</v>
      </c>
      <c r="B42" s="33" t="s">
        <v>272</v>
      </c>
      <c r="C42" s="33"/>
      <c r="D42" s="33"/>
      <c r="E42" s="33"/>
    </row>
    <row r="43" spans="1:5" ht="15.75">
      <c r="A43" s="37">
        <v>36</v>
      </c>
      <c r="B43" s="33" t="s">
        <v>273</v>
      </c>
      <c r="C43" s="33"/>
      <c r="D43" s="33"/>
      <c r="E43" s="33"/>
    </row>
    <row r="44" spans="1:5" ht="15.75">
      <c r="A44" s="37">
        <v>37</v>
      </c>
      <c r="B44" s="33" t="s">
        <v>318</v>
      </c>
      <c r="C44" s="33"/>
      <c r="D44" s="33"/>
      <c r="E44" s="33"/>
    </row>
    <row r="45" spans="1:5" ht="15.75">
      <c r="A45" s="37">
        <v>38</v>
      </c>
      <c r="B45" s="33" t="s">
        <v>319</v>
      </c>
      <c r="C45" s="33"/>
      <c r="D45" s="33"/>
      <c r="E45" s="33"/>
    </row>
    <row r="46" spans="1:5" ht="15.75">
      <c r="A46" s="37">
        <v>39</v>
      </c>
      <c r="B46" s="33" t="s">
        <v>903</v>
      </c>
      <c r="C46" s="33"/>
      <c r="D46" s="33"/>
      <c r="E46" s="33"/>
    </row>
    <row r="47" spans="1:5" ht="15.75">
      <c r="A47" s="37">
        <v>40</v>
      </c>
      <c r="B47" s="33" t="s">
        <v>394</v>
      </c>
      <c r="C47" s="33"/>
      <c r="D47" s="33"/>
      <c r="E47" s="33"/>
    </row>
    <row r="48" spans="1:5" ht="15.75">
      <c r="A48" s="37">
        <v>41</v>
      </c>
      <c r="B48" s="33" t="s">
        <v>582</v>
      </c>
      <c r="C48" s="33"/>
      <c r="D48" s="33"/>
      <c r="E48" s="33"/>
    </row>
    <row r="49" spans="1:5" ht="15.75">
      <c r="A49" s="37">
        <v>42</v>
      </c>
      <c r="B49" s="33" t="s">
        <v>904</v>
      </c>
      <c r="C49" s="33"/>
      <c r="D49" s="33"/>
      <c r="E49" s="33"/>
    </row>
    <row r="50" spans="1:5" ht="15.75">
      <c r="A50" s="37">
        <v>43</v>
      </c>
      <c r="B50" s="48" t="s">
        <v>687</v>
      </c>
      <c r="C50" s="33"/>
      <c r="D50" s="33"/>
      <c r="E50" s="33"/>
    </row>
    <row r="51" spans="1:2" ht="15.75">
      <c r="A51" s="37">
        <v>44</v>
      </c>
      <c r="B51" s="48" t="s">
        <v>680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5" width="8.421875" style="40" bestFit="1" customWidth="1"/>
    <col min="6" max="6" width="7.140625" style="40" bestFit="1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18" t="s">
        <v>470</v>
      </c>
      <c r="B1" s="1718"/>
      <c r="C1" s="1718"/>
      <c r="D1" s="1718"/>
      <c r="E1" s="1718"/>
      <c r="F1" s="1718"/>
      <c r="G1" s="1718"/>
      <c r="H1" s="1718"/>
      <c r="I1" s="1718"/>
    </row>
    <row r="2" spans="1:9" ht="15.75">
      <c r="A2" s="1755" t="s">
        <v>1043</v>
      </c>
      <c r="B2" s="1755"/>
      <c r="C2" s="1755"/>
      <c r="D2" s="1755"/>
      <c r="E2" s="1755"/>
      <c r="F2" s="1755"/>
      <c r="G2" s="1755"/>
      <c r="H2" s="1755"/>
      <c r="I2" s="1755"/>
    </row>
    <row r="3" spans="1:9" ht="13.5" thickBot="1">
      <c r="A3" s="56"/>
      <c r="B3" s="56"/>
      <c r="C3" s="56"/>
      <c r="D3" s="56"/>
      <c r="E3" s="56"/>
      <c r="F3" s="56"/>
      <c r="G3" s="56"/>
      <c r="H3" s="1756" t="s">
        <v>199</v>
      </c>
      <c r="I3" s="1756"/>
    </row>
    <row r="4" spans="1:9" ht="13.5" thickTop="1">
      <c r="A4" s="522"/>
      <c r="B4" s="596">
        <v>2012</v>
      </c>
      <c r="C4" s="596">
        <v>2012</v>
      </c>
      <c r="D4" s="596">
        <v>2013</v>
      </c>
      <c r="E4" s="596">
        <v>2013</v>
      </c>
      <c r="F4" s="1749" t="s">
        <v>1465</v>
      </c>
      <c r="G4" s="1750"/>
      <c r="H4" s="1750"/>
      <c r="I4" s="1751"/>
    </row>
    <row r="5" spans="1:9" ht="12.75">
      <c r="A5" s="610" t="s">
        <v>317</v>
      </c>
      <c r="B5" s="598" t="s">
        <v>678</v>
      </c>
      <c r="C5" s="598" t="s">
        <v>397</v>
      </c>
      <c r="D5" s="598" t="s">
        <v>414</v>
      </c>
      <c r="E5" s="598" t="s">
        <v>1253</v>
      </c>
      <c r="F5" s="1752" t="s">
        <v>285</v>
      </c>
      <c r="G5" s="1753"/>
      <c r="H5" s="1752" t="s">
        <v>1239</v>
      </c>
      <c r="I5" s="1754"/>
    </row>
    <row r="6" spans="1:9" ht="12.75">
      <c r="A6" s="612"/>
      <c r="B6" s="502"/>
      <c r="C6" s="502"/>
      <c r="D6" s="502"/>
      <c r="E6" s="502"/>
      <c r="F6" s="502" t="s">
        <v>398</v>
      </c>
      <c r="G6" s="502" t="s">
        <v>387</v>
      </c>
      <c r="H6" s="502" t="s">
        <v>398</v>
      </c>
      <c r="I6" s="503" t="s">
        <v>387</v>
      </c>
    </row>
    <row r="7" spans="1:9" s="56" customFormat="1" ht="12.75">
      <c r="A7" s="143" t="s">
        <v>1044</v>
      </c>
      <c r="B7" s="1088">
        <v>23325.669200779994</v>
      </c>
      <c r="C7" s="1088">
        <v>23433.057671999995</v>
      </c>
      <c r="D7" s="1088">
        <v>28785.760118538703</v>
      </c>
      <c r="E7" s="1088">
        <v>30437.98112530871</v>
      </c>
      <c r="F7" s="1088">
        <v>107.38847122000152</v>
      </c>
      <c r="G7" s="1088">
        <v>0.46038752541517874</v>
      </c>
      <c r="H7" s="1088">
        <v>1652.221006770007</v>
      </c>
      <c r="I7" s="1092">
        <v>5.73971644301287</v>
      </c>
    </row>
    <row r="8" spans="1:9" s="56" customFormat="1" ht="12.75">
      <c r="A8" s="143" t="s">
        <v>1045</v>
      </c>
      <c r="B8" s="1088">
        <v>2443.2657572499998</v>
      </c>
      <c r="C8" s="1088">
        <v>1984.4964831200002</v>
      </c>
      <c r="D8" s="1088">
        <v>3004.074038387942</v>
      </c>
      <c r="E8" s="1088">
        <v>1953.0366678679422</v>
      </c>
      <c r="F8" s="1088">
        <v>-458.76927412999953</v>
      </c>
      <c r="G8" s="1088">
        <v>-18.77688797334777</v>
      </c>
      <c r="H8" s="1088">
        <v>-1051.0373705199997</v>
      </c>
      <c r="I8" s="1092">
        <v>-34.987066133829764</v>
      </c>
    </row>
    <row r="9" spans="1:9" s="56" customFormat="1" ht="12.75">
      <c r="A9" s="143" t="s">
        <v>1046</v>
      </c>
      <c r="B9" s="1088">
        <v>7593.59513932</v>
      </c>
      <c r="C9" s="1088">
        <v>7809.891935</v>
      </c>
      <c r="D9" s="1088">
        <v>8218.970084495</v>
      </c>
      <c r="E9" s="1088">
        <v>8215.986061675001</v>
      </c>
      <c r="F9" s="1088">
        <v>216.29679567999938</v>
      </c>
      <c r="G9" s="1088">
        <v>2.848410953067595</v>
      </c>
      <c r="H9" s="1088">
        <v>-2.9840228199991543</v>
      </c>
      <c r="I9" s="1092">
        <v>-0.03630652976372893</v>
      </c>
    </row>
    <row r="10" spans="1:9" s="56" customFormat="1" ht="12.75">
      <c r="A10" s="143" t="s">
        <v>1047</v>
      </c>
      <c r="B10" s="1088">
        <v>10616.257456842</v>
      </c>
      <c r="C10" s="1088">
        <v>10206.323771152001</v>
      </c>
      <c r="D10" s="1088">
        <v>11671.487522469179</v>
      </c>
      <c r="E10" s="1088">
        <v>10517.41058243803</v>
      </c>
      <c r="F10" s="1088">
        <v>-409.93368568999904</v>
      </c>
      <c r="G10" s="1088">
        <v>-3.8613766419709767</v>
      </c>
      <c r="H10" s="1088">
        <v>-1154.0769400311492</v>
      </c>
      <c r="I10" s="1092">
        <v>-9.88800217461053</v>
      </c>
    </row>
    <row r="11" spans="1:10" ht="12.75">
      <c r="A11" s="144" t="s">
        <v>1048</v>
      </c>
      <c r="B11" s="1089">
        <v>10104.533768822002</v>
      </c>
      <c r="C11" s="1089">
        <v>9683.989611622002</v>
      </c>
      <c r="D11" s="1089">
        <v>10995.533197887009</v>
      </c>
      <c r="E11" s="1089">
        <v>9820.88278300586</v>
      </c>
      <c r="F11" s="1089">
        <v>-420.5441572</v>
      </c>
      <c r="G11" s="1089">
        <v>-4.161935293814427</v>
      </c>
      <c r="H11" s="1089">
        <v>-1174.6504148811491</v>
      </c>
      <c r="I11" s="1091">
        <v>-10.68297820342973</v>
      </c>
      <c r="J11" s="56"/>
    </row>
    <row r="12" spans="1:10" ht="12.75">
      <c r="A12" s="144" t="s">
        <v>1049</v>
      </c>
      <c r="B12" s="1089">
        <v>511.72368801999977</v>
      </c>
      <c r="C12" s="1089">
        <v>522.3341595299997</v>
      </c>
      <c r="D12" s="1089">
        <v>675.9543245821693</v>
      </c>
      <c r="E12" s="1089">
        <v>696.5277994321692</v>
      </c>
      <c r="F12" s="1089">
        <v>10.610471509999968</v>
      </c>
      <c r="G12" s="1089">
        <v>2.07347671378177</v>
      </c>
      <c r="H12" s="1089">
        <v>20.57347484999991</v>
      </c>
      <c r="I12" s="1091">
        <v>3.043619088126566</v>
      </c>
      <c r="J12" s="56"/>
    </row>
    <row r="13" spans="1:9" s="56" customFormat="1" ht="12.75">
      <c r="A13" s="143" t="s">
        <v>1050</v>
      </c>
      <c r="B13" s="1088">
        <v>678906.9945349424</v>
      </c>
      <c r="C13" s="1088">
        <v>678670.7617796686</v>
      </c>
      <c r="D13" s="1088">
        <v>820368.0953724033</v>
      </c>
      <c r="E13" s="1088">
        <v>803109.477516514</v>
      </c>
      <c r="F13" s="1088">
        <v>-236.23275527381338</v>
      </c>
      <c r="G13" s="1088">
        <v>-0.034796040867959385</v>
      </c>
      <c r="H13" s="1088">
        <v>-17258.617855889257</v>
      </c>
      <c r="I13" s="1092">
        <v>-2.103765121199011</v>
      </c>
    </row>
    <row r="14" spans="1:10" ht="12.75">
      <c r="A14" s="144" t="s">
        <v>1051</v>
      </c>
      <c r="B14" s="1089">
        <v>573535.8345931795</v>
      </c>
      <c r="C14" s="1089">
        <v>569636.7779160166</v>
      </c>
      <c r="D14" s="1089">
        <v>681333.9794985052</v>
      </c>
      <c r="E14" s="1089">
        <v>662517.854723877</v>
      </c>
      <c r="F14" s="1089">
        <v>-3899.05667716288</v>
      </c>
      <c r="G14" s="1089">
        <v>-0.6798279099558896</v>
      </c>
      <c r="H14" s="1089">
        <v>-18816.124774628202</v>
      </c>
      <c r="I14" s="1091">
        <v>-2.7616595298061872</v>
      </c>
      <c r="J14" s="56"/>
    </row>
    <row r="15" spans="1:10" ht="12.75">
      <c r="A15" s="144" t="s">
        <v>1052</v>
      </c>
      <c r="B15" s="1089">
        <v>478271.63838345493</v>
      </c>
      <c r="C15" s="1089">
        <v>474234.16364186537</v>
      </c>
      <c r="D15" s="1089">
        <v>569464.288572172</v>
      </c>
      <c r="E15" s="1089">
        <v>549417.0059572251</v>
      </c>
      <c r="F15" s="1089">
        <v>-4037.474741589569</v>
      </c>
      <c r="G15" s="1089">
        <v>-0.84418025606455</v>
      </c>
      <c r="H15" s="1089">
        <v>-20047.282614946947</v>
      </c>
      <c r="I15" s="1091">
        <v>-3.5203757315865856</v>
      </c>
      <c r="J15" s="56"/>
    </row>
    <row r="16" spans="1:10" ht="12.75">
      <c r="A16" s="144" t="s">
        <v>1053</v>
      </c>
      <c r="B16" s="1089">
        <v>19650.547087962004</v>
      </c>
      <c r="C16" s="1089">
        <v>20208.691744661504</v>
      </c>
      <c r="D16" s="1089">
        <v>29165.89213729244</v>
      </c>
      <c r="E16" s="1089">
        <v>31040.22468148274</v>
      </c>
      <c r="F16" s="1089">
        <v>558.1446566995</v>
      </c>
      <c r="G16" s="1089">
        <v>2.84035174288568</v>
      </c>
      <c r="H16" s="1089">
        <v>1874.3325441902998</v>
      </c>
      <c r="I16" s="1091">
        <v>6.426453665011393</v>
      </c>
      <c r="J16" s="56"/>
    </row>
    <row r="17" spans="1:10" ht="12.75">
      <c r="A17" s="144" t="s">
        <v>1054</v>
      </c>
      <c r="B17" s="1089">
        <v>2640.409026640001</v>
      </c>
      <c r="C17" s="1089">
        <v>2728.276695640001</v>
      </c>
      <c r="D17" s="1089">
        <v>2754.5799867223095</v>
      </c>
      <c r="E17" s="1089">
        <v>2772.5415348623096</v>
      </c>
      <c r="F17" s="1089">
        <v>87.8676690000002</v>
      </c>
      <c r="G17" s="1089">
        <v>3.3278052041737802</v>
      </c>
      <c r="H17" s="1089">
        <v>17.961548140000104</v>
      </c>
      <c r="I17" s="1091">
        <v>0.6520612298999766</v>
      </c>
      <c r="J17" s="56"/>
    </row>
    <row r="18" spans="1:10" ht="12.75">
      <c r="A18" s="144" t="s">
        <v>1055</v>
      </c>
      <c r="B18" s="1089">
        <v>52771.088552612506</v>
      </c>
      <c r="C18" s="1089">
        <v>52358.836851112515</v>
      </c>
      <c r="D18" s="1089">
        <v>56760.62140034646</v>
      </c>
      <c r="E18" s="1089">
        <v>56942.56321999486</v>
      </c>
      <c r="F18" s="1089">
        <v>-412.2517014999903</v>
      </c>
      <c r="G18" s="1089">
        <v>-0.7812074998016717</v>
      </c>
      <c r="H18" s="1089">
        <v>181.94181964839663</v>
      </c>
      <c r="I18" s="1091">
        <v>0.3205423322713766</v>
      </c>
      <c r="J18" s="56"/>
    </row>
    <row r="19" spans="1:10" ht="12.75">
      <c r="A19" s="144" t="s">
        <v>1056</v>
      </c>
      <c r="B19" s="1089">
        <v>20202.151542509895</v>
      </c>
      <c r="C19" s="1089">
        <v>20106.808982737395</v>
      </c>
      <c r="D19" s="1089">
        <v>23188.59740197203</v>
      </c>
      <c r="E19" s="1089">
        <v>22345.519330312025</v>
      </c>
      <c r="F19" s="1089">
        <v>-95.34255977249995</v>
      </c>
      <c r="G19" s="1089">
        <v>-0.4719426026078344</v>
      </c>
      <c r="H19" s="1089">
        <v>-843.0780716600057</v>
      </c>
      <c r="I19" s="1091">
        <v>-3.635744142025199</v>
      </c>
      <c r="J19" s="56"/>
    </row>
    <row r="20" spans="1:10" ht="12.75">
      <c r="A20" s="144" t="s">
        <v>1057</v>
      </c>
      <c r="B20" s="1089">
        <v>105371.15994176298</v>
      </c>
      <c r="C20" s="1089">
        <v>109033.98386365203</v>
      </c>
      <c r="D20" s="1089">
        <v>139034.11587389812</v>
      </c>
      <c r="E20" s="1089">
        <v>140591.62279263698</v>
      </c>
      <c r="F20" s="1089">
        <v>3662.823921889052</v>
      </c>
      <c r="G20" s="1089">
        <v>3.4761161630121933</v>
      </c>
      <c r="H20" s="1089">
        <v>1557.506918738858</v>
      </c>
      <c r="I20" s="1091">
        <v>1.1202336267966733</v>
      </c>
      <c r="J20" s="56"/>
    </row>
    <row r="21" spans="1:10" ht="12.75">
      <c r="A21" s="144" t="s">
        <v>1058</v>
      </c>
      <c r="B21" s="1089">
        <v>9370.159705709004</v>
      </c>
      <c r="C21" s="1089">
        <v>9218.442113539</v>
      </c>
      <c r="D21" s="1089">
        <v>11662.705177613554</v>
      </c>
      <c r="E21" s="1089">
        <v>11736.376447833552</v>
      </c>
      <c r="F21" s="1089">
        <v>-151.71759217000363</v>
      </c>
      <c r="G21" s="1089">
        <v>-1.6191569507354917</v>
      </c>
      <c r="H21" s="1089">
        <v>73.6712702199984</v>
      </c>
      <c r="I21" s="1091">
        <v>0.6316825221768417</v>
      </c>
      <c r="J21" s="56"/>
    </row>
    <row r="22" spans="1:10" ht="12.75">
      <c r="A22" s="144" t="s">
        <v>1059</v>
      </c>
      <c r="B22" s="1089">
        <v>3396.9698277199996</v>
      </c>
      <c r="C22" s="1089">
        <v>2893.6723618700003</v>
      </c>
      <c r="D22" s="1089">
        <v>4129.60152536308</v>
      </c>
      <c r="E22" s="1089">
        <v>4027.448003483081</v>
      </c>
      <c r="F22" s="1089">
        <v>-503.2974658499993</v>
      </c>
      <c r="G22" s="1089">
        <v>-14.816071127361347</v>
      </c>
      <c r="H22" s="1089">
        <v>-102.15352187999952</v>
      </c>
      <c r="I22" s="1091">
        <v>-2.4736895618765065</v>
      </c>
      <c r="J22" s="56"/>
    </row>
    <row r="23" spans="1:10" ht="12.75">
      <c r="A23" s="144" t="s">
        <v>1060</v>
      </c>
      <c r="B23" s="1089">
        <v>146.48635903</v>
      </c>
      <c r="C23" s="1089">
        <v>270.56335902999996</v>
      </c>
      <c r="D23" s="1089">
        <v>531.6815165228193</v>
      </c>
      <c r="E23" s="1089">
        <v>195.9854152228192</v>
      </c>
      <c r="F23" s="1089">
        <v>124.07699999999997</v>
      </c>
      <c r="G23" s="1089">
        <v>84.70208476858201</v>
      </c>
      <c r="H23" s="1089">
        <v>-335.69610130000007</v>
      </c>
      <c r="I23" s="1091">
        <v>-63.13856902444949</v>
      </c>
      <c r="J23" s="56"/>
    </row>
    <row r="24" spans="1:10" ht="12.75">
      <c r="A24" s="144" t="s">
        <v>1061</v>
      </c>
      <c r="B24" s="1089">
        <v>5826.703518959001</v>
      </c>
      <c r="C24" s="1089">
        <v>6054.206392639001</v>
      </c>
      <c r="D24" s="1089">
        <v>7001.422135727651</v>
      </c>
      <c r="E24" s="1089">
        <v>7512.943029127652</v>
      </c>
      <c r="F24" s="1089">
        <v>227.50287368000045</v>
      </c>
      <c r="G24" s="1089">
        <v>3.904486867055253</v>
      </c>
      <c r="H24" s="1089">
        <v>511.5208934000011</v>
      </c>
      <c r="I24" s="1091">
        <v>7.305957039638479</v>
      </c>
      <c r="J24" s="56"/>
    </row>
    <row r="25" spans="1:10" ht="12.75">
      <c r="A25" s="144" t="s">
        <v>1062</v>
      </c>
      <c r="B25" s="1089">
        <v>96001.000236054</v>
      </c>
      <c r="C25" s="1089">
        <v>99815.54175011301</v>
      </c>
      <c r="D25" s="1089">
        <v>127371.4106962846</v>
      </c>
      <c r="E25" s="1089">
        <v>128855.24634480343</v>
      </c>
      <c r="F25" s="1089">
        <v>3814.5415140590194</v>
      </c>
      <c r="G25" s="1089">
        <v>3.973439344048038</v>
      </c>
      <c r="H25" s="1089">
        <v>1483.835648518827</v>
      </c>
      <c r="I25" s="1091">
        <v>1.164967586059805</v>
      </c>
      <c r="J25" s="56"/>
    </row>
    <row r="26" spans="1:10" ht="12.75">
      <c r="A26" s="144" t="s">
        <v>1063</v>
      </c>
      <c r="B26" s="1089">
        <v>18539.428882022</v>
      </c>
      <c r="C26" s="1089">
        <v>18539.495293102</v>
      </c>
      <c r="D26" s="1089">
        <v>22080.441490449168</v>
      </c>
      <c r="E26" s="1089">
        <v>22328.189874970674</v>
      </c>
      <c r="F26" s="1089">
        <v>0.066411080002581</v>
      </c>
      <c r="G26" s="1089">
        <v>0.0003582153497024979</v>
      </c>
      <c r="H26" s="1089">
        <v>247.74838452150652</v>
      </c>
      <c r="I26" s="1091">
        <v>1.1220264079804265</v>
      </c>
      <c r="J26" s="56"/>
    </row>
    <row r="27" spans="1:10" ht="12.75">
      <c r="A27" s="144" t="s">
        <v>1064</v>
      </c>
      <c r="B27" s="1089">
        <v>3884.662701269999</v>
      </c>
      <c r="C27" s="1089">
        <v>3826.5449058799995</v>
      </c>
      <c r="D27" s="1089">
        <v>3585.2415711264593</v>
      </c>
      <c r="E27" s="1089">
        <v>3932.97011744646</v>
      </c>
      <c r="F27" s="1089">
        <v>-58.11779538999963</v>
      </c>
      <c r="G27" s="1089">
        <v>-1.496083440423267</v>
      </c>
      <c r="H27" s="1089">
        <v>347.72854632000053</v>
      </c>
      <c r="I27" s="1091">
        <v>9.698887492558738</v>
      </c>
      <c r="J27" s="56"/>
    </row>
    <row r="28" spans="1:9" ht="12.75">
      <c r="A28" s="144" t="s">
        <v>1065</v>
      </c>
      <c r="B28" s="1089">
        <v>73576.90865276201</v>
      </c>
      <c r="C28" s="1089">
        <v>77449.50155113102</v>
      </c>
      <c r="D28" s="1089">
        <v>101705.72763470894</v>
      </c>
      <c r="E28" s="1089">
        <v>102594.0863523863</v>
      </c>
      <c r="F28" s="1089">
        <v>3872.59289836901</v>
      </c>
      <c r="G28" s="1089">
        <v>5.263326455648305</v>
      </c>
      <c r="H28" s="1089">
        <v>888.3587176773581</v>
      </c>
      <c r="I28" s="1091">
        <v>0.8734598712749284</v>
      </c>
    </row>
    <row r="29" spans="1:9" ht="12.75">
      <c r="A29" s="144" t="s">
        <v>1066</v>
      </c>
      <c r="B29" s="1089">
        <v>4244.56395338</v>
      </c>
      <c r="C29" s="1089">
        <v>5999.59945505</v>
      </c>
      <c r="D29" s="1089">
        <v>7421.656111661639</v>
      </c>
      <c r="E29" s="1089">
        <v>6989.277125893641</v>
      </c>
      <c r="F29" s="1089">
        <v>1755.0355016699996</v>
      </c>
      <c r="G29" s="1089">
        <v>41.347839753302395</v>
      </c>
      <c r="H29" s="1089">
        <v>-432.37898576799853</v>
      </c>
      <c r="I29" s="1091">
        <v>-5.825909733120104</v>
      </c>
    </row>
    <row r="30" spans="1:9" ht="12.75">
      <c r="A30" s="144" t="s">
        <v>1067</v>
      </c>
      <c r="B30" s="1089">
        <v>2256.2036021500003</v>
      </c>
      <c r="C30" s="1089">
        <v>2166.3992904500005</v>
      </c>
      <c r="D30" s="1089">
        <v>2826.4855717350033</v>
      </c>
      <c r="E30" s="1089">
        <v>2723.3779428550033</v>
      </c>
      <c r="F30" s="1089">
        <v>-89.80431169999974</v>
      </c>
      <c r="G30" s="1089">
        <v>-3.9803283539846612</v>
      </c>
      <c r="H30" s="1089">
        <v>-103.10762888</v>
      </c>
      <c r="I30" s="1091">
        <v>-3.647909259154953</v>
      </c>
    </row>
    <row r="31" spans="1:9" ht="12.75">
      <c r="A31" s="144" t="s">
        <v>1068</v>
      </c>
      <c r="B31" s="1089">
        <v>67076.141097232</v>
      </c>
      <c r="C31" s="1089">
        <v>69283.50280563103</v>
      </c>
      <c r="D31" s="1089">
        <v>91457.5859513123</v>
      </c>
      <c r="E31" s="1089">
        <v>92881.43128363765</v>
      </c>
      <c r="F31" s="1089">
        <v>2207.361708399025</v>
      </c>
      <c r="G31" s="1089">
        <v>3.2908299020948224</v>
      </c>
      <c r="H31" s="1089">
        <v>1423.8453323253489</v>
      </c>
      <c r="I31" s="1091">
        <v>1.5568367757742225</v>
      </c>
    </row>
    <row r="32" spans="1:9" s="56" customFormat="1" ht="12.75">
      <c r="A32" s="143" t="s">
        <v>1069</v>
      </c>
      <c r="B32" s="1088">
        <v>9828.094216265003</v>
      </c>
      <c r="C32" s="1088">
        <v>9450.977184444002</v>
      </c>
      <c r="D32" s="1088">
        <v>7711.553050845043</v>
      </c>
      <c r="E32" s="1088">
        <v>8749.84939773734</v>
      </c>
      <c r="F32" s="1088">
        <v>-377.11703182100064</v>
      </c>
      <c r="G32" s="1088">
        <v>-3.837132851218407</v>
      </c>
      <c r="H32" s="1088">
        <v>1038.2963468922972</v>
      </c>
      <c r="I32" s="1092">
        <v>13.464166556936533</v>
      </c>
    </row>
    <row r="33" spans="1:10" ht="12.75">
      <c r="A33" s="144" t="s">
        <v>1070</v>
      </c>
      <c r="B33" s="1089">
        <v>658.9224136390043</v>
      </c>
      <c r="C33" s="1089">
        <v>434.1589415690043</v>
      </c>
      <c r="D33" s="1089">
        <v>1011.6645413234219</v>
      </c>
      <c r="E33" s="1089">
        <v>611.643612226422</v>
      </c>
      <c r="F33" s="1089">
        <v>-224.76347206999998</v>
      </c>
      <c r="G33" s="1089">
        <v>-34.11076439617645</v>
      </c>
      <c r="H33" s="1089">
        <v>-400.0209290969999</v>
      </c>
      <c r="I33" s="1091">
        <v>-39.540866834544524</v>
      </c>
      <c r="J33" s="56"/>
    </row>
    <row r="34" spans="1:10" ht="12.75">
      <c r="A34" s="144" t="s">
        <v>1071</v>
      </c>
      <c r="B34" s="1089">
        <v>9169.171802625997</v>
      </c>
      <c r="C34" s="1089">
        <v>9016.818242874995</v>
      </c>
      <c r="D34" s="1089">
        <v>6699.88850952162</v>
      </c>
      <c r="E34" s="1089">
        <v>8138.205785510919</v>
      </c>
      <c r="F34" s="1089">
        <v>-152.35355975100174</v>
      </c>
      <c r="G34" s="1089">
        <v>-1.661584743208417</v>
      </c>
      <c r="H34" s="1089">
        <v>1438.3172759892987</v>
      </c>
      <c r="I34" s="1091">
        <v>21.467779261479027</v>
      </c>
      <c r="J34" s="56"/>
    </row>
    <row r="35" spans="1:10" ht="12.75">
      <c r="A35" s="144" t="s">
        <v>1072</v>
      </c>
      <c r="B35" s="1089">
        <v>8087.9601995409985</v>
      </c>
      <c r="C35" s="1089">
        <v>7969.4064809209995</v>
      </c>
      <c r="D35" s="1089">
        <v>6249.04781457422</v>
      </c>
      <c r="E35" s="1089">
        <v>7708.46718440022</v>
      </c>
      <c r="F35" s="1089">
        <v>-118.55371861999902</v>
      </c>
      <c r="G35" s="1089">
        <v>-1.4658049210816724</v>
      </c>
      <c r="H35" s="1089">
        <v>1459.4193698259996</v>
      </c>
      <c r="I35" s="1091">
        <v>23.35426793218476</v>
      </c>
      <c r="J35" s="56"/>
    </row>
    <row r="36" spans="1:10" ht="12.75">
      <c r="A36" s="144" t="s">
        <v>1073</v>
      </c>
      <c r="B36" s="1089">
        <v>293.45955275000006</v>
      </c>
      <c r="C36" s="1089">
        <v>400.01600591000005</v>
      </c>
      <c r="D36" s="1089">
        <v>222.6481791938001</v>
      </c>
      <c r="E36" s="1089">
        <v>211.49388780710012</v>
      </c>
      <c r="F36" s="1089">
        <v>106.55645315999999</v>
      </c>
      <c r="G36" s="1089">
        <v>36.31043943244065</v>
      </c>
      <c r="H36" s="1089">
        <v>-11.154291386699981</v>
      </c>
      <c r="I36" s="1091">
        <v>-5.009828253295945</v>
      </c>
      <c r="J36" s="56"/>
    </row>
    <row r="37" spans="1:10" ht="12.75">
      <c r="A37" s="144" t="s">
        <v>1074</v>
      </c>
      <c r="B37" s="1089">
        <v>191.76</v>
      </c>
      <c r="C37" s="1089">
        <v>193.40699999999995</v>
      </c>
      <c r="D37" s="1089">
        <v>151.3951668036</v>
      </c>
      <c r="E37" s="1089">
        <v>143.0710034536</v>
      </c>
      <c r="F37" s="1089">
        <v>1.646999999999963</v>
      </c>
      <c r="G37" s="1089">
        <v>0.8588861076345239</v>
      </c>
      <c r="H37" s="1089">
        <v>-8.324163349999992</v>
      </c>
      <c r="I37" s="1091">
        <v>-5.498301911314419</v>
      </c>
      <c r="J37" s="56"/>
    </row>
    <row r="38" spans="1:10" ht="12.75">
      <c r="A38" s="144" t="s">
        <v>1075</v>
      </c>
      <c r="B38" s="1089">
        <v>595.9920503349999</v>
      </c>
      <c r="C38" s="1089">
        <v>453.98875604399996</v>
      </c>
      <c r="D38" s="1089">
        <v>76.79734895000001</v>
      </c>
      <c r="E38" s="1089">
        <v>75.17370985</v>
      </c>
      <c r="F38" s="1089">
        <v>-142.00329429099997</v>
      </c>
      <c r="G38" s="1089">
        <v>-23.826373893943995</v>
      </c>
      <c r="H38" s="1089">
        <v>-1.6236391000000197</v>
      </c>
      <c r="I38" s="1091">
        <v>-2.114186390805121</v>
      </c>
      <c r="J38" s="56"/>
    </row>
    <row r="39" spans="1:9" s="56" customFormat="1" ht="12.75">
      <c r="A39" s="143" t="s">
        <v>1076</v>
      </c>
      <c r="B39" s="1093">
        <v>16959.3057455</v>
      </c>
      <c r="C39" s="1093">
        <v>16026.686371847996</v>
      </c>
      <c r="D39" s="1093">
        <v>21715.81045912234</v>
      </c>
      <c r="E39" s="1093">
        <v>20419.946593461344</v>
      </c>
      <c r="F39" s="1093">
        <v>-932.6193736520054</v>
      </c>
      <c r="G39" s="1093">
        <v>-5.499160093268957</v>
      </c>
      <c r="H39" s="1093">
        <v>-1295.8638656609946</v>
      </c>
      <c r="I39" s="1090">
        <v>-5.967375097974436</v>
      </c>
    </row>
    <row r="40" spans="1:10" ht="12.75">
      <c r="A40" s="144" t="s">
        <v>1077</v>
      </c>
      <c r="B40" s="1089">
        <v>2422.90301433</v>
      </c>
      <c r="C40" s="1089">
        <v>2273.25805993</v>
      </c>
      <c r="D40" s="1089">
        <v>3394.2993350829647</v>
      </c>
      <c r="E40" s="1089">
        <v>3084.181044892965</v>
      </c>
      <c r="F40" s="1089">
        <v>-149.6449544000002</v>
      </c>
      <c r="G40" s="1089">
        <v>-6.176266797100055</v>
      </c>
      <c r="H40" s="1089">
        <v>-310.1182901899997</v>
      </c>
      <c r="I40" s="1091">
        <v>-9.136444950056818</v>
      </c>
      <c r="J40" s="56"/>
    </row>
    <row r="41" spans="1:10" ht="12.75">
      <c r="A41" s="144" t="s">
        <v>1078</v>
      </c>
      <c r="B41" s="1089">
        <v>9245.312872189998</v>
      </c>
      <c r="C41" s="1089">
        <v>8909.108798729998</v>
      </c>
      <c r="D41" s="1089">
        <v>13006.343370709508</v>
      </c>
      <c r="E41" s="1089">
        <v>12010.539462029503</v>
      </c>
      <c r="F41" s="1089">
        <v>-336.20407345999956</v>
      </c>
      <c r="G41" s="1089">
        <v>-3.6364812971479323</v>
      </c>
      <c r="H41" s="1089">
        <v>-995.8039086800054</v>
      </c>
      <c r="I41" s="1091">
        <v>-7.656294165834278</v>
      </c>
      <c r="J41" s="56"/>
    </row>
    <row r="42" spans="1:10" ht="12.75">
      <c r="A42" s="144" t="s">
        <v>1079</v>
      </c>
      <c r="B42" s="1089">
        <v>1136.1252200499998</v>
      </c>
      <c r="C42" s="1089">
        <v>1234.522989048</v>
      </c>
      <c r="D42" s="1089">
        <v>931.6331451309113</v>
      </c>
      <c r="E42" s="1089">
        <v>877.4871236209112</v>
      </c>
      <c r="F42" s="1089">
        <v>98.39776899800017</v>
      </c>
      <c r="G42" s="1089">
        <v>8.660820767069124</v>
      </c>
      <c r="H42" s="1089">
        <v>-54.14602151000008</v>
      </c>
      <c r="I42" s="1091">
        <v>-5.811946665164171</v>
      </c>
      <c r="J42" s="56"/>
    </row>
    <row r="43" spans="1:10" ht="12.75">
      <c r="A43" s="144" t="s">
        <v>1080</v>
      </c>
      <c r="B43" s="1089">
        <v>1242.35851288</v>
      </c>
      <c r="C43" s="1089">
        <v>1103.3024976699992</v>
      </c>
      <c r="D43" s="1089">
        <v>1364.9240254499987</v>
      </c>
      <c r="E43" s="1089">
        <v>1449.0053687289997</v>
      </c>
      <c r="F43" s="1089">
        <v>-139.05601521000085</v>
      </c>
      <c r="G43" s="1089">
        <v>-11.192905571809957</v>
      </c>
      <c r="H43" s="1089">
        <v>84.08134327900098</v>
      </c>
      <c r="I43" s="1091">
        <v>6.160148236183358</v>
      </c>
      <c r="J43" s="56"/>
    </row>
    <row r="44" spans="1:10" ht="12.75">
      <c r="A44" s="144" t="s">
        <v>1081</v>
      </c>
      <c r="B44" s="1089">
        <v>2912.567198580001</v>
      </c>
      <c r="C44" s="1089">
        <v>2506.4442759099998</v>
      </c>
      <c r="D44" s="1089">
        <v>3018.6349822800003</v>
      </c>
      <c r="E44" s="1089">
        <v>2998.780058808962</v>
      </c>
      <c r="F44" s="1089">
        <v>-406.1229226700011</v>
      </c>
      <c r="G44" s="1089">
        <v>-13.943812965688934</v>
      </c>
      <c r="H44" s="1089">
        <v>-19.85492347103809</v>
      </c>
      <c r="I44" s="1091">
        <v>-0.6577450929837666</v>
      </c>
      <c r="J44" s="56"/>
    </row>
    <row r="45" spans="1:9" s="56" customFormat="1" ht="12.75">
      <c r="A45" s="143" t="s">
        <v>1082</v>
      </c>
      <c r="B45" s="1088">
        <v>395.267725842</v>
      </c>
      <c r="C45" s="1088">
        <v>399.0818960761997</v>
      </c>
      <c r="D45" s="1088">
        <v>373.5875696494924</v>
      </c>
      <c r="E45" s="1088">
        <v>371.16297934139953</v>
      </c>
      <c r="F45" s="1088">
        <v>3.8141702341997075</v>
      </c>
      <c r="G45" s="1088">
        <v>0.9649586811254968</v>
      </c>
      <c r="H45" s="1088">
        <v>-2.4245903080928883</v>
      </c>
      <c r="I45" s="1092">
        <v>-0.649001868656307</v>
      </c>
    </row>
    <row r="46" spans="1:9" s="56" customFormat="1" ht="12.75">
      <c r="A46" s="143" t="s">
        <v>1083</v>
      </c>
      <c r="B46" s="1088">
        <v>0</v>
      </c>
      <c r="C46" s="1088">
        <v>0</v>
      </c>
      <c r="D46" s="1088">
        <v>0</v>
      </c>
      <c r="E46" s="1088">
        <v>0</v>
      </c>
      <c r="F46" s="1088">
        <v>0</v>
      </c>
      <c r="G46" s="1511" t="s">
        <v>729</v>
      </c>
      <c r="H46" s="1511">
        <v>0</v>
      </c>
      <c r="I46" s="1512" t="s">
        <v>729</v>
      </c>
    </row>
    <row r="47" spans="1:9" s="56" customFormat="1" ht="12.75">
      <c r="A47" s="143" t="s">
        <v>1084</v>
      </c>
      <c r="B47" s="1088">
        <v>40398.35277084201</v>
      </c>
      <c r="C47" s="1088">
        <v>41391.683477048995</v>
      </c>
      <c r="D47" s="1088">
        <v>53687.721726968535</v>
      </c>
      <c r="E47" s="1088">
        <v>66513.36142969945</v>
      </c>
      <c r="F47" s="1088">
        <v>993.3307062069871</v>
      </c>
      <c r="G47" s="1088">
        <v>2.45883962606499</v>
      </c>
      <c r="H47" s="1088">
        <v>12825.639702730914</v>
      </c>
      <c r="I47" s="1092">
        <v>23.889335010258613</v>
      </c>
    </row>
    <row r="48" spans="1:10" ht="13.5" thickBot="1">
      <c r="A48" s="614" t="s">
        <v>558</v>
      </c>
      <c r="B48" s="1094">
        <v>790466.8025475834</v>
      </c>
      <c r="C48" s="1094">
        <v>789372.960570358</v>
      </c>
      <c r="D48" s="1094">
        <v>955537.0599428795</v>
      </c>
      <c r="E48" s="1094">
        <v>950288.212354043</v>
      </c>
      <c r="F48" s="1094">
        <v>-1093.8419772256307</v>
      </c>
      <c r="G48" s="1094">
        <v>-0.13837924296128618</v>
      </c>
      <c r="H48" s="1094">
        <v>-5248.847588836274</v>
      </c>
      <c r="I48" s="1095">
        <v>-0.5493086358314603</v>
      </c>
      <c r="J48" s="56"/>
    </row>
    <row r="49" spans="1:8" ht="13.5" thickTop="1">
      <c r="A49" s="425" t="s">
        <v>432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38" bestFit="1" customWidth="1"/>
    <col min="2" max="2" width="7.421875" style="38" bestFit="1" customWidth="1"/>
    <col min="3" max="3" width="7.421875" style="615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59" t="s">
        <v>496</v>
      </c>
      <c r="B1" s="1759"/>
      <c r="C1" s="1759"/>
      <c r="D1" s="1759"/>
      <c r="E1" s="1759"/>
      <c r="F1" s="1759"/>
      <c r="G1" s="1759"/>
      <c r="H1" s="1759"/>
      <c r="I1" s="1759"/>
    </row>
    <row r="2" spans="1:10" ht="15.75" customHeight="1">
      <c r="A2" s="1760" t="s">
        <v>1085</v>
      </c>
      <c r="B2" s="1760"/>
      <c r="C2" s="1760"/>
      <c r="D2" s="1760"/>
      <c r="E2" s="1760"/>
      <c r="F2" s="1760"/>
      <c r="G2" s="1760"/>
      <c r="H2" s="1760"/>
      <c r="I2" s="1760"/>
      <c r="J2" s="607"/>
    </row>
    <row r="3" spans="8:9" ht="13.5" thickBot="1">
      <c r="H3" s="1747" t="s">
        <v>199</v>
      </c>
      <c r="I3" s="1747"/>
    </row>
    <row r="4" spans="1:9" s="478" customFormat="1" ht="13.5" thickTop="1">
      <c r="A4" s="616"/>
      <c r="B4" s="617">
        <v>2012</v>
      </c>
      <c r="C4" s="617">
        <v>2012</v>
      </c>
      <c r="D4" s="617">
        <v>2013</v>
      </c>
      <c r="E4" s="617">
        <v>2013</v>
      </c>
      <c r="F4" s="1749" t="s">
        <v>1465</v>
      </c>
      <c r="G4" s="1749"/>
      <c r="H4" s="1749"/>
      <c r="I4" s="1761"/>
    </row>
    <row r="5" spans="1:9" s="478" customFormat="1" ht="14.25" customHeight="1">
      <c r="A5" s="599" t="s">
        <v>317</v>
      </c>
      <c r="B5" s="618" t="s">
        <v>678</v>
      </c>
      <c r="C5" s="618" t="s">
        <v>397</v>
      </c>
      <c r="D5" s="618" t="s">
        <v>414</v>
      </c>
      <c r="E5" s="618" t="s">
        <v>1253</v>
      </c>
      <c r="F5" s="1757" t="s">
        <v>285</v>
      </c>
      <c r="G5" s="1757"/>
      <c r="H5" s="1757" t="s">
        <v>1239</v>
      </c>
      <c r="I5" s="1758"/>
    </row>
    <row r="6" spans="1:9" s="478" customFormat="1" ht="12.75">
      <c r="A6" s="619"/>
      <c r="B6" s="618"/>
      <c r="C6" s="618"/>
      <c r="D6" s="618"/>
      <c r="E6" s="618"/>
      <c r="F6" s="620" t="s">
        <v>398</v>
      </c>
      <c r="G6" s="620" t="s">
        <v>387</v>
      </c>
      <c r="H6" s="620" t="s">
        <v>398</v>
      </c>
      <c r="I6" s="621" t="s">
        <v>387</v>
      </c>
    </row>
    <row r="7" spans="1:9" s="478" customFormat="1" ht="12.75">
      <c r="A7" s="149" t="s">
        <v>1086</v>
      </c>
      <c r="B7" s="1096">
        <v>9762.77960805</v>
      </c>
      <c r="C7" s="1096">
        <v>10650.43920152</v>
      </c>
      <c r="D7" s="1096">
        <v>11074.042600198094</v>
      </c>
      <c r="E7" s="1096">
        <v>10503.182791675321</v>
      </c>
      <c r="F7" s="1096">
        <v>887.6595934699999</v>
      </c>
      <c r="G7" s="1096">
        <v>9.092283438807439</v>
      </c>
      <c r="H7" s="1096">
        <v>-570.8598085227732</v>
      </c>
      <c r="I7" s="1101">
        <v>-5.154935998824508</v>
      </c>
    </row>
    <row r="8" spans="1:9" s="478" customFormat="1" ht="12.75">
      <c r="A8" s="150" t="s">
        <v>1087</v>
      </c>
      <c r="B8" s="1097">
        <v>9610.519608049999</v>
      </c>
      <c r="C8" s="1097">
        <v>10469.089201519999</v>
      </c>
      <c r="D8" s="1097">
        <v>10843.322600198095</v>
      </c>
      <c r="E8" s="1097">
        <v>10234.022791675321</v>
      </c>
      <c r="F8" s="1097">
        <v>858.5695934699997</v>
      </c>
      <c r="G8" s="1097">
        <v>8.933643845342571</v>
      </c>
      <c r="H8" s="1097">
        <v>-609.2998085227737</v>
      </c>
      <c r="I8" s="1098">
        <v>-5.619124607725334</v>
      </c>
    </row>
    <row r="9" spans="1:12" ht="12.75">
      <c r="A9" s="150" t="s">
        <v>1088</v>
      </c>
      <c r="B9" s="1097">
        <v>546.0958727499999</v>
      </c>
      <c r="C9" s="1097">
        <v>484.93110464</v>
      </c>
      <c r="D9" s="1097">
        <v>452.35230931999996</v>
      </c>
      <c r="E9" s="1097">
        <v>478.17</v>
      </c>
      <c r="F9" s="1097">
        <v>-61.1647681099999</v>
      </c>
      <c r="G9" s="1097">
        <v>-11.20037179588809</v>
      </c>
      <c r="H9" s="1097">
        <v>25.817690680000055</v>
      </c>
      <c r="I9" s="1098">
        <v>5.707429839102752</v>
      </c>
      <c r="K9" s="478"/>
      <c r="L9" s="478"/>
    </row>
    <row r="10" spans="1:12" ht="12.75">
      <c r="A10" s="150" t="s">
        <v>1089</v>
      </c>
      <c r="B10" s="1097">
        <v>4327</v>
      </c>
      <c r="C10" s="1097">
        <v>5207.46423833</v>
      </c>
      <c r="D10" s="1097">
        <v>6640.137821530001</v>
      </c>
      <c r="E10" s="1097">
        <v>6262.815210029999</v>
      </c>
      <c r="F10" s="1097">
        <v>880.4642383299997</v>
      </c>
      <c r="G10" s="1097">
        <v>20.34814509660272</v>
      </c>
      <c r="H10" s="1097">
        <v>-377.3226115000016</v>
      </c>
      <c r="I10" s="1098">
        <v>-5.682451503891526</v>
      </c>
      <c r="K10" s="478"/>
      <c r="L10" s="478"/>
    </row>
    <row r="11" spans="1:12" ht="12.75">
      <c r="A11" s="150" t="s">
        <v>1090</v>
      </c>
      <c r="B11" s="1097">
        <v>527.9237353</v>
      </c>
      <c r="C11" s="1097">
        <v>507.67133528</v>
      </c>
      <c r="D11" s="1097">
        <v>875.74548923</v>
      </c>
      <c r="E11" s="1097">
        <v>887.3866737749998</v>
      </c>
      <c r="F11" s="1097">
        <v>-20.252400019999982</v>
      </c>
      <c r="G11" s="1097">
        <v>-3.836235930648444</v>
      </c>
      <c r="H11" s="1097">
        <v>11.641184544999874</v>
      </c>
      <c r="I11" s="1098">
        <v>1.3292885533712993</v>
      </c>
      <c r="K11" s="478"/>
      <c r="L11" s="478"/>
    </row>
    <row r="12" spans="1:12" ht="12.75">
      <c r="A12" s="150" t="s">
        <v>1091</v>
      </c>
      <c r="B12" s="1097">
        <v>4209.5</v>
      </c>
      <c r="C12" s="1097">
        <v>4269.0225232699995</v>
      </c>
      <c r="D12" s="1097">
        <v>2875.0869801180925</v>
      </c>
      <c r="E12" s="1097">
        <v>2605.650907870323</v>
      </c>
      <c r="F12" s="1097">
        <v>59.52252326999951</v>
      </c>
      <c r="G12" s="1097">
        <v>1.4140045912816133</v>
      </c>
      <c r="H12" s="1097">
        <v>-269.4360722477695</v>
      </c>
      <c r="I12" s="1098">
        <v>-9.37140594740207</v>
      </c>
      <c r="K12" s="478"/>
      <c r="L12" s="478"/>
    </row>
    <row r="13" spans="1:12" ht="12.75">
      <c r="A13" s="150" t="s">
        <v>1092</v>
      </c>
      <c r="B13" s="1097">
        <v>2532.848940311</v>
      </c>
      <c r="C13" s="1097">
        <v>2788.19014994</v>
      </c>
      <c r="D13" s="1097">
        <v>1197.1031866380924</v>
      </c>
      <c r="E13" s="1097">
        <v>926.6371143903226</v>
      </c>
      <c r="F13" s="1097">
        <v>255.34120962899988</v>
      </c>
      <c r="G13" s="1097">
        <v>10.081185875919129</v>
      </c>
      <c r="H13" s="1097">
        <v>-270.46607224776983</v>
      </c>
      <c r="I13" s="1098">
        <v>-22.593380024936565</v>
      </c>
      <c r="K13" s="478"/>
      <c r="L13" s="478"/>
    </row>
    <row r="14" spans="1:12" ht="12.75">
      <c r="A14" s="150" t="s">
        <v>1093</v>
      </c>
      <c r="B14" s="1097">
        <v>1676.6510596889998</v>
      </c>
      <c r="C14" s="1097">
        <v>1480.8323733299994</v>
      </c>
      <c r="D14" s="1097">
        <v>1677.98379348</v>
      </c>
      <c r="E14" s="1097">
        <v>1679.0137934800005</v>
      </c>
      <c r="F14" s="1097">
        <v>-195.81868635900037</v>
      </c>
      <c r="G14" s="1097">
        <v>-11.679155613650616</v>
      </c>
      <c r="H14" s="1097">
        <v>1.0300000000004275</v>
      </c>
      <c r="I14" s="1098">
        <v>0.06138319118471891</v>
      </c>
      <c r="K14" s="478"/>
      <c r="L14" s="478"/>
    </row>
    <row r="15" spans="1:9" s="478" customFormat="1" ht="12.75">
      <c r="A15" s="150" t="s">
        <v>1094</v>
      </c>
      <c r="B15" s="1097">
        <v>152.26</v>
      </c>
      <c r="C15" s="1097">
        <v>181.35</v>
      </c>
      <c r="D15" s="1097">
        <v>230.72</v>
      </c>
      <c r="E15" s="1097">
        <v>269.16</v>
      </c>
      <c r="F15" s="1097">
        <v>29.09</v>
      </c>
      <c r="G15" s="1097">
        <v>19.105477472743996</v>
      </c>
      <c r="H15" s="1097">
        <v>38.44</v>
      </c>
      <c r="I15" s="1098">
        <v>16.6608876560333</v>
      </c>
    </row>
    <row r="16" spans="1:12" ht="12.75">
      <c r="A16" s="149" t="s">
        <v>1095</v>
      </c>
      <c r="B16" s="1096">
        <v>1162.0420000000001</v>
      </c>
      <c r="C16" s="1096">
        <v>1155.4</v>
      </c>
      <c r="D16" s="1096">
        <v>1083.5204343599999</v>
      </c>
      <c r="E16" s="1096">
        <v>1039.11043436</v>
      </c>
      <c r="F16" s="1096">
        <v>-6.642000000000053</v>
      </c>
      <c r="G16" s="1096">
        <v>-0.5715800289490442</v>
      </c>
      <c r="H16" s="1096">
        <v>-44.409999999999854</v>
      </c>
      <c r="I16" s="1101">
        <v>-4.098676738499297</v>
      </c>
      <c r="K16" s="478"/>
      <c r="L16" s="478"/>
    </row>
    <row r="17" spans="1:12" ht="12.75">
      <c r="A17" s="150" t="s">
        <v>1087</v>
      </c>
      <c r="B17" s="1097">
        <v>1156.0420000000001</v>
      </c>
      <c r="C17" s="1097">
        <v>1147.67</v>
      </c>
      <c r="D17" s="1097">
        <v>1075.47043436</v>
      </c>
      <c r="E17" s="1097">
        <v>1034.19043436</v>
      </c>
      <c r="F17" s="1097">
        <v>-8.372000000000071</v>
      </c>
      <c r="G17" s="1097">
        <v>-0.72419514169901</v>
      </c>
      <c r="H17" s="1097">
        <v>-41.28</v>
      </c>
      <c r="I17" s="1098">
        <v>-3.8383202997640034</v>
      </c>
      <c r="K17" s="478"/>
      <c r="L17" s="478"/>
    </row>
    <row r="18" spans="1:12" ht="12.75">
      <c r="A18" s="150" t="s">
        <v>1094</v>
      </c>
      <c r="B18" s="1097">
        <v>6</v>
      </c>
      <c r="C18" s="1097">
        <v>7.73</v>
      </c>
      <c r="D18" s="1097">
        <v>8.05</v>
      </c>
      <c r="E18" s="1097">
        <v>4.92</v>
      </c>
      <c r="F18" s="1097">
        <v>1.73</v>
      </c>
      <c r="G18" s="1097">
        <v>28.83333333333334</v>
      </c>
      <c r="H18" s="1097">
        <v>-3.13</v>
      </c>
      <c r="I18" s="1098">
        <v>-38.88198757763976</v>
      </c>
      <c r="K18" s="478"/>
      <c r="L18" s="478"/>
    </row>
    <row r="19" spans="1:12" ht="12.75">
      <c r="A19" s="149" t="s">
        <v>1096</v>
      </c>
      <c r="B19" s="1096">
        <v>10924.821608049999</v>
      </c>
      <c r="C19" s="1096">
        <v>11805.839201519999</v>
      </c>
      <c r="D19" s="1096">
        <v>12157.563034558094</v>
      </c>
      <c r="E19" s="1096">
        <v>11542.293226035321</v>
      </c>
      <c r="F19" s="1096">
        <v>881.0175934700001</v>
      </c>
      <c r="G19" s="1096">
        <v>8.064365946450042</v>
      </c>
      <c r="H19" s="1096">
        <v>-615.269808522773</v>
      </c>
      <c r="I19" s="1101">
        <v>-5.060798835867495</v>
      </c>
      <c r="K19" s="478"/>
      <c r="L19" s="478"/>
    </row>
    <row r="20" spans="1:12" ht="12.75">
      <c r="A20" s="150" t="s">
        <v>1087</v>
      </c>
      <c r="B20" s="1097">
        <v>10766.561608049999</v>
      </c>
      <c r="C20" s="1097">
        <v>11616.759201519999</v>
      </c>
      <c r="D20" s="1097">
        <v>11918.793034558095</v>
      </c>
      <c r="E20" s="1097">
        <v>11268.213226035321</v>
      </c>
      <c r="F20" s="1097">
        <v>850.1975934700004</v>
      </c>
      <c r="G20" s="1097">
        <v>7.896649129229151</v>
      </c>
      <c r="H20" s="1097">
        <v>-650.5798085227743</v>
      </c>
      <c r="I20" s="1098">
        <v>-5.4584369964009145</v>
      </c>
      <c r="K20" s="478"/>
      <c r="L20" s="478"/>
    </row>
    <row r="21" spans="1:10" s="478" customFormat="1" ht="13.5" thickBot="1">
      <c r="A21" s="151" t="s">
        <v>1094</v>
      </c>
      <c r="B21" s="1099">
        <v>158.26</v>
      </c>
      <c r="C21" s="1099">
        <v>189.08</v>
      </c>
      <c r="D21" s="1099">
        <v>238.77</v>
      </c>
      <c r="E21" s="1099">
        <v>274.08</v>
      </c>
      <c r="F21" s="1099">
        <v>30.82</v>
      </c>
      <c r="G21" s="1099">
        <v>19.47428282572981</v>
      </c>
      <c r="H21" s="1099">
        <v>35.31</v>
      </c>
      <c r="I21" s="1100">
        <v>14.788289986179182</v>
      </c>
      <c r="J21" s="38"/>
    </row>
    <row r="22" spans="1:11" ht="13.5" thickTop="1">
      <c r="A22" s="425" t="s">
        <v>432</v>
      </c>
      <c r="D22" s="615"/>
      <c r="K22" s="478"/>
    </row>
    <row r="23" spans="3:5" ht="12.75">
      <c r="C23" s="38"/>
      <c r="D23" s="615"/>
      <c r="E23" s="615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A1">
      <selection activeCell="B1" sqref="B1:P1"/>
    </sheetView>
  </sheetViews>
  <sheetFormatPr defaultColWidth="9.140625" defaultRowHeight="12.75"/>
  <cols>
    <col min="1" max="1" width="9.140625" style="622" customWidth="1"/>
    <col min="2" max="2" width="10.00390625" style="622" customWidth="1"/>
    <col min="3" max="3" width="9.00390625" style="622" customWidth="1"/>
    <col min="4" max="4" width="10.57421875" style="622" customWidth="1"/>
    <col min="5" max="5" width="9.28125" style="622" customWidth="1"/>
    <col min="6" max="6" width="9.7109375" style="622" customWidth="1"/>
    <col min="7" max="10" width="10.28125" style="622" customWidth="1"/>
    <col min="11" max="11" width="10.7109375" style="622" customWidth="1"/>
    <col min="12" max="12" width="9.28125" style="622" customWidth="1"/>
    <col min="13" max="14" width="9.140625" style="622" customWidth="1"/>
    <col min="15" max="15" width="9.8515625" style="622" customWidth="1"/>
    <col min="16" max="16" width="10.00390625" style="622" customWidth="1"/>
    <col min="17" max="16384" width="9.140625" style="622" customWidth="1"/>
  </cols>
  <sheetData>
    <row r="1" spans="2:16" ht="12.75">
      <c r="B1" s="1767" t="s">
        <v>526</v>
      </c>
      <c r="C1" s="1767"/>
      <c r="D1" s="1767"/>
      <c r="E1" s="1767"/>
      <c r="F1" s="1767"/>
      <c r="G1" s="1767"/>
      <c r="H1" s="1767"/>
      <c r="I1" s="1767"/>
      <c r="J1" s="1767"/>
      <c r="K1" s="1767"/>
      <c r="L1" s="1767"/>
      <c r="M1" s="1767"/>
      <c r="N1" s="1767"/>
      <c r="O1" s="1767"/>
      <c r="P1" s="1767"/>
    </row>
    <row r="2" spans="2:16" ht="15.75" customHeight="1">
      <c r="B2" s="1768" t="s">
        <v>1097</v>
      </c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  <c r="N2" s="1768"/>
      <c r="O2" s="1768"/>
      <c r="P2" s="1768"/>
    </row>
    <row r="3" spans="2:18" ht="13.5" thickBot="1">
      <c r="B3" s="9"/>
      <c r="D3" s="9"/>
      <c r="O3" s="1774" t="s">
        <v>199</v>
      </c>
      <c r="P3" s="1774"/>
      <c r="Q3" s="1774"/>
      <c r="R3" s="1774"/>
    </row>
    <row r="4" spans="2:18" ht="18.75" customHeight="1" thickTop="1">
      <c r="B4" s="623"/>
      <c r="C4" s="1762" t="s">
        <v>893</v>
      </c>
      <c r="D4" s="1763"/>
      <c r="E4" s="1763"/>
      <c r="F4" s="1763"/>
      <c r="G4" s="1763"/>
      <c r="H4" s="1763"/>
      <c r="I4" s="1763"/>
      <c r="J4" s="1764"/>
      <c r="K4" s="1762" t="s">
        <v>894</v>
      </c>
      <c r="L4" s="1763"/>
      <c r="M4" s="1763"/>
      <c r="N4" s="1763"/>
      <c r="O4" s="1763"/>
      <c r="P4" s="1763"/>
      <c r="Q4" s="1763"/>
      <c r="R4" s="1764"/>
    </row>
    <row r="5" spans="2:18" ht="17.25" customHeight="1">
      <c r="B5" s="1769" t="s">
        <v>672</v>
      </c>
      <c r="C5" s="1771" t="s">
        <v>707</v>
      </c>
      <c r="D5" s="1772"/>
      <c r="E5" s="1773" t="s">
        <v>431</v>
      </c>
      <c r="F5" s="1772"/>
      <c r="G5" s="1773" t="s">
        <v>285</v>
      </c>
      <c r="H5" s="1771"/>
      <c r="I5" s="1775" t="s">
        <v>1239</v>
      </c>
      <c r="J5" s="1766"/>
      <c r="K5" s="1771" t="s">
        <v>707</v>
      </c>
      <c r="L5" s="1772"/>
      <c r="M5" s="1775" t="s">
        <v>431</v>
      </c>
      <c r="N5" s="1776"/>
      <c r="O5" s="1765" t="s">
        <v>285</v>
      </c>
      <c r="P5" s="1766"/>
      <c r="Q5" s="1765" t="s">
        <v>1239</v>
      </c>
      <c r="R5" s="1766"/>
    </row>
    <row r="6" spans="2:18" ht="38.25">
      <c r="B6" s="1770"/>
      <c r="C6" s="303" t="s">
        <v>398</v>
      </c>
      <c r="D6" s="625" t="s">
        <v>1098</v>
      </c>
      <c r="E6" s="94" t="s">
        <v>398</v>
      </c>
      <c r="F6" s="625" t="s">
        <v>1098</v>
      </c>
      <c r="G6" s="624" t="s">
        <v>398</v>
      </c>
      <c r="H6" s="1633" t="s">
        <v>1098</v>
      </c>
      <c r="I6" s="1632" t="s">
        <v>398</v>
      </c>
      <c r="J6" s="626" t="s">
        <v>1098</v>
      </c>
      <c r="K6" s="303" t="s">
        <v>398</v>
      </c>
      <c r="L6" s="625" t="s">
        <v>1098</v>
      </c>
      <c r="M6" s="94" t="s">
        <v>398</v>
      </c>
      <c r="N6" s="625" t="s">
        <v>1098</v>
      </c>
      <c r="O6" s="524" t="s">
        <v>398</v>
      </c>
      <c r="P6" s="627" t="s">
        <v>1098</v>
      </c>
      <c r="Q6" s="524" t="s">
        <v>398</v>
      </c>
      <c r="R6" s="627" t="s">
        <v>1098</v>
      </c>
    </row>
    <row r="7" spans="2:18" ht="15.75" customHeight="1">
      <c r="B7" s="628" t="s">
        <v>818</v>
      </c>
      <c r="C7" s="1116">
        <v>0</v>
      </c>
      <c r="D7" s="1102">
        <v>0</v>
      </c>
      <c r="E7" s="1106">
        <v>0</v>
      </c>
      <c r="F7" s="1103">
        <v>0</v>
      </c>
      <c r="G7" s="1110">
        <v>0</v>
      </c>
      <c r="H7" s="1104">
        <v>0</v>
      </c>
      <c r="I7" s="1107" t="s">
        <v>1270</v>
      </c>
      <c r="J7" s="1112" t="s">
        <v>1272</v>
      </c>
      <c r="K7" s="1116">
        <v>0</v>
      </c>
      <c r="L7" s="1102">
        <v>0</v>
      </c>
      <c r="M7" s="1106">
        <v>0</v>
      </c>
      <c r="N7" s="1103">
        <v>0</v>
      </c>
      <c r="O7" s="1110">
        <v>0</v>
      </c>
      <c r="P7" s="1112">
        <v>0</v>
      </c>
      <c r="Q7" s="1635" t="s">
        <v>1271</v>
      </c>
      <c r="R7" s="1636" t="s">
        <v>1274</v>
      </c>
    </row>
    <row r="8" spans="2:18" ht="15.75" customHeight="1">
      <c r="B8" s="628" t="s">
        <v>819</v>
      </c>
      <c r="C8" s="1103">
        <v>0</v>
      </c>
      <c r="D8" s="1102">
        <v>0</v>
      </c>
      <c r="E8" s="1106">
        <v>0</v>
      </c>
      <c r="F8" s="1103">
        <v>0</v>
      </c>
      <c r="G8" s="1110">
        <v>3500</v>
      </c>
      <c r="H8" s="1104">
        <v>1.0092</v>
      </c>
      <c r="I8" s="1107"/>
      <c r="J8" s="1112"/>
      <c r="K8" s="1103">
        <v>0</v>
      </c>
      <c r="L8" s="1102">
        <v>0</v>
      </c>
      <c r="M8" s="1106">
        <v>0</v>
      </c>
      <c r="N8" s="1103">
        <v>0</v>
      </c>
      <c r="O8" s="1110">
        <v>0</v>
      </c>
      <c r="P8" s="1112">
        <v>0</v>
      </c>
      <c r="Q8" s="1635"/>
      <c r="R8" s="1636"/>
    </row>
    <row r="9" spans="2:18" ht="15.75" customHeight="1">
      <c r="B9" s="628" t="s">
        <v>820</v>
      </c>
      <c r="C9" s="1109">
        <v>2000</v>
      </c>
      <c r="D9" s="1102">
        <v>5.56</v>
      </c>
      <c r="E9" s="1106">
        <v>0</v>
      </c>
      <c r="F9" s="1103">
        <v>0</v>
      </c>
      <c r="G9" s="1110">
        <v>5000</v>
      </c>
      <c r="H9" s="1104">
        <v>0.9421</v>
      </c>
      <c r="I9" s="1107"/>
      <c r="J9" s="1112"/>
      <c r="K9" s="1103">
        <v>0</v>
      </c>
      <c r="L9" s="1102">
        <v>0</v>
      </c>
      <c r="M9" s="1106">
        <v>0</v>
      </c>
      <c r="N9" s="1103">
        <v>0</v>
      </c>
      <c r="O9" s="1110">
        <v>0</v>
      </c>
      <c r="P9" s="1112">
        <v>0</v>
      </c>
      <c r="Q9" s="1635"/>
      <c r="R9" s="1636"/>
    </row>
    <row r="10" spans="2:18" ht="15.75" customHeight="1">
      <c r="B10" s="628" t="s">
        <v>821</v>
      </c>
      <c r="C10" s="1103">
        <v>0</v>
      </c>
      <c r="D10" s="1102">
        <v>0</v>
      </c>
      <c r="E10" s="1106">
        <v>0</v>
      </c>
      <c r="F10" s="1103">
        <v>0</v>
      </c>
      <c r="G10" s="1103">
        <v>0</v>
      </c>
      <c r="H10" s="1104">
        <v>0</v>
      </c>
      <c r="I10" s="1107"/>
      <c r="J10" s="1112"/>
      <c r="K10" s="1103">
        <v>0</v>
      </c>
      <c r="L10" s="1102">
        <v>0</v>
      </c>
      <c r="M10" s="1106">
        <v>0</v>
      </c>
      <c r="N10" s="1103">
        <v>0</v>
      </c>
      <c r="O10" s="1103">
        <v>0</v>
      </c>
      <c r="P10" s="1112">
        <v>0</v>
      </c>
      <c r="Q10" s="1635"/>
      <c r="R10" s="1636"/>
    </row>
    <row r="11" spans="2:18" ht="15.75" customHeight="1">
      <c r="B11" s="628" t="s">
        <v>822</v>
      </c>
      <c r="C11" s="1103">
        <v>0</v>
      </c>
      <c r="D11" s="1102">
        <v>0</v>
      </c>
      <c r="E11" s="1107">
        <v>5400</v>
      </c>
      <c r="F11" s="1103">
        <v>3.5852</v>
      </c>
      <c r="G11" s="1104">
        <v>0</v>
      </c>
      <c r="H11" s="1104">
        <v>0</v>
      </c>
      <c r="I11" s="1107"/>
      <c r="J11" s="1112"/>
      <c r="K11" s="1103">
        <v>0</v>
      </c>
      <c r="L11" s="1102">
        <v>0</v>
      </c>
      <c r="M11" s="1106">
        <v>0</v>
      </c>
      <c r="N11" s="1103">
        <v>0</v>
      </c>
      <c r="O11" s="1104">
        <v>0</v>
      </c>
      <c r="P11" s="1112">
        <v>0</v>
      </c>
      <c r="Q11" s="1635"/>
      <c r="R11" s="1636"/>
    </row>
    <row r="12" spans="2:18" ht="15.75" customHeight="1">
      <c r="B12" s="628" t="s">
        <v>823</v>
      </c>
      <c r="C12" s="1103">
        <v>0</v>
      </c>
      <c r="D12" s="1102">
        <v>0</v>
      </c>
      <c r="E12" s="1107">
        <v>3000</v>
      </c>
      <c r="F12" s="1103">
        <v>2.98</v>
      </c>
      <c r="G12" s="1104">
        <v>0</v>
      </c>
      <c r="H12" s="1104">
        <v>0</v>
      </c>
      <c r="I12" s="1107"/>
      <c r="J12" s="1112"/>
      <c r="K12" s="1103">
        <v>0</v>
      </c>
      <c r="L12" s="1102">
        <v>0</v>
      </c>
      <c r="M12" s="1106">
        <v>0</v>
      </c>
      <c r="N12" s="1103">
        <v>0</v>
      </c>
      <c r="O12" s="1104">
        <v>0</v>
      </c>
      <c r="P12" s="1112">
        <v>0</v>
      </c>
      <c r="Q12" s="1635"/>
      <c r="R12" s="1636"/>
    </row>
    <row r="13" spans="2:18" ht="15.75" customHeight="1">
      <c r="B13" s="628" t="s">
        <v>824</v>
      </c>
      <c r="C13" s="1103">
        <v>0</v>
      </c>
      <c r="D13" s="1102">
        <v>0</v>
      </c>
      <c r="E13" s="1107">
        <v>0</v>
      </c>
      <c r="F13" s="1103">
        <v>0</v>
      </c>
      <c r="G13" s="1104">
        <v>0</v>
      </c>
      <c r="H13" s="1104">
        <v>0</v>
      </c>
      <c r="I13" s="1107"/>
      <c r="J13" s="1112"/>
      <c r="K13" s="1103">
        <v>0</v>
      </c>
      <c r="L13" s="1102">
        <v>0</v>
      </c>
      <c r="M13" s="1107">
        <v>0</v>
      </c>
      <c r="N13" s="1103">
        <v>0</v>
      </c>
      <c r="O13" s="1104">
        <v>0</v>
      </c>
      <c r="P13" s="1112">
        <v>0</v>
      </c>
      <c r="Q13" s="1635"/>
      <c r="R13" s="1636"/>
    </row>
    <row r="14" spans="2:18" ht="15.75" customHeight="1">
      <c r="B14" s="628" t="s">
        <v>825</v>
      </c>
      <c r="C14" s="1103">
        <v>0</v>
      </c>
      <c r="D14" s="1102">
        <v>0</v>
      </c>
      <c r="E14" s="1107">
        <v>0</v>
      </c>
      <c r="F14" s="1103">
        <v>0</v>
      </c>
      <c r="G14" s="1104">
        <v>0</v>
      </c>
      <c r="H14" s="1104">
        <v>0</v>
      </c>
      <c r="I14" s="1107"/>
      <c r="J14" s="1112"/>
      <c r="K14" s="1103">
        <v>0</v>
      </c>
      <c r="L14" s="1102">
        <v>0</v>
      </c>
      <c r="M14" s="1107">
        <v>0</v>
      </c>
      <c r="N14" s="1103">
        <v>0</v>
      </c>
      <c r="O14" s="1555">
        <v>0</v>
      </c>
      <c r="P14" s="1112">
        <v>0</v>
      </c>
      <c r="Q14" s="1635"/>
      <c r="R14" s="1636"/>
    </row>
    <row r="15" spans="2:18" ht="15.75" customHeight="1">
      <c r="B15" s="628" t="s">
        <v>826</v>
      </c>
      <c r="C15" s="1109">
        <v>0</v>
      </c>
      <c r="D15" s="1102">
        <v>0</v>
      </c>
      <c r="E15" s="1107">
        <v>0</v>
      </c>
      <c r="F15" s="1103">
        <v>0</v>
      </c>
      <c r="G15" s="1104">
        <v>0</v>
      </c>
      <c r="H15" s="1104">
        <v>0</v>
      </c>
      <c r="I15" s="1107"/>
      <c r="J15" s="1112"/>
      <c r="K15" s="1109">
        <v>0</v>
      </c>
      <c r="L15" s="1102">
        <v>0</v>
      </c>
      <c r="M15" s="1107">
        <v>0</v>
      </c>
      <c r="N15" s="1103">
        <v>0</v>
      </c>
      <c r="O15" s="1104">
        <v>0</v>
      </c>
      <c r="P15" s="1112">
        <v>0</v>
      </c>
      <c r="Q15" s="1635"/>
      <c r="R15" s="1636"/>
    </row>
    <row r="16" spans="2:18" ht="15.75" customHeight="1">
      <c r="B16" s="628" t="s">
        <v>553</v>
      </c>
      <c r="C16" s="1109">
        <v>0</v>
      </c>
      <c r="D16" s="1102">
        <v>0</v>
      </c>
      <c r="E16" s="1106">
        <v>0</v>
      </c>
      <c r="F16" s="1103">
        <v>0</v>
      </c>
      <c r="G16" s="1110">
        <v>0</v>
      </c>
      <c r="H16" s="1104">
        <v>0</v>
      </c>
      <c r="I16" s="1107"/>
      <c r="J16" s="1112"/>
      <c r="K16" s="1109">
        <v>0</v>
      </c>
      <c r="L16" s="1102">
        <v>0</v>
      </c>
      <c r="M16" s="1106">
        <v>0</v>
      </c>
      <c r="N16" s="1103">
        <v>0</v>
      </c>
      <c r="O16" s="1110">
        <v>0</v>
      </c>
      <c r="P16" s="1112">
        <v>0</v>
      </c>
      <c r="Q16" s="1635"/>
      <c r="R16" s="1636"/>
    </row>
    <row r="17" spans="2:18" ht="15.75" customHeight="1">
      <c r="B17" s="628" t="s">
        <v>554</v>
      </c>
      <c r="C17" s="1109">
        <v>0</v>
      </c>
      <c r="D17" s="1102">
        <v>0</v>
      </c>
      <c r="E17" s="1106">
        <v>0</v>
      </c>
      <c r="F17" s="1103">
        <v>0</v>
      </c>
      <c r="G17" s="1110">
        <v>0</v>
      </c>
      <c r="H17" s="1104">
        <v>0</v>
      </c>
      <c r="I17" s="1107"/>
      <c r="J17" s="1112"/>
      <c r="K17" s="1109">
        <v>0</v>
      </c>
      <c r="L17" s="1102">
        <v>0</v>
      </c>
      <c r="M17" s="1106">
        <v>0</v>
      </c>
      <c r="N17" s="1103">
        <v>0</v>
      </c>
      <c r="O17" s="1110">
        <v>0</v>
      </c>
      <c r="P17" s="1112">
        <v>0</v>
      </c>
      <c r="Q17" s="1635"/>
      <c r="R17" s="1636"/>
    </row>
    <row r="18" spans="2:18" ht="15.75" customHeight="1">
      <c r="B18" s="629" t="s">
        <v>555</v>
      </c>
      <c r="C18" s="1117">
        <v>0</v>
      </c>
      <c r="D18" s="1105">
        <v>0</v>
      </c>
      <c r="E18" s="1106">
        <v>0</v>
      </c>
      <c r="F18" s="1103">
        <v>0</v>
      </c>
      <c r="G18" s="1639" t="s">
        <v>1270</v>
      </c>
      <c r="H18" s="1555" t="s">
        <v>1270</v>
      </c>
      <c r="I18" s="1107"/>
      <c r="J18" s="1112"/>
      <c r="K18" s="1117">
        <v>0</v>
      </c>
      <c r="L18" s="1105">
        <v>0</v>
      </c>
      <c r="M18" s="1106">
        <v>0</v>
      </c>
      <c r="N18" s="1103">
        <v>0</v>
      </c>
      <c r="O18" s="1640" t="s">
        <v>1268</v>
      </c>
      <c r="P18" s="1112" t="s">
        <v>1269</v>
      </c>
      <c r="Q18" s="1635"/>
      <c r="R18" s="1636"/>
    </row>
    <row r="19" spans="2:18" ht="15.75" customHeight="1" thickBot="1">
      <c r="B19" s="630" t="s">
        <v>557</v>
      </c>
      <c r="C19" s="1118">
        <v>2000</v>
      </c>
      <c r="D19" s="1115">
        <v>5.56</v>
      </c>
      <c r="E19" s="1108">
        <v>8400</v>
      </c>
      <c r="F19" s="1114">
        <v>3.28</v>
      </c>
      <c r="G19" s="1111">
        <v>8500</v>
      </c>
      <c r="H19" s="1634">
        <v>0.97</v>
      </c>
      <c r="I19" s="1115" t="s">
        <v>1273</v>
      </c>
      <c r="J19" s="1113"/>
      <c r="K19" s="1118">
        <v>0</v>
      </c>
      <c r="L19" s="1115">
        <v>0</v>
      </c>
      <c r="M19" s="1108">
        <v>0</v>
      </c>
      <c r="N19" s="1114">
        <v>0</v>
      </c>
      <c r="O19" s="1111">
        <v>0</v>
      </c>
      <c r="P19" s="1113" t="s">
        <v>1269</v>
      </c>
      <c r="Q19" s="1637" t="s">
        <v>1274</v>
      </c>
      <c r="R19" s="1638"/>
    </row>
    <row r="20" ht="13.5" thickTop="1">
      <c r="B20" s="36" t="s">
        <v>79</v>
      </c>
    </row>
    <row r="21" ht="12.75">
      <c r="B21" s="36"/>
    </row>
    <row r="22" ht="12.75">
      <c r="B22" s="36"/>
    </row>
  </sheetData>
  <sheetProtection/>
  <mergeCells count="14">
    <mergeCell ref="K5:L5"/>
    <mergeCell ref="O3:R3"/>
    <mergeCell ref="M5:N5"/>
    <mergeCell ref="I5:J5"/>
    <mergeCell ref="C4:J4"/>
    <mergeCell ref="Q5:R5"/>
    <mergeCell ref="K4:R4"/>
    <mergeCell ref="O5:P5"/>
    <mergeCell ref="B1:P1"/>
    <mergeCell ref="B2:P2"/>
    <mergeCell ref="B5:B6"/>
    <mergeCell ref="C5:D5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384" width="9.140625" style="9" customWidth="1"/>
  </cols>
  <sheetData>
    <row r="1" spans="1:15" ht="12.75">
      <c r="A1" s="1767" t="s">
        <v>527</v>
      </c>
      <c r="B1" s="1767"/>
      <c r="C1" s="1767"/>
      <c r="D1" s="1767"/>
      <c r="E1" s="1767"/>
      <c r="F1" s="1767"/>
      <c r="G1" s="1767"/>
      <c r="H1" s="1767"/>
      <c r="I1" s="1767"/>
      <c r="J1" s="1767"/>
      <c r="K1" s="1767"/>
      <c r="L1" s="1767"/>
      <c r="M1" s="1767"/>
      <c r="N1" s="1767"/>
      <c r="O1" s="1767"/>
    </row>
    <row r="2" spans="1:15" ht="15.75">
      <c r="A2" s="1768" t="s">
        <v>1099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  <c r="N2" s="1768"/>
      <c r="O2" s="1768"/>
    </row>
    <row r="3" spans="1:17" ht="16.5" customHeight="1" thickBot="1">
      <c r="A3" s="1774" t="s">
        <v>199</v>
      </c>
      <c r="B3" s="1774"/>
      <c r="C3" s="1774"/>
      <c r="D3" s="1774"/>
      <c r="E3" s="1774"/>
      <c r="F3" s="1774"/>
      <c r="G3" s="1774"/>
      <c r="H3" s="1774"/>
      <c r="I3" s="1774"/>
      <c r="J3" s="1774"/>
      <c r="K3" s="1774"/>
      <c r="L3" s="1774"/>
      <c r="M3" s="1774"/>
      <c r="N3" s="1774"/>
      <c r="O3" s="1774"/>
      <c r="P3" s="1774"/>
      <c r="Q3" s="1774"/>
    </row>
    <row r="4" spans="1:17" ht="19.5" customHeight="1" thickTop="1">
      <c r="A4" s="623"/>
      <c r="B4" s="1762" t="s">
        <v>895</v>
      </c>
      <c r="C4" s="1763"/>
      <c r="D4" s="1763"/>
      <c r="E4" s="1763"/>
      <c r="F4" s="1763"/>
      <c r="G4" s="1763"/>
      <c r="H4" s="1763"/>
      <c r="I4" s="1764"/>
      <c r="J4" s="1780" t="s">
        <v>896</v>
      </c>
      <c r="K4" s="1781"/>
      <c r="L4" s="1781"/>
      <c r="M4" s="1781"/>
      <c r="N4" s="1781"/>
      <c r="O4" s="1781"/>
      <c r="P4" s="1781"/>
      <c r="Q4" s="1782"/>
    </row>
    <row r="5" spans="1:17" s="622" customFormat="1" ht="19.5" customHeight="1">
      <c r="A5" s="1769" t="s">
        <v>672</v>
      </c>
      <c r="B5" s="1777" t="s">
        <v>707</v>
      </c>
      <c r="C5" s="1776"/>
      <c r="D5" s="1775" t="s">
        <v>431</v>
      </c>
      <c r="E5" s="1776"/>
      <c r="F5" s="1775" t="s">
        <v>285</v>
      </c>
      <c r="G5" s="1765"/>
      <c r="H5" s="1775" t="s">
        <v>1239</v>
      </c>
      <c r="I5" s="1766"/>
      <c r="J5" s="1765" t="s">
        <v>707</v>
      </c>
      <c r="K5" s="1776"/>
      <c r="L5" s="1775" t="s">
        <v>431</v>
      </c>
      <c r="M5" s="1776"/>
      <c r="N5" s="1775" t="s">
        <v>285</v>
      </c>
      <c r="O5" s="1765"/>
      <c r="P5" s="1778" t="s">
        <v>1239</v>
      </c>
      <c r="Q5" s="1779"/>
    </row>
    <row r="6" spans="1:17" s="622" customFormat="1" ht="24" customHeight="1">
      <c r="A6" s="1770"/>
      <c r="B6" s="303" t="s">
        <v>398</v>
      </c>
      <c r="C6" s="625" t="s">
        <v>1098</v>
      </c>
      <c r="D6" s="94" t="s">
        <v>398</v>
      </c>
      <c r="E6" s="625" t="s">
        <v>1098</v>
      </c>
      <c r="F6" s="624" t="s">
        <v>398</v>
      </c>
      <c r="G6" s="1633" t="s">
        <v>1098</v>
      </c>
      <c r="H6" s="1633" t="s">
        <v>398</v>
      </c>
      <c r="I6" s="626" t="s">
        <v>1098</v>
      </c>
      <c r="J6" s="303" t="s">
        <v>398</v>
      </c>
      <c r="K6" s="625" t="s">
        <v>1098</v>
      </c>
      <c r="L6" s="94" t="s">
        <v>398</v>
      </c>
      <c r="M6" s="625" t="s">
        <v>1098</v>
      </c>
      <c r="N6" s="624" t="s">
        <v>398</v>
      </c>
      <c r="O6" s="1633" t="s">
        <v>1098</v>
      </c>
      <c r="P6" s="624" t="s">
        <v>398</v>
      </c>
      <c r="Q6" s="626" t="s">
        <v>1098</v>
      </c>
    </row>
    <row r="7" spans="1:17" ht="15.75" customHeight="1">
      <c r="A7" s="628" t="s">
        <v>818</v>
      </c>
      <c r="B7" s="1129">
        <v>0</v>
      </c>
      <c r="C7" s="1119"/>
      <c r="D7" s="1128">
        <v>727.98</v>
      </c>
      <c r="E7" s="1120">
        <v>9.1787</v>
      </c>
      <c r="F7" s="1132">
        <v>0</v>
      </c>
      <c r="G7" s="1121">
        <v>0</v>
      </c>
      <c r="H7" s="1121" t="s">
        <v>1268</v>
      </c>
      <c r="I7" s="1134" t="s">
        <v>1268</v>
      </c>
      <c r="J7" s="1129">
        <v>12000</v>
      </c>
      <c r="K7" s="1119">
        <v>3.7527</v>
      </c>
      <c r="L7" s="1128">
        <v>0</v>
      </c>
      <c r="M7" s="1120">
        <v>0</v>
      </c>
      <c r="N7" s="1132">
        <v>0</v>
      </c>
      <c r="O7" s="1121">
        <v>0</v>
      </c>
      <c r="P7" s="39" t="s">
        <v>1268</v>
      </c>
      <c r="Q7" s="1644" t="s">
        <v>1268</v>
      </c>
    </row>
    <row r="8" spans="1:17" ht="15.75" customHeight="1">
      <c r="A8" s="628" t="s">
        <v>819</v>
      </c>
      <c r="B8" s="1129">
        <v>0</v>
      </c>
      <c r="C8" s="1119"/>
      <c r="D8" s="1124">
        <v>15.76</v>
      </c>
      <c r="E8" s="1120">
        <v>9.2528</v>
      </c>
      <c r="F8" s="1132">
        <v>0</v>
      </c>
      <c r="G8" s="1121">
        <v>0</v>
      </c>
      <c r="H8" s="1121"/>
      <c r="I8" s="1134"/>
      <c r="J8" s="1129">
        <v>7000</v>
      </c>
      <c r="K8" s="1119">
        <v>3.3509</v>
      </c>
      <c r="L8" s="1124">
        <v>0</v>
      </c>
      <c r="M8" s="1120">
        <v>0</v>
      </c>
      <c r="N8" s="1132">
        <v>0</v>
      </c>
      <c r="O8" s="1121">
        <v>0</v>
      </c>
      <c r="P8" s="39"/>
      <c r="Q8" s="1644"/>
    </row>
    <row r="9" spans="1:17" ht="15.75" customHeight="1">
      <c r="A9" s="628" t="s">
        <v>820</v>
      </c>
      <c r="B9" s="1129">
        <v>3000</v>
      </c>
      <c r="C9" s="1119">
        <v>9.7409</v>
      </c>
      <c r="D9" s="1124">
        <v>0</v>
      </c>
      <c r="E9" s="1124">
        <v>0</v>
      </c>
      <c r="F9" s="1132">
        <v>0</v>
      </c>
      <c r="G9" s="1121">
        <v>0</v>
      </c>
      <c r="H9" s="1121"/>
      <c r="I9" s="1134"/>
      <c r="J9" s="1129">
        <v>0</v>
      </c>
      <c r="K9" s="1124">
        <v>0</v>
      </c>
      <c r="L9" s="1124">
        <v>0</v>
      </c>
      <c r="M9" s="1120">
        <v>0</v>
      </c>
      <c r="N9" s="1132">
        <v>0</v>
      </c>
      <c r="O9" s="1121">
        <v>0</v>
      </c>
      <c r="P9" s="39"/>
      <c r="Q9" s="1644"/>
    </row>
    <row r="10" spans="1:17" ht="15.75" customHeight="1">
      <c r="A10" s="628" t="s">
        <v>821</v>
      </c>
      <c r="B10" s="1129">
        <v>2000</v>
      </c>
      <c r="C10" s="1119">
        <v>10.3777</v>
      </c>
      <c r="D10" s="1124">
        <v>0</v>
      </c>
      <c r="E10" s="1120">
        <v>0</v>
      </c>
      <c r="F10" s="1132">
        <v>0</v>
      </c>
      <c r="G10" s="1121">
        <v>0</v>
      </c>
      <c r="H10" s="1121"/>
      <c r="I10" s="1134"/>
      <c r="J10" s="1129">
        <v>0</v>
      </c>
      <c r="K10" s="1124">
        <v>0</v>
      </c>
      <c r="L10" s="1124">
        <v>0</v>
      </c>
      <c r="M10" s="1120">
        <v>0</v>
      </c>
      <c r="N10" s="1132">
        <v>0</v>
      </c>
      <c r="O10" s="1121">
        <v>0</v>
      </c>
      <c r="P10" s="39"/>
      <c r="Q10" s="1644"/>
    </row>
    <row r="11" spans="1:17" ht="15.75" customHeight="1">
      <c r="A11" s="628" t="s">
        <v>822</v>
      </c>
      <c r="B11" s="1129">
        <v>0</v>
      </c>
      <c r="C11" s="1119">
        <v>0</v>
      </c>
      <c r="D11" s="1124">
        <v>0</v>
      </c>
      <c r="E11" s="1120">
        <v>0</v>
      </c>
      <c r="F11" s="1121">
        <v>0</v>
      </c>
      <c r="G11" s="1121">
        <v>0</v>
      </c>
      <c r="H11" s="1121"/>
      <c r="I11" s="1134"/>
      <c r="J11" s="1129">
        <v>0</v>
      </c>
      <c r="K11" s="1124">
        <v>0</v>
      </c>
      <c r="L11" s="1124">
        <v>0</v>
      </c>
      <c r="M11" s="1120">
        <v>0</v>
      </c>
      <c r="N11" s="1121">
        <v>0</v>
      </c>
      <c r="O11" s="1121">
        <v>0</v>
      </c>
      <c r="P11" s="39"/>
      <c r="Q11" s="1644"/>
    </row>
    <row r="12" spans="1:17" ht="15.75" customHeight="1">
      <c r="A12" s="628" t="s">
        <v>823</v>
      </c>
      <c r="B12" s="1129">
        <v>13000</v>
      </c>
      <c r="C12" s="1119">
        <v>10.4072</v>
      </c>
      <c r="D12" s="1124">
        <v>0</v>
      </c>
      <c r="E12" s="1120">
        <v>0</v>
      </c>
      <c r="F12" s="1121">
        <v>0</v>
      </c>
      <c r="G12" s="1121">
        <v>0</v>
      </c>
      <c r="H12" s="1121"/>
      <c r="I12" s="1134"/>
      <c r="J12" s="1129">
        <v>0</v>
      </c>
      <c r="K12" s="1124">
        <v>0</v>
      </c>
      <c r="L12" s="1124">
        <v>0</v>
      </c>
      <c r="M12" s="1120">
        <v>0</v>
      </c>
      <c r="N12" s="1121">
        <v>0</v>
      </c>
      <c r="O12" s="1121">
        <v>0</v>
      </c>
      <c r="P12" s="39"/>
      <c r="Q12" s="1644"/>
    </row>
    <row r="13" spans="1:17" ht="15.75" customHeight="1">
      <c r="A13" s="628" t="s">
        <v>824</v>
      </c>
      <c r="B13" s="1129">
        <v>10000</v>
      </c>
      <c r="C13" s="1119">
        <v>10.3571</v>
      </c>
      <c r="D13" s="1124">
        <v>0</v>
      </c>
      <c r="E13" s="1120">
        <v>0</v>
      </c>
      <c r="F13" s="1121">
        <v>0</v>
      </c>
      <c r="G13" s="1121">
        <v>0</v>
      </c>
      <c r="H13" s="1121"/>
      <c r="I13" s="1134"/>
      <c r="J13" s="1129">
        <v>0</v>
      </c>
      <c r="K13" s="1124">
        <v>0</v>
      </c>
      <c r="L13" s="1124">
        <v>0</v>
      </c>
      <c r="M13" s="1120">
        <v>0</v>
      </c>
      <c r="N13" s="1121">
        <v>0</v>
      </c>
      <c r="O13" s="1121">
        <v>0</v>
      </c>
      <c r="P13" s="39"/>
      <c r="Q13" s="1644"/>
    </row>
    <row r="14" spans="1:17" ht="15.75" customHeight="1">
      <c r="A14" s="628" t="s">
        <v>825</v>
      </c>
      <c r="B14" s="1129">
        <v>13804.6</v>
      </c>
      <c r="C14" s="1119">
        <v>9.9028</v>
      </c>
      <c r="D14" s="1124">
        <v>0</v>
      </c>
      <c r="E14" s="1120">
        <v>0</v>
      </c>
      <c r="F14" s="1121">
        <v>0</v>
      </c>
      <c r="G14" s="1121">
        <v>0</v>
      </c>
      <c r="H14" s="1121"/>
      <c r="I14" s="1134"/>
      <c r="J14" s="1129">
        <v>0</v>
      </c>
      <c r="K14" s="1124">
        <v>0</v>
      </c>
      <c r="L14" s="1124">
        <v>0</v>
      </c>
      <c r="M14" s="1120">
        <v>0</v>
      </c>
      <c r="N14" s="1121">
        <v>0</v>
      </c>
      <c r="O14" s="1121">
        <v>0</v>
      </c>
      <c r="P14" s="39"/>
      <c r="Q14" s="1644"/>
    </row>
    <row r="15" spans="1:17" ht="15.75" customHeight="1">
      <c r="A15" s="628" t="s">
        <v>826</v>
      </c>
      <c r="B15" s="1130">
        <v>15187.375</v>
      </c>
      <c r="C15" s="1119">
        <v>9.8698</v>
      </c>
      <c r="D15" s="1124">
        <v>0</v>
      </c>
      <c r="E15" s="1120">
        <v>0</v>
      </c>
      <c r="F15" s="1121">
        <v>0</v>
      </c>
      <c r="G15" s="1121">
        <v>0</v>
      </c>
      <c r="H15" s="1121"/>
      <c r="I15" s="1134"/>
      <c r="J15" s="1642">
        <v>0</v>
      </c>
      <c r="K15" s="1123">
        <v>0</v>
      </c>
      <c r="L15" s="1124">
        <v>0</v>
      </c>
      <c r="M15" s="1120">
        <v>0</v>
      </c>
      <c r="N15" s="1121">
        <v>0</v>
      </c>
      <c r="O15" s="1121">
        <v>0</v>
      </c>
      <c r="P15" s="39"/>
      <c r="Q15" s="1644"/>
    </row>
    <row r="16" spans="1:17" ht="15.75" customHeight="1">
      <c r="A16" s="628" t="s">
        <v>553</v>
      </c>
      <c r="B16" s="1130">
        <v>18217.4</v>
      </c>
      <c r="C16" s="1119">
        <v>9.9267</v>
      </c>
      <c r="D16" s="1125">
        <v>0</v>
      </c>
      <c r="E16" s="1120">
        <v>0</v>
      </c>
      <c r="F16" s="1132">
        <v>0</v>
      </c>
      <c r="G16" s="1121">
        <v>0</v>
      </c>
      <c r="H16" s="1121"/>
      <c r="I16" s="1134"/>
      <c r="J16" s="1643">
        <v>0</v>
      </c>
      <c r="K16" s="1138">
        <v>0</v>
      </c>
      <c r="L16" s="1124">
        <v>0</v>
      </c>
      <c r="M16" s="1120">
        <v>0</v>
      </c>
      <c r="N16" s="1132">
        <v>0</v>
      </c>
      <c r="O16" s="1121">
        <v>0</v>
      </c>
      <c r="P16" s="39"/>
      <c r="Q16" s="1644"/>
    </row>
    <row r="17" spans="1:17" ht="15.75" customHeight="1">
      <c r="A17" s="628" t="s">
        <v>554</v>
      </c>
      <c r="B17" s="1130">
        <v>7194.3</v>
      </c>
      <c r="C17" s="1119">
        <v>9.7334</v>
      </c>
      <c r="D17" s="1125">
        <v>0</v>
      </c>
      <c r="E17" s="1120">
        <v>0</v>
      </c>
      <c r="F17" s="1132">
        <v>0</v>
      </c>
      <c r="G17" s="1121">
        <v>0</v>
      </c>
      <c r="H17" s="1121"/>
      <c r="I17" s="1134"/>
      <c r="J17" s="1643">
        <v>0</v>
      </c>
      <c r="K17" s="1138">
        <v>0</v>
      </c>
      <c r="L17" s="1124">
        <v>0</v>
      </c>
      <c r="M17" s="1120">
        <v>0</v>
      </c>
      <c r="N17" s="1132">
        <v>0</v>
      </c>
      <c r="O17" s="1121">
        <v>0</v>
      </c>
      <c r="P17" s="39"/>
      <c r="Q17" s="1644"/>
    </row>
    <row r="18" spans="1:17" ht="15.75" customHeight="1">
      <c r="A18" s="629" t="s">
        <v>555</v>
      </c>
      <c r="B18" s="1129">
        <v>9982.4</v>
      </c>
      <c r="C18" s="1122">
        <v>9.6213</v>
      </c>
      <c r="D18" s="1125">
        <v>0</v>
      </c>
      <c r="E18" s="1120">
        <v>0</v>
      </c>
      <c r="F18" s="1651" t="s">
        <v>1275</v>
      </c>
      <c r="G18" s="1647" t="s">
        <v>1270</v>
      </c>
      <c r="H18" s="1121"/>
      <c r="I18" s="1134"/>
      <c r="J18" s="1643">
        <v>0</v>
      </c>
      <c r="K18" s="1138">
        <v>0</v>
      </c>
      <c r="L18" s="1126">
        <v>0</v>
      </c>
      <c r="M18" s="1120">
        <v>0</v>
      </c>
      <c r="N18" s="1132"/>
      <c r="O18" s="1649" t="s">
        <v>1269</v>
      </c>
      <c r="P18" s="39"/>
      <c r="Q18" s="1644"/>
    </row>
    <row r="19" spans="1:17" ht="15.75" customHeight="1" thickBot="1">
      <c r="A19" s="630" t="s">
        <v>557</v>
      </c>
      <c r="B19" s="1131">
        <v>92386.075</v>
      </c>
      <c r="C19" s="1137">
        <v>9.98</v>
      </c>
      <c r="D19" s="1127">
        <v>743.74</v>
      </c>
      <c r="E19" s="1136">
        <v>9.18</v>
      </c>
      <c r="F19" s="1650">
        <v>0</v>
      </c>
      <c r="G19" s="1648" t="s">
        <v>1269</v>
      </c>
      <c r="H19" s="1641" t="s">
        <v>1268</v>
      </c>
      <c r="I19" s="1135"/>
      <c r="J19" s="1131">
        <v>19000</v>
      </c>
      <c r="K19" s="1137">
        <v>3.6</v>
      </c>
      <c r="L19" s="1127">
        <v>0</v>
      </c>
      <c r="M19" s="1136">
        <v>0</v>
      </c>
      <c r="N19" s="1133">
        <v>0</v>
      </c>
      <c r="O19" s="1648" t="s">
        <v>1269</v>
      </c>
      <c r="P19" s="1645" t="s">
        <v>1268</v>
      </c>
      <c r="Q19" s="1646"/>
    </row>
    <row r="20" spans="1:9" ht="15.75" customHeight="1" thickTop="1">
      <c r="A20" s="36" t="s">
        <v>79</v>
      </c>
      <c r="B20" s="631"/>
      <c r="C20" s="631"/>
      <c r="D20" s="631"/>
      <c r="E20" s="631"/>
      <c r="F20" s="631"/>
      <c r="G20" s="631"/>
      <c r="H20" s="631"/>
      <c r="I20" s="631"/>
    </row>
    <row r="21" ht="15.75" customHeight="1">
      <c r="A21" s="36"/>
    </row>
    <row r="26" spans="2:4" ht="12.75">
      <c r="B26" s="632"/>
      <c r="C26" s="632"/>
      <c r="D26" s="632"/>
    </row>
  </sheetData>
  <sheetProtection/>
  <mergeCells count="14">
    <mergeCell ref="B4:I4"/>
    <mergeCell ref="H5:I5"/>
    <mergeCell ref="P5:Q5"/>
    <mergeCell ref="J4:Q4"/>
    <mergeCell ref="A3:Q3"/>
    <mergeCell ref="N5:O5"/>
    <mergeCell ref="A1:O1"/>
    <mergeCell ref="A2:O2"/>
    <mergeCell ref="A5:A6"/>
    <mergeCell ref="B5:C5"/>
    <mergeCell ref="D5:E5"/>
    <mergeCell ref="F5:G5"/>
    <mergeCell ref="J5:K5"/>
    <mergeCell ref="L5:M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633" customWidth="1"/>
    <col min="2" max="2" width="15.57421875" style="633" customWidth="1"/>
    <col min="3" max="3" width="16.28125" style="633" customWidth="1"/>
    <col min="4" max="4" width="16.57421875" style="633" customWidth="1"/>
    <col min="5" max="5" width="14.28125" style="633" customWidth="1"/>
    <col min="6" max="6" width="10.28125" style="633" customWidth="1"/>
    <col min="7" max="16384" width="9.140625" style="633" customWidth="1"/>
  </cols>
  <sheetData>
    <row r="1" spans="1:5" ht="12.75">
      <c r="A1" s="1783" t="s">
        <v>541</v>
      </c>
      <c r="B1" s="1783"/>
      <c r="C1" s="1783"/>
      <c r="D1" s="1783"/>
      <c r="E1" s="1783"/>
    </row>
    <row r="2" spans="1:5" ht="12.75" customHeight="1">
      <c r="A2" s="1784" t="s">
        <v>1131</v>
      </c>
      <c r="B2" s="1784"/>
      <c r="C2" s="1784"/>
      <c r="D2" s="1784"/>
      <c r="E2" s="1784"/>
    </row>
    <row r="3" spans="1:2" ht="12.75" customHeight="1" hidden="1">
      <c r="A3" s="77" t="s">
        <v>1100</v>
      </c>
      <c r="B3" s="77"/>
    </row>
    <row r="4" spans="1:6" ht="12.75" customHeight="1" thickBot="1">
      <c r="A4" s="1787" t="s">
        <v>199</v>
      </c>
      <c r="B4" s="1787"/>
      <c r="C4" s="1787"/>
      <c r="D4" s="1787"/>
      <c r="E4" s="1787"/>
      <c r="F4" s="1787"/>
    </row>
    <row r="5" spans="1:6" ht="21.75" customHeight="1" thickTop="1">
      <c r="A5" s="1785" t="s">
        <v>672</v>
      </c>
      <c r="B5" s="520" t="s">
        <v>731</v>
      </c>
      <c r="C5" s="520" t="s">
        <v>707</v>
      </c>
      <c r="D5" s="520" t="s">
        <v>431</v>
      </c>
      <c r="E5" s="520" t="s">
        <v>285</v>
      </c>
      <c r="F5" s="1653" t="s">
        <v>1239</v>
      </c>
    </row>
    <row r="6" spans="1:6" ht="17.25" customHeight="1">
      <c r="A6" s="1786"/>
      <c r="B6" s="94" t="s">
        <v>398</v>
      </c>
      <c r="C6" s="94" t="s">
        <v>398</v>
      </c>
      <c r="D6" s="94" t="s">
        <v>398</v>
      </c>
      <c r="E6" s="624" t="s">
        <v>398</v>
      </c>
      <c r="F6" s="1654" t="s">
        <v>398</v>
      </c>
    </row>
    <row r="7" spans="1:6" ht="15" customHeight="1">
      <c r="A7" s="144" t="s">
        <v>818</v>
      </c>
      <c r="B7" s="1143">
        <v>0</v>
      </c>
      <c r="C7" s="1140">
        <v>2950</v>
      </c>
      <c r="D7" s="1143">
        <v>3935.92</v>
      </c>
      <c r="E7" s="1140">
        <v>0</v>
      </c>
      <c r="F7" s="673" t="s">
        <v>1271</v>
      </c>
    </row>
    <row r="8" spans="1:6" ht="15" customHeight="1">
      <c r="A8" s="144" t="s">
        <v>819</v>
      </c>
      <c r="B8" s="1143">
        <v>350</v>
      </c>
      <c r="C8" s="1140">
        <v>0</v>
      </c>
      <c r="D8" s="1143">
        <v>203.64</v>
      </c>
      <c r="E8" s="1140">
        <v>0</v>
      </c>
      <c r="F8" s="673"/>
    </row>
    <row r="9" spans="1:6" ht="15" customHeight="1">
      <c r="A9" s="144" t="s">
        <v>820</v>
      </c>
      <c r="B9" s="1143">
        <v>3700</v>
      </c>
      <c r="C9" s="1140">
        <v>17892.4</v>
      </c>
      <c r="D9" s="1143">
        <v>69.6</v>
      </c>
      <c r="E9" s="1140">
        <v>0</v>
      </c>
      <c r="F9" s="673"/>
    </row>
    <row r="10" spans="1:6" ht="15" customHeight="1">
      <c r="A10" s="144" t="s">
        <v>821</v>
      </c>
      <c r="B10" s="1143">
        <v>13234</v>
      </c>
      <c r="C10" s="1140">
        <v>30968</v>
      </c>
      <c r="D10" s="1143">
        <v>2.88</v>
      </c>
      <c r="E10" s="1140">
        <v>0</v>
      </c>
      <c r="F10" s="673"/>
    </row>
    <row r="11" spans="1:6" ht="15" customHeight="1">
      <c r="A11" s="144" t="s">
        <v>822</v>
      </c>
      <c r="B11" s="1143">
        <v>28178.9</v>
      </c>
      <c r="C11" s="1140">
        <v>29865.26</v>
      </c>
      <c r="D11" s="1143">
        <v>0</v>
      </c>
      <c r="E11" s="1140">
        <v>0</v>
      </c>
      <c r="F11" s="673"/>
    </row>
    <row r="12" spans="1:6" ht="15" customHeight="1">
      <c r="A12" s="144" t="s">
        <v>823</v>
      </c>
      <c r="B12" s="1143">
        <v>19784.4</v>
      </c>
      <c r="C12" s="1140">
        <v>40038.26</v>
      </c>
      <c r="D12" s="1143">
        <v>36</v>
      </c>
      <c r="E12" s="1140">
        <v>1586.4</v>
      </c>
      <c r="F12" s="673"/>
    </row>
    <row r="13" spans="1:6" ht="15" customHeight="1">
      <c r="A13" s="144" t="s">
        <v>824</v>
      </c>
      <c r="B13" s="1143">
        <v>18527.19</v>
      </c>
      <c r="C13" s="1140">
        <v>14924.88</v>
      </c>
      <c r="D13" s="1143">
        <v>45</v>
      </c>
      <c r="E13" s="1140">
        <v>1802.4</v>
      </c>
      <c r="F13" s="673"/>
    </row>
    <row r="14" spans="1:6" ht="15" customHeight="1">
      <c r="A14" s="144" t="s">
        <v>825</v>
      </c>
      <c r="B14" s="1143">
        <v>1394.29</v>
      </c>
      <c r="C14" s="1140">
        <v>19473.1</v>
      </c>
      <c r="D14" s="1143">
        <v>54</v>
      </c>
      <c r="E14" s="1140">
        <v>13170</v>
      </c>
      <c r="F14" s="673"/>
    </row>
    <row r="15" spans="1:6" ht="15" customHeight="1">
      <c r="A15" s="144" t="s">
        <v>826</v>
      </c>
      <c r="B15" s="1143">
        <v>6617.5</v>
      </c>
      <c r="C15" s="1139">
        <v>15559.85</v>
      </c>
      <c r="D15" s="1143">
        <v>27</v>
      </c>
      <c r="E15" s="1140">
        <v>15664.24612</v>
      </c>
      <c r="F15" s="673"/>
    </row>
    <row r="16" spans="1:6" ht="15" customHeight="1">
      <c r="A16" s="144" t="s">
        <v>553</v>
      </c>
      <c r="B16" s="1143">
        <v>67.1</v>
      </c>
      <c r="C16" s="1139">
        <v>15101.14</v>
      </c>
      <c r="D16" s="1143">
        <v>0</v>
      </c>
      <c r="E16" s="1140">
        <v>20988.8</v>
      </c>
      <c r="F16" s="673"/>
    </row>
    <row r="17" spans="1:6" ht="15" customHeight="1">
      <c r="A17" s="144" t="s">
        <v>554</v>
      </c>
      <c r="B17" s="1143">
        <v>2.88</v>
      </c>
      <c r="C17" s="1140">
        <v>18952</v>
      </c>
      <c r="D17" s="1143">
        <v>1200</v>
      </c>
      <c r="E17" s="1140">
        <v>985.1</v>
      </c>
      <c r="F17" s="673"/>
    </row>
    <row r="18" spans="1:6" ht="15" customHeight="1">
      <c r="A18" s="145" t="s">
        <v>555</v>
      </c>
      <c r="B18" s="1144">
        <v>4080</v>
      </c>
      <c r="C18" s="1141">
        <v>10949.11</v>
      </c>
      <c r="D18" s="1144">
        <v>0</v>
      </c>
      <c r="E18" s="1141">
        <v>780.6</v>
      </c>
      <c r="F18" s="673"/>
    </row>
    <row r="19" spans="1:6" s="635" customFormat="1" ht="15.75" customHeight="1" thickBot="1">
      <c r="A19" s="159" t="s">
        <v>557</v>
      </c>
      <c r="B19" s="1145">
        <v>95936.26</v>
      </c>
      <c r="C19" s="1142">
        <v>216674</v>
      </c>
      <c r="D19" s="1145">
        <v>5574.04</v>
      </c>
      <c r="E19" s="1652">
        <v>54977.54612</v>
      </c>
      <c r="F19" s="1655" t="s">
        <v>1272</v>
      </c>
    </row>
    <row r="20" spans="1:2" s="636" customFormat="1" ht="15" customHeight="1" thickTop="1">
      <c r="A20" s="36"/>
      <c r="B20" s="36"/>
    </row>
    <row r="21" spans="1:2" s="636" customFormat="1" ht="15" customHeight="1">
      <c r="A21" s="36"/>
      <c r="B21" s="36"/>
    </row>
    <row r="22" spans="1:2" s="636" customFormat="1" ht="15" customHeight="1">
      <c r="A22" s="36"/>
      <c r="B22" s="36"/>
    </row>
    <row r="23" spans="1:2" s="636" customFormat="1" ht="15" customHeight="1">
      <c r="A23" s="36"/>
      <c r="B23" s="36"/>
    </row>
    <row r="24" s="636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7109375" style="88" customWidth="1"/>
    <col min="2" max="2" width="12.57421875" style="88" customWidth="1"/>
    <col min="3" max="3" width="10.7109375" style="651" customWidth="1"/>
    <col min="4" max="4" width="14.140625" style="651" customWidth="1"/>
    <col min="5" max="6" width="13.421875" style="651" customWidth="1"/>
    <col min="7" max="7" width="15.7109375" style="651" customWidth="1"/>
    <col min="8" max="8" width="13.421875" style="651" customWidth="1"/>
    <col min="9" max="9" width="14.421875" style="651" customWidth="1"/>
    <col min="10" max="10" width="10.00390625" style="651" customWidth="1"/>
    <col min="11" max="16384" width="9.140625" style="651" customWidth="1"/>
  </cols>
  <sheetData>
    <row r="1" spans="1:9" ht="12.75">
      <c r="A1" s="1767" t="s">
        <v>597</v>
      </c>
      <c r="B1" s="1767"/>
      <c r="C1" s="1767"/>
      <c r="D1" s="1767"/>
      <c r="E1" s="1767"/>
      <c r="F1" s="1767"/>
      <c r="G1" s="1767"/>
      <c r="H1" s="1767"/>
      <c r="I1" s="1767"/>
    </row>
    <row r="2" spans="1:9" ht="15.75">
      <c r="A2" s="1784" t="s">
        <v>1101</v>
      </c>
      <c r="B2" s="1784"/>
      <c r="C2" s="1784"/>
      <c r="D2" s="1784"/>
      <c r="E2" s="1784"/>
      <c r="F2" s="1784"/>
      <c r="G2" s="1784"/>
      <c r="H2" s="1784"/>
      <c r="I2" s="1784"/>
    </row>
    <row r="3" spans="1:6" ht="12.75" hidden="1">
      <c r="A3" s="22"/>
      <c r="B3" s="22"/>
      <c r="C3" s="43"/>
      <c r="D3" s="46"/>
      <c r="E3" s="46"/>
      <c r="F3" s="46"/>
    </row>
    <row r="4" spans="2:10" ht="13.5" customHeight="1" thickBot="1">
      <c r="B4" s="1796" t="s">
        <v>1102</v>
      </c>
      <c r="C4" s="1796"/>
      <c r="D4" s="1796"/>
      <c r="E4" s="1796"/>
      <c r="F4" s="1796"/>
      <c r="G4" s="1796"/>
      <c r="H4" s="1796"/>
      <c r="I4" s="1796"/>
      <c r="J4" s="1796"/>
    </row>
    <row r="5" spans="2:10" ht="13.5" thickTop="1">
      <c r="B5" s="1788" t="s">
        <v>672</v>
      </c>
      <c r="C5" s="1790" t="s">
        <v>1472</v>
      </c>
      <c r="D5" s="1791"/>
      <c r="E5" s="1791"/>
      <c r="F5" s="1792"/>
      <c r="G5" s="1793" t="s">
        <v>1473</v>
      </c>
      <c r="H5" s="1794"/>
      <c r="I5" s="1794"/>
      <c r="J5" s="1795"/>
    </row>
    <row r="6" spans="2:10" ht="12.75">
      <c r="B6" s="1789"/>
      <c r="C6" s="652" t="s">
        <v>707</v>
      </c>
      <c r="D6" s="653" t="s">
        <v>431</v>
      </c>
      <c r="E6" s="1666" t="s">
        <v>285</v>
      </c>
      <c r="F6" s="654" t="s">
        <v>1239</v>
      </c>
      <c r="G6" s="655" t="s">
        <v>707</v>
      </c>
      <c r="H6" s="653" t="s">
        <v>431</v>
      </c>
      <c r="I6" s="1666" t="s">
        <v>285</v>
      </c>
      <c r="J6" s="1671" t="s">
        <v>1239</v>
      </c>
    </row>
    <row r="7" spans="2:10" ht="12.75">
      <c r="B7" s="656" t="s">
        <v>397</v>
      </c>
      <c r="C7" s="1148">
        <v>3.81</v>
      </c>
      <c r="D7" s="1156">
        <v>3.98</v>
      </c>
      <c r="E7" s="1656">
        <v>0.18</v>
      </c>
      <c r="F7" s="1158">
        <v>0.25</v>
      </c>
      <c r="G7" s="1664" t="s">
        <v>729</v>
      </c>
      <c r="H7" s="1153" t="s">
        <v>729</v>
      </c>
      <c r="I7" s="1667" t="s">
        <v>729</v>
      </c>
      <c r="J7" s="1669" t="s">
        <v>729</v>
      </c>
    </row>
    <row r="8" spans="2:10" ht="12.75">
      <c r="B8" s="657" t="s">
        <v>545</v>
      </c>
      <c r="C8" s="1146">
        <v>3.77</v>
      </c>
      <c r="D8" s="1147">
        <v>2.28</v>
      </c>
      <c r="E8" s="1657">
        <v>0.1463</v>
      </c>
      <c r="F8" s="1163"/>
      <c r="G8" s="1147">
        <v>5.41</v>
      </c>
      <c r="H8" s="1149">
        <v>4.46</v>
      </c>
      <c r="I8" s="1658">
        <v>1.16</v>
      </c>
      <c r="J8" s="1669"/>
    </row>
    <row r="9" spans="2:10" ht="12.75">
      <c r="B9" s="657" t="s">
        <v>546</v>
      </c>
      <c r="C9" s="1146">
        <v>5.63</v>
      </c>
      <c r="D9" s="1147">
        <v>1.82</v>
      </c>
      <c r="E9" s="1658">
        <v>0.31</v>
      </c>
      <c r="F9" s="1155"/>
      <c r="G9" s="1147">
        <v>6.38</v>
      </c>
      <c r="H9" s="1149">
        <v>4.43</v>
      </c>
      <c r="I9" s="1658">
        <v>0.93</v>
      </c>
      <c r="J9" s="1669"/>
    </row>
    <row r="10" spans="2:10" ht="12.75">
      <c r="B10" s="657" t="s">
        <v>547</v>
      </c>
      <c r="C10" s="1146">
        <v>7.73</v>
      </c>
      <c r="D10" s="1147">
        <v>0.97</v>
      </c>
      <c r="E10" s="1657">
        <v>0.60496</v>
      </c>
      <c r="F10" s="1163"/>
      <c r="G10" s="1147">
        <v>7.65</v>
      </c>
      <c r="H10" s="1149">
        <v>3.27</v>
      </c>
      <c r="I10" s="1657">
        <v>1.4799466666666667</v>
      </c>
      <c r="J10" s="1669"/>
    </row>
    <row r="11" spans="2:10" ht="12.75">
      <c r="B11" s="657" t="s">
        <v>548</v>
      </c>
      <c r="C11" s="1146">
        <v>6.82</v>
      </c>
      <c r="D11" s="1164">
        <v>0.8</v>
      </c>
      <c r="E11" s="1658">
        <v>0.74</v>
      </c>
      <c r="F11" s="1155"/>
      <c r="G11" s="1147">
        <v>7.19</v>
      </c>
      <c r="H11" s="1149">
        <v>2.68</v>
      </c>
      <c r="I11" s="1658">
        <v>2.11</v>
      </c>
      <c r="J11" s="1669"/>
    </row>
    <row r="12" spans="2:10" ht="12.75">
      <c r="B12" s="657" t="s">
        <v>549</v>
      </c>
      <c r="C12" s="1146">
        <v>8.21</v>
      </c>
      <c r="D12" s="1164">
        <v>0.7</v>
      </c>
      <c r="E12" s="1658">
        <v>1.52</v>
      </c>
      <c r="F12" s="1155"/>
      <c r="G12" s="1147">
        <v>8.61</v>
      </c>
      <c r="H12" s="1149">
        <v>3.03</v>
      </c>
      <c r="I12" s="1658">
        <v>2.26</v>
      </c>
      <c r="J12" s="1669"/>
    </row>
    <row r="13" spans="2:10" ht="12.75">
      <c r="B13" s="657" t="s">
        <v>550</v>
      </c>
      <c r="C13" s="1146">
        <v>7.78</v>
      </c>
      <c r="D13" s="1147">
        <v>0.61</v>
      </c>
      <c r="E13" s="1659">
        <v>1.9281166666666665</v>
      </c>
      <c r="F13" s="1163"/>
      <c r="G13" s="1147" t="s">
        <v>729</v>
      </c>
      <c r="H13" s="1149" t="s">
        <v>729</v>
      </c>
      <c r="I13" s="1658" t="s">
        <v>729</v>
      </c>
      <c r="J13" s="1669"/>
    </row>
    <row r="14" spans="2:10" ht="12.75">
      <c r="B14" s="657" t="s">
        <v>551</v>
      </c>
      <c r="C14" s="1146">
        <v>8.09</v>
      </c>
      <c r="D14" s="1147">
        <v>0.97</v>
      </c>
      <c r="E14" s="1660">
        <v>4.02</v>
      </c>
      <c r="F14" s="1159"/>
      <c r="G14" s="1665" t="s">
        <v>729</v>
      </c>
      <c r="H14" s="1149">
        <v>2.41</v>
      </c>
      <c r="I14" s="1660">
        <v>4.03</v>
      </c>
      <c r="J14" s="1669"/>
    </row>
    <row r="15" spans="2:10" ht="12.75">
      <c r="B15" s="657" t="s">
        <v>552</v>
      </c>
      <c r="C15" s="1146">
        <v>9.06</v>
      </c>
      <c r="D15" s="1147">
        <v>1.09</v>
      </c>
      <c r="E15" s="1659">
        <v>3.4946865983623683</v>
      </c>
      <c r="F15" s="1163"/>
      <c r="G15" s="1147">
        <v>8.81</v>
      </c>
      <c r="H15" s="1149">
        <v>2.65</v>
      </c>
      <c r="I15" s="1657">
        <v>4.04</v>
      </c>
      <c r="J15" s="1669"/>
    </row>
    <row r="16" spans="2:10" ht="12.75">
      <c r="B16" s="657" t="s">
        <v>553</v>
      </c>
      <c r="C16" s="1160">
        <v>9</v>
      </c>
      <c r="D16" s="1147">
        <v>0.83</v>
      </c>
      <c r="E16" s="1661">
        <v>4.46</v>
      </c>
      <c r="F16" s="1587"/>
      <c r="G16" s="1665" t="s">
        <v>729</v>
      </c>
      <c r="H16" s="1149" t="s">
        <v>729</v>
      </c>
      <c r="I16" s="1657">
        <v>4.12</v>
      </c>
      <c r="J16" s="1669"/>
    </row>
    <row r="17" spans="2:10" ht="12.75">
      <c r="B17" s="657" t="s">
        <v>677</v>
      </c>
      <c r="C17" s="1146">
        <v>8.34</v>
      </c>
      <c r="D17" s="1147">
        <v>1.34</v>
      </c>
      <c r="E17" s="1657">
        <v>2.67</v>
      </c>
      <c r="F17" s="1163"/>
      <c r="G17" s="1147">
        <v>8.61</v>
      </c>
      <c r="H17" s="1149">
        <v>3.44</v>
      </c>
      <c r="I17" s="1658" t="s">
        <v>729</v>
      </c>
      <c r="J17" s="1669"/>
    </row>
    <row r="18" spans="2:10" ht="12.75">
      <c r="B18" s="658" t="s">
        <v>678</v>
      </c>
      <c r="C18" s="1152">
        <v>8.52</v>
      </c>
      <c r="D18" s="1157">
        <v>1.15</v>
      </c>
      <c r="E18" s="1662">
        <v>1.19</v>
      </c>
      <c r="F18" s="1151"/>
      <c r="G18" s="1157">
        <v>8.61</v>
      </c>
      <c r="H18" s="1150">
        <v>2.72</v>
      </c>
      <c r="I18" s="1662">
        <v>2.71</v>
      </c>
      <c r="J18" s="1669"/>
    </row>
    <row r="19" spans="2:10" ht="15.75" customHeight="1" thickBot="1">
      <c r="B19" s="659" t="s">
        <v>1103</v>
      </c>
      <c r="C19" s="1161">
        <v>7.41</v>
      </c>
      <c r="D19" s="1154">
        <v>1.31</v>
      </c>
      <c r="E19" s="1663">
        <v>1.74</v>
      </c>
      <c r="F19" s="1162"/>
      <c r="G19" s="1154">
        <v>8.35</v>
      </c>
      <c r="H19" s="1154">
        <v>2.94</v>
      </c>
      <c r="I19" s="1668">
        <v>2.69</v>
      </c>
      <c r="J19" s="1670"/>
    </row>
    <row r="20" ht="12.75" thickTop="1"/>
    <row r="22" spans="4:6" ht="15.75">
      <c r="D22" s="660"/>
      <c r="E22" s="661"/>
      <c r="F22" s="661"/>
    </row>
    <row r="23" spans="4:6" ht="15.75">
      <c r="D23" s="662"/>
      <c r="E23" s="663"/>
      <c r="F23" s="663"/>
    </row>
    <row r="24" spans="4:6" ht="15.75">
      <c r="D24" s="662"/>
      <c r="E24" s="663"/>
      <c r="F24" s="663"/>
    </row>
    <row r="25" spans="4:6" ht="15.75">
      <c r="D25" s="662"/>
      <c r="E25" s="663"/>
      <c r="F25" s="663"/>
    </row>
    <row r="26" spans="4:6" ht="15.75">
      <c r="D26" s="662"/>
      <c r="E26" s="663"/>
      <c r="F26" s="663"/>
    </row>
    <row r="27" spans="4:6" ht="15.75">
      <c r="D27" s="662"/>
      <c r="E27" s="663"/>
      <c r="F27" s="663"/>
    </row>
    <row r="28" spans="4:6" ht="15">
      <c r="D28" s="662"/>
      <c r="E28" s="664"/>
      <c r="F28" s="664"/>
    </row>
    <row r="29" spans="4:6" ht="15.75">
      <c r="D29" s="660"/>
      <c r="E29" s="663"/>
      <c r="F29" s="663"/>
    </row>
    <row r="30" spans="4:6" ht="15.75">
      <c r="D30" s="662"/>
      <c r="E30" s="33"/>
      <c r="F30" s="33"/>
    </row>
    <row r="31" spans="4:6" ht="15.75">
      <c r="D31" s="660"/>
      <c r="E31" s="665"/>
      <c r="F31" s="665"/>
    </row>
    <row r="32" spans="4:6" ht="15.75">
      <c r="D32" s="662"/>
      <c r="E32" s="33"/>
      <c r="F32" s="33"/>
    </row>
    <row r="33" spans="4:6" ht="15.75">
      <c r="D33" s="662"/>
      <c r="E33" s="665"/>
      <c r="F33" s="665"/>
    </row>
    <row r="34" spans="4:6" ht="15.75">
      <c r="D34" s="666"/>
      <c r="E34" s="665"/>
      <c r="F34" s="665"/>
    </row>
  </sheetData>
  <sheetProtection/>
  <mergeCells count="6">
    <mergeCell ref="A1:I1"/>
    <mergeCell ref="A2:I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B1" sqref="B1:H1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9.5742187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8" ht="12.75">
      <c r="B1" s="1767" t="s">
        <v>598</v>
      </c>
      <c r="C1" s="1767"/>
      <c r="D1" s="1767"/>
      <c r="E1" s="1767"/>
      <c r="F1" s="1767"/>
      <c r="G1" s="1767"/>
      <c r="H1" s="1767"/>
    </row>
    <row r="2" spans="2:14" ht="12.75" hidden="1">
      <c r="B2" s="1783" t="s">
        <v>600</v>
      </c>
      <c r="C2" s="1783"/>
      <c r="D2" s="1783"/>
      <c r="E2" s="1783"/>
      <c r="F2" s="1783"/>
      <c r="G2" s="1783"/>
      <c r="H2" s="1783"/>
      <c r="I2" s="1783"/>
      <c r="J2" s="1783"/>
      <c r="K2" s="1783"/>
      <c r="L2" s="1783"/>
      <c r="M2" s="1783"/>
      <c r="N2" s="1783"/>
    </row>
    <row r="3" spans="2:14" ht="15.75" hidden="1">
      <c r="B3" s="1784" t="s">
        <v>1104</v>
      </c>
      <c r="C3" s="1784"/>
      <c r="D3" s="1784"/>
      <c r="E3" s="1784"/>
      <c r="F3" s="1784"/>
      <c r="G3" s="1784"/>
      <c r="H3" s="1784"/>
      <c r="I3" s="1784"/>
      <c r="J3" s="1784"/>
      <c r="K3" s="1784"/>
      <c r="L3" s="1784"/>
      <c r="M3" s="1784"/>
      <c r="N3" s="1784"/>
    </row>
    <row r="4" spans="2:14" ht="15.75" hidden="1"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</row>
    <row r="5" spans="2:14" ht="15.75" hidden="1"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</row>
    <row r="6" spans="2:14" ht="12.75" hidden="1">
      <c r="B6" s="40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4" t="s">
        <v>199</v>
      </c>
    </row>
    <row r="7" spans="2:14" ht="13.5" hidden="1" thickTop="1">
      <c r="B7" s="1785" t="s">
        <v>672</v>
      </c>
      <c r="C7" s="1801"/>
      <c r="D7" s="1801"/>
      <c r="E7" s="1801"/>
      <c r="F7" s="1801"/>
      <c r="G7" s="1801"/>
      <c r="H7" s="1801"/>
      <c r="I7" s="1801"/>
      <c r="J7" s="1801"/>
      <c r="K7" s="1801"/>
      <c r="L7" s="1801"/>
      <c r="M7" s="1801"/>
      <c r="N7" s="1802"/>
    </row>
    <row r="8" spans="2:14" ht="12.75" customHeight="1" hidden="1">
      <c r="B8" s="1800"/>
      <c r="C8" s="1797" t="s">
        <v>1105</v>
      </c>
      <c r="D8" s="1798"/>
      <c r="E8" s="1672"/>
      <c r="F8" s="1672"/>
      <c r="G8" s="1797" t="s">
        <v>1106</v>
      </c>
      <c r="H8" s="1798"/>
      <c r="I8" s="1797" t="s">
        <v>1107</v>
      </c>
      <c r="J8" s="1798"/>
      <c r="K8" s="1797" t="s">
        <v>1108</v>
      </c>
      <c r="L8" s="1798"/>
      <c r="M8" s="1797" t="s">
        <v>557</v>
      </c>
      <c r="N8" s="1799"/>
    </row>
    <row r="9" spans="2:14" ht="12.75" hidden="1">
      <c r="B9" s="1786"/>
      <c r="C9" s="667" t="s">
        <v>398</v>
      </c>
      <c r="D9" s="667" t="s">
        <v>1109</v>
      </c>
      <c r="E9" s="667"/>
      <c r="F9" s="667"/>
      <c r="G9" s="667" t="s">
        <v>398</v>
      </c>
      <c r="H9" s="667" t="s">
        <v>1109</v>
      </c>
      <c r="I9" s="667" t="s">
        <v>398</v>
      </c>
      <c r="J9" s="667" t="s">
        <v>1109</v>
      </c>
      <c r="K9" s="667" t="s">
        <v>398</v>
      </c>
      <c r="L9" s="667" t="s">
        <v>1109</v>
      </c>
      <c r="M9" s="668" t="s">
        <v>398</v>
      </c>
      <c r="N9" s="669" t="s">
        <v>1109</v>
      </c>
    </row>
    <row r="10" spans="2:16" ht="12.75" hidden="1">
      <c r="B10" s="144" t="s">
        <v>1110</v>
      </c>
      <c r="C10" s="670">
        <v>2971.95</v>
      </c>
      <c r="D10" s="670">
        <v>1.52</v>
      </c>
      <c r="E10" s="670"/>
      <c r="F10" s="670"/>
      <c r="G10" s="671" t="s">
        <v>729</v>
      </c>
      <c r="H10" s="671" t="s">
        <v>729</v>
      </c>
      <c r="I10" s="670">
        <v>1376.9</v>
      </c>
      <c r="J10" s="670">
        <v>12.87</v>
      </c>
      <c r="K10" s="670">
        <v>748.61</v>
      </c>
      <c r="L10" s="672">
        <v>15.66</v>
      </c>
      <c r="M10" s="672">
        <v>13804.33</v>
      </c>
      <c r="N10" s="673">
        <v>4.13</v>
      </c>
      <c r="P10" s="674" t="e">
        <f>#REF!+C10+#REF!+I10+K10</f>
        <v>#REF!</v>
      </c>
    </row>
    <row r="11" spans="2:16" ht="12.75" hidden="1">
      <c r="B11" s="144" t="s">
        <v>819</v>
      </c>
      <c r="C11" s="670"/>
      <c r="D11" s="670"/>
      <c r="E11" s="670"/>
      <c r="F11" s="670"/>
      <c r="G11" s="670"/>
      <c r="H11" s="670"/>
      <c r="I11" s="670"/>
      <c r="J11" s="670"/>
      <c r="K11" s="670"/>
      <c r="L11" s="672"/>
      <c r="M11" s="672"/>
      <c r="N11" s="673"/>
      <c r="P11" t="e">
        <f>#REF!*#REF!+C10*D10+#REF!*#REF!+I10*J10+K10*L10</f>
        <v>#REF!</v>
      </c>
    </row>
    <row r="12" spans="2:16" ht="12.75" hidden="1">
      <c r="B12" s="144" t="s">
        <v>730</v>
      </c>
      <c r="C12" s="670"/>
      <c r="D12" s="670"/>
      <c r="E12" s="670"/>
      <c r="F12" s="670"/>
      <c r="G12" s="670"/>
      <c r="H12" s="670"/>
      <c r="I12" s="670"/>
      <c r="J12" s="670"/>
      <c r="K12" s="670"/>
      <c r="L12" s="672"/>
      <c r="M12" s="672"/>
      <c r="N12" s="673"/>
      <c r="P12" s="674" t="e">
        <f>P11/P10</f>
        <v>#REF!</v>
      </c>
    </row>
    <row r="13" spans="2:14" ht="12.75" hidden="1">
      <c r="B13" s="144" t="s">
        <v>821</v>
      </c>
      <c r="C13" s="670"/>
      <c r="D13" s="670"/>
      <c r="E13" s="670"/>
      <c r="F13" s="670"/>
      <c r="G13" s="670"/>
      <c r="H13" s="670"/>
      <c r="I13" s="670"/>
      <c r="J13" s="670"/>
      <c r="K13" s="670"/>
      <c r="L13" s="672"/>
      <c r="M13" s="672"/>
      <c r="N13" s="673"/>
    </row>
    <row r="14" spans="2:14" ht="12.75" hidden="1">
      <c r="B14" s="144" t="s">
        <v>822</v>
      </c>
      <c r="C14" s="670"/>
      <c r="D14" s="670"/>
      <c r="E14" s="670"/>
      <c r="F14" s="670"/>
      <c r="G14" s="670"/>
      <c r="H14" s="670"/>
      <c r="I14" s="670"/>
      <c r="J14" s="670"/>
      <c r="K14" s="670"/>
      <c r="L14" s="672"/>
      <c r="M14" s="672"/>
      <c r="N14" s="673"/>
    </row>
    <row r="15" spans="2:14" ht="12.75" hidden="1">
      <c r="B15" s="144" t="s">
        <v>823</v>
      </c>
      <c r="C15" s="670"/>
      <c r="D15" s="670"/>
      <c r="E15" s="670"/>
      <c r="F15" s="670"/>
      <c r="G15" s="670"/>
      <c r="H15" s="670"/>
      <c r="I15" s="670"/>
      <c r="J15" s="670"/>
      <c r="K15" s="670"/>
      <c r="L15" s="672"/>
      <c r="M15" s="672"/>
      <c r="N15" s="673"/>
    </row>
    <row r="16" spans="2:14" ht="12.75" hidden="1">
      <c r="B16" s="144" t="s">
        <v>824</v>
      </c>
      <c r="C16" s="670"/>
      <c r="D16" s="670"/>
      <c r="E16" s="670"/>
      <c r="F16" s="670"/>
      <c r="G16" s="670"/>
      <c r="H16" s="670"/>
      <c r="I16" s="670"/>
      <c r="J16" s="670"/>
      <c r="K16" s="670"/>
      <c r="L16" s="672"/>
      <c r="M16" s="672"/>
      <c r="N16" s="673"/>
    </row>
    <row r="17" spans="2:14" ht="12.75" hidden="1">
      <c r="B17" s="144" t="s">
        <v>825</v>
      </c>
      <c r="C17" s="670"/>
      <c r="D17" s="670"/>
      <c r="E17" s="670"/>
      <c r="F17" s="670"/>
      <c r="G17" s="670"/>
      <c r="H17" s="670"/>
      <c r="I17" s="670"/>
      <c r="J17" s="670"/>
      <c r="K17" s="670"/>
      <c r="L17" s="672"/>
      <c r="M17" s="672"/>
      <c r="N17" s="673"/>
    </row>
    <row r="18" spans="2:14" ht="12.75" hidden="1">
      <c r="B18" s="144" t="s">
        <v>826</v>
      </c>
      <c r="C18" s="670"/>
      <c r="D18" s="670"/>
      <c r="E18" s="670"/>
      <c r="F18" s="670"/>
      <c r="G18" s="670"/>
      <c r="H18" s="670"/>
      <c r="I18" s="670"/>
      <c r="J18" s="670"/>
      <c r="K18" s="670"/>
      <c r="L18" s="672"/>
      <c r="M18" s="672"/>
      <c r="N18" s="673"/>
    </row>
    <row r="19" spans="2:14" ht="12.75" hidden="1">
      <c r="B19" s="144" t="s">
        <v>553</v>
      </c>
      <c r="C19" s="670"/>
      <c r="D19" s="670"/>
      <c r="E19" s="670"/>
      <c r="F19" s="670"/>
      <c r="G19" s="670"/>
      <c r="H19" s="670"/>
      <c r="I19" s="670"/>
      <c r="J19" s="670"/>
      <c r="K19" s="670"/>
      <c r="L19" s="672"/>
      <c r="M19" s="672"/>
      <c r="N19" s="673"/>
    </row>
    <row r="20" spans="2:14" ht="12.75" hidden="1">
      <c r="B20" s="144" t="s">
        <v>554</v>
      </c>
      <c r="C20" s="670"/>
      <c r="D20" s="670"/>
      <c r="E20" s="670"/>
      <c r="F20" s="670"/>
      <c r="G20" s="670"/>
      <c r="H20" s="670"/>
      <c r="I20" s="670"/>
      <c r="J20" s="670"/>
      <c r="K20" s="670"/>
      <c r="L20" s="672"/>
      <c r="M20" s="672"/>
      <c r="N20" s="673"/>
    </row>
    <row r="21" spans="2:14" ht="12.75" hidden="1">
      <c r="B21" s="145" t="s">
        <v>555</v>
      </c>
      <c r="C21" s="675"/>
      <c r="D21" s="675"/>
      <c r="E21" s="675"/>
      <c r="F21" s="675"/>
      <c r="G21" s="675"/>
      <c r="H21" s="675"/>
      <c r="I21" s="675"/>
      <c r="J21" s="675"/>
      <c r="K21" s="675"/>
      <c r="L21" s="676"/>
      <c r="M21" s="676"/>
      <c r="N21" s="677"/>
    </row>
    <row r="22" spans="2:14" ht="13.5" hidden="1" thickBot="1">
      <c r="B22" s="167" t="s">
        <v>888</v>
      </c>
      <c r="C22" s="678"/>
      <c r="D22" s="678"/>
      <c r="E22" s="678"/>
      <c r="F22" s="678"/>
      <c r="G22" s="679"/>
      <c r="H22" s="679"/>
      <c r="I22" s="679"/>
      <c r="J22" s="679"/>
      <c r="K22" s="679"/>
      <c r="L22" s="680"/>
      <c r="M22" s="680"/>
      <c r="N22" s="681"/>
    </row>
    <row r="23" ht="12.75" hidden="1"/>
    <row r="24" ht="12.75" hidden="1">
      <c r="B24" s="36" t="s">
        <v>1111</v>
      </c>
    </row>
    <row r="25" spans="2:8" ht="15.75">
      <c r="B25" s="1784" t="s">
        <v>1112</v>
      </c>
      <c r="C25" s="1784"/>
      <c r="D25" s="1784"/>
      <c r="E25" s="1784"/>
      <c r="F25" s="1784"/>
      <c r="G25" s="1784"/>
      <c r="H25" s="1784"/>
    </row>
    <row r="26" spans="2:10" ht="13.5" thickBot="1">
      <c r="B26" s="1774" t="s">
        <v>199</v>
      </c>
      <c r="C26" s="1774"/>
      <c r="D26" s="1774"/>
      <c r="E26" s="1774"/>
      <c r="F26" s="1774"/>
      <c r="G26" s="1774"/>
      <c r="H26" s="1774"/>
      <c r="I26" s="1774"/>
      <c r="J26" s="1774"/>
    </row>
    <row r="27" spans="2:10" ht="16.5" thickTop="1">
      <c r="B27" s="1785" t="s">
        <v>672</v>
      </c>
      <c r="C27" s="1763" t="s">
        <v>1113</v>
      </c>
      <c r="D27" s="1763"/>
      <c r="E27" s="1763"/>
      <c r="F27" s="1764"/>
      <c r="G27" s="1763" t="s">
        <v>1233</v>
      </c>
      <c r="H27" s="1763"/>
      <c r="I27" s="1763"/>
      <c r="J27" s="1764"/>
    </row>
    <row r="28" spans="2:10" ht="12.75">
      <c r="B28" s="1800"/>
      <c r="C28" s="1775" t="s">
        <v>285</v>
      </c>
      <c r="D28" s="1776"/>
      <c r="E28" s="1775" t="s">
        <v>1239</v>
      </c>
      <c r="F28" s="1766"/>
      <c r="G28" s="1775" t="s">
        <v>285</v>
      </c>
      <c r="H28" s="1765"/>
      <c r="I28" s="1803" t="s">
        <v>1239</v>
      </c>
      <c r="J28" s="1804"/>
    </row>
    <row r="29" spans="2:11" ht="12.75">
      <c r="B29" s="1786"/>
      <c r="C29" s="833" t="s">
        <v>398</v>
      </c>
      <c r="D29" s="834" t="s">
        <v>78</v>
      </c>
      <c r="E29" s="1673" t="s">
        <v>398</v>
      </c>
      <c r="F29" s="835" t="s">
        <v>78</v>
      </c>
      <c r="G29" s="833" t="s">
        <v>398</v>
      </c>
      <c r="H29" s="1676" t="s">
        <v>78</v>
      </c>
      <c r="I29" s="1681" t="s">
        <v>398</v>
      </c>
      <c r="J29" s="1682" t="s">
        <v>78</v>
      </c>
      <c r="K29" s="9"/>
    </row>
    <row r="30" spans="2:10" ht="12.75">
      <c r="B30" s="144" t="s">
        <v>818</v>
      </c>
      <c r="C30" s="1165">
        <v>3778</v>
      </c>
      <c r="D30" s="1165">
        <v>0.48</v>
      </c>
      <c r="E30" s="1165">
        <v>10815.02</v>
      </c>
      <c r="F30" s="1168">
        <v>0.3</v>
      </c>
      <c r="G30" s="1170">
        <v>8042</v>
      </c>
      <c r="H30" s="1677">
        <v>4.85</v>
      </c>
      <c r="I30" s="39">
        <v>11885.08</v>
      </c>
      <c r="J30" s="1644">
        <v>4.27</v>
      </c>
    </row>
    <row r="31" spans="2:10" ht="12.75">
      <c r="B31" s="144" t="s">
        <v>819</v>
      </c>
      <c r="C31" s="1165">
        <v>7614.91</v>
      </c>
      <c r="D31" s="1165">
        <v>0.34</v>
      </c>
      <c r="E31" s="1165"/>
      <c r="F31" s="1168"/>
      <c r="G31" s="1170">
        <v>10383.49</v>
      </c>
      <c r="H31" s="1677">
        <v>6.65</v>
      </c>
      <c r="I31" s="39"/>
      <c r="J31" s="1644"/>
    </row>
    <row r="32" spans="2:10" ht="12.75">
      <c r="B32" s="144" t="s">
        <v>730</v>
      </c>
      <c r="C32" s="1167">
        <v>22664.88</v>
      </c>
      <c r="D32" s="1165">
        <v>0.32673033901946913</v>
      </c>
      <c r="E32" s="1165"/>
      <c r="F32" s="1168"/>
      <c r="G32" s="1172">
        <v>12226.58</v>
      </c>
      <c r="H32" s="1677">
        <v>4.22809426812606</v>
      </c>
      <c r="I32" s="39"/>
      <c r="J32" s="1644"/>
    </row>
    <row r="33" spans="2:10" ht="12.75">
      <c r="B33" s="144" t="s">
        <v>821</v>
      </c>
      <c r="C33" s="1167">
        <v>41821.74</v>
      </c>
      <c r="D33" s="1165">
        <v>0.4482135769817325</v>
      </c>
      <c r="E33" s="1165"/>
      <c r="F33" s="1168"/>
      <c r="G33" s="1172">
        <v>12796.66</v>
      </c>
      <c r="H33" s="1677">
        <v>3.0341205008963277</v>
      </c>
      <c r="I33" s="39"/>
      <c r="J33" s="1644"/>
    </row>
    <row r="34" spans="2:10" ht="12.75">
      <c r="B34" s="144" t="s">
        <v>822</v>
      </c>
      <c r="C34" s="1167">
        <v>57151.14</v>
      </c>
      <c r="D34" s="1165">
        <v>0.57</v>
      </c>
      <c r="E34" s="1165"/>
      <c r="F34" s="1168"/>
      <c r="G34" s="1167">
        <v>12298.42</v>
      </c>
      <c r="H34" s="1677">
        <v>3.8</v>
      </c>
      <c r="I34" s="39"/>
      <c r="J34" s="1644"/>
    </row>
    <row r="35" spans="2:10" ht="12.75">
      <c r="B35" s="144" t="s">
        <v>823</v>
      </c>
      <c r="C35" s="1167">
        <v>41383.23</v>
      </c>
      <c r="D35" s="1165">
        <v>0.71</v>
      </c>
      <c r="E35" s="1165"/>
      <c r="F35" s="1168"/>
      <c r="G35" s="1167">
        <v>13516.53</v>
      </c>
      <c r="H35" s="1677">
        <v>4.13</v>
      </c>
      <c r="I35" s="39"/>
      <c r="J35" s="1644"/>
    </row>
    <row r="36" spans="2:10" ht="12.75">
      <c r="B36" s="144" t="s">
        <v>824</v>
      </c>
      <c r="C36" s="1167">
        <v>84693.86</v>
      </c>
      <c r="D36" s="1165">
        <v>2.2871125831199564</v>
      </c>
      <c r="E36" s="1165"/>
      <c r="F36" s="1168"/>
      <c r="G36" s="1167">
        <v>14141.73</v>
      </c>
      <c r="H36" s="1677">
        <v>4.355893481985585</v>
      </c>
      <c r="I36" s="39"/>
      <c r="J36" s="1644"/>
    </row>
    <row r="37" spans="2:10" ht="12.75">
      <c r="B37" s="144" t="s">
        <v>825</v>
      </c>
      <c r="C37" s="1556">
        <v>131067.73</v>
      </c>
      <c r="D37" s="1165">
        <v>4.26</v>
      </c>
      <c r="E37" s="1165"/>
      <c r="F37" s="1168"/>
      <c r="G37" s="1167">
        <v>17218.29</v>
      </c>
      <c r="H37" s="1677">
        <v>4.81</v>
      </c>
      <c r="I37" s="39"/>
      <c r="J37" s="1644"/>
    </row>
    <row r="38" spans="2:10" ht="12.75">
      <c r="B38" s="144" t="s">
        <v>826</v>
      </c>
      <c r="C38" s="1556">
        <v>126620.89</v>
      </c>
      <c r="D38" s="1165">
        <v>3.780111979626742</v>
      </c>
      <c r="E38" s="1165"/>
      <c r="F38" s="1168"/>
      <c r="G38" s="1556">
        <v>24562.97</v>
      </c>
      <c r="H38" s="1678">
        <v>6.3141436161018</v>
      </c>
      <c r="I38" s="39"/>
      <c r="J38" s="1644"/>
    </row>
    <row r="39" spans="2:10" ht="12.75">
      <c r="B39" s="144" t="s">
        <v>553</v>
      </c>
      <c r="C39" s="1556">
        <v>88456.64</v>
      </c>
      <c r="D39" s="1165">
        <v>5.7681899354983415</v>
      </c>
      <c r="E39" s="1165"/>
      <c r="F39" s="1168"/>
      <c r="G39" s="1556">
        <v>15921.42</v>
      </c>
      <c r="H39" s="1678">
        <v>7.107282597286013</v>
      </c>
      <c r="I39" s="39"/>
      <c r="J39" s="1644"/>
    </row>
    <row r="40" spans="2:10" ht="12.75">
      <c r="B40" s="144" t="s">
        <v>554</v>
      </c>
      <c r="C40" s="1556">
        <v>70014.75</v>
      </c>
      <c r="D40" s="1165">
        <v>1.3649886601894599</v>
      </c>
      <c r="E40" s="1165"/>
      <c r="F40" s="1168"/>
      <c r="G40" s="1556">
        <v>22292.51</v>
      </c>
      <c r="H40" s="1678">
        <v>5.54284</v>
      </c>
      <c r="I40" s="39"/>
      <c r="J40" s="1644"/>
    </row>
    <row r="41" spans="2:10" ht="12.75">
      <c r="B41" s="145" t="s">
        <v>555</v>
      </c>
      <c r="C41" s="1557">
        <v>50500.23</v>
      </c>
      <c r="D41" s="1166">
        <v>0.86</v>
      </c>
      <c r="E41" s="1166"/>
      <c r="F41" s="1674"/>
      <c r="G41" s="1557">
        <v>21183.21</v>
      </c>
      <c r="H41" s="1679">
        <v>5.03</v>
      </c>
      <c r="I41" s="39"/>
      <c r="J41" s="1644"/>
    </row>
    <row r="42" spans="2:10" ht="13.5" thickBot="1">
      <c r="B42" s="836" t="s">
        <v>557</v>
      </c>
      <c r="C42" s="1169">
        <v>725768</v>
      </c>
      <c r="D42" s="1558">
        <v>2.72</v>
      </c>
      <c r="E42" s="1675">
        <v>10815.02</v>
      </c>
      <c r="F42" s="1559"/>
      <c r="G42" s="1171">
        <v>184583.81</v>
      </c>
      <c r="H42" s="1680">
        <v>5.11</v>
      </c>
      <c r="I42" s="1645">
        <v>11885.08</v>
      </c>
      <c r="J42" s="1646"/>
    </row>
    <row r="43" ht="13.5" thickTop="1">
      <c r="B43" s="36" t="s">
        <v>52</v>
      </c>
    </row>
    <row r="44" ht="12.75">
      <c r="B44" s="36"/>
    </row>
    <row r="48" ht="12.75">
      <c r="C48" s="674"/>
    </row>
  </sheetData>
  <sheetProtection/>
  <mergeCells count="19"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  <mergeCell ref="B1:H1"/>
    <mergeCell ref="K8:L8"/>
    <mergeCell ref="M8:N8"/>
    <mergeCell ref="B25:H25"/>
    <mergeCell ref="B2:N2"/>
    <mergeCell ref="B3:N3"/>
    <mergeCell ref="B7:B9"/>
    <mergeCell ref="G8:H8"/>
    <mergeCell ref="I8:J8"/>
    <mergeCell ref="C7:N7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6"/>
  <sheetViews>
    <sheetView zoomScalePageLayoutView="0" workbookViewId="0" topLeftCell="A66">
      <pane xSplit="5" ySplit="5" topLeftCell="F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P90" sqref="P90"/>
    </sheetView>
  </sheetViews>
  <sheetFormatPr defaultColWidth="9.140625" defaultRowHeight="12.75"/>
  <cols>
    <col min="1" max="1" width="9.140625" style="633" customWidth="1"/>
    <col min="2" max="2" width="3.140625" style="633" customWidth="1"/>
    <col min="3" max="3" width="2.7109375" style="633" customWidth="1"/>
    <col min="4" max="4" width="39.8515625" style="633" customWidth="1"/>
    <col min="5" max="5" width="9.8515625" style="633" hidden="1" customWidth="1"/>
    <col min="6" max="9" width="9.8515625" style="633" customWidth="1"/>
    <col min="10" max="11" width="11.57421875" style="633" bestFit="1" customWidth="1"/>
    <col min="12" max="16384" width="9.140625" style="633" customWidth="1"/>
  </cols>
  <sheetData>
    <row r="1" spans="2:4" ht="12.75" customHeight="1" hidden="1">
      <c r="B1" s="1718" t="s">
        <v>465</v>
      </c>
      <c r="C1" s="1718"/>
      <c r="D1" s="1718"/>
    </row>
    <row r="2" spans="2:4" ht="12.75" customHeight="1" hidden="1">
      <c r="B2" s="1718" t="s">
        <v>244</v>
      </c>
      <c r="C2" s="1718"/>
      <c r="D2" s="1718"/>
    </row>
    <row r="3" spans="2:4" ht="12.75" customHeight="1" hidden="1">
      <c r="B3" s="1718" t="s">
        <v>763</v>
      </c>
      <c r="C3" s="1718"/>
      <c r="D3" s="1718"/>
    </row>
    <row r="4" spans="2:4" ht="5.25" customHeight="1" hidden="1">
      <c r="B4" s="77"/>
      <c r="C4" s="77"/>
      <c r="D4" s="77"/>
    </row>
    <row r="5" spans="2:4" ht="12.75" customHeight="1" hidden="1">
      <c r="B5" s="1718" t="s">
        <v>840</v>
      </c>
      <c r="C5" s="1718"/>
      <c r="D5" s="1718"/>
    </row>
    <row r="6" spans="2:4" ht="12.75" customHeight="1" hidden="1">
      <c r="B6" s="1718" t="s">
        <v>245</v>
      </c>
      <c r="C6" s="1718"/>
      <c r="D6" s="1718"/>
    </row>
    <row r="7" spans="2:4" ht="5.25" customHeight="1" hidden="1">
      <c r="B7" s="40"/>
      <c r="C7" s="40"/>
      <c r="D7" s="40"/>
    </row>
    <row r="8" spans="2:4" s="682" customFormat="1" ht="12.75" customHeight="1" hidden="1">
      <c r="B8" s="1817" t="s">
        <v>841</v>
      </c>
      <c r="C8" s="1818"/>
      <c r="D8" s="1819"/>
    </row>
    <row r="9" spans="2:4" s="682" customFormat="1" ht="12.75" customHeight="1" hidden="1">
      <c r="B9" s="1814" t="s">
        <v>246</v>
      </c>
      <c r="C9" s="1815"/>
      <c r="D9" s="1816"/>
    </row>
    <row r="10" spans="2:4" ht="12.75" hidden="1">
      <c r="B10" s="277" t="s">
        <v>247</v>
      </c>
      <c r="C10" s="278"/>
      <c r="D10" s="232"/>
    </row>
    <row r="11" spans="2:4" ht="12.75" hidden="1">
      <c r="B11" s="279"/>
      <c r="C11" s="272" t="s">
        <v>248</v>
      </c>
      <c r="D11" s="64"/>
    </row>
    <row r="12" spans="2:4" ht="12.75" hidden="1">
      <c r="B12" s="79"/>
      <c r="C12" s="272" t="s">
        <v>249</v>
      </c>
      <c r="D12" s="64"/>
    </row>
    <row r="13" spans="2:4" ht="12.75" hidden="1">
      <c r="B13" s="79"/>
      <c r="C13" s="272" t="s">
        <v>250</v>
      </c>
      <c r="D13" s="64"/>
    </row>
    <row r="14" spans="2:4" ht="12.75" hidden="1">
      <c r="B14" s="79"/>
      <c r="C14" s="272" t="s">
        <v>251</v>
      </c>
      <c r="D14" s="64"/>
    </row>
    <row r="15" spans="2:4" ht="12.75" hidden="1">
      <c r="B15" s="79"/>
      <c r="C15" s="36" t="s">
        <v>252</v>
      </c>
      <c r="D15" s="64"/>
    </row>
    <row r="16" spans="2:4" ht="12.75" hidden="1">
      <c r="B16" s="79"/>
      <c r="C16" s="36" t="s">
        <v>842</v>
      </c>
      <c r="D16" s="64"/>
    </row>
    <row r="17" spans="2:4" ht="7.5" customHeight="1" hidden="1">
      <c r="B17" s="280"/>
      <c r="C17" s="66"/>
      <c r="D17" s="65"/>
    </row>
    <row r="18" spans="2:4" ht="12.75" hidden="1">
      <c r="B18" s="279" t="s">
        <v>253</v>
      </c>
      <c r="C18" s="36"/>
      <c r="D18" s="64"/>
    </row>
    <row r="19" spans="2:4" ht="12.75" hidden="1">
      <c r="B19" s="279"/>
      <c r="C19" s="36" t="s">
        <v>843</v>
      </c>
      <c r="D19" s="64"/>
    </row>
    <row r="20" spans="2:4" ht="12.75" hidden="1">
      <c r="B20" s="79"/>
      <c r="C20" s="36" t="s">
        <v>254</v>
      </c>
      <c r="D20" s="64"/>
    </row>
    <row r="21" spans="2:4" ht="12.75" hidden="1">
      <c r="B21" s="79"/>
      <c r="C21" s="272" t="s">
        <v>844</v>
      </c>
      <c r="D21" s="64"/>
    </row>
    <row r="22" spans="2:4" ht="12.75" hidden="1">
      <c r="B22" s="281" t="s">
        <v>255</v>
      </c>
      <c r="C22" s="282"/>
      <c r="D22" s="283"/>
    </row>
    <row r="23" spans="2:4" ht="12.75" hidden="1">
      <c r="B23" s="279" t="s">
        <v>846</v>
      </c>
      <c r="C23" s="36"/>
      <c r="D23" s="64"/>
    </row>
    <row r="24" spans="2:4" ht="12.75" hidden="1">
      <c r="B24" s="79"/>
      <c r="C24" s="284" t="s">
        <v>847</v>
      </c>
      <c r="D24" s="64"/>
    </row>
    <row r="25" spans="2:4" ht="12.75" hidden="1">
      <c r="B25" s="79"/>
      <c r="C25" s="36" t="s">
        <v>848</v>
      </c>
      <c r="D25" s="64"/>
    </row>
    <row r="26" spans="2:4" ht="12.75" hidden="1">
      <c r="B26" s="79"/>
      <c r="C26" s="36" t="s">
        <v>849</v>
      </c>
      <c r="D26" s="64"/>
    </row>
    <row r="27" spans="2:4" ht="12.75" hidden="1">
      <c r="B27" s="79"/>
      <c r="C27" s="36"/>
      <c r="D27" s="64" t="s">
        <v>850</v>
      </c>
    </row>
    <row r="28" spans="2:4" ht="12.75" hidden="1">
      <c r="B28" s="79"/>
      <c r="C28" s="36"/>
      <c r="D28" s="64" t="s">
        <v>851</v>
      </c>
    </row>
    <row r="29" spans="2:4" ht="12.75" hidden="1">
      <c r="B29" s="79"/>
      <c r="C29" s="36"/>
      <c r="D29" s="64" t="s">
        <v>852</v>
      </c>
    </row>
    <row r="30" spans="2:4" ht="12.75" hidden="1">
      <c r="B30" s="79"/>
      <c r="C30" s="36"/>
      <c r="D30" s="64" t="s">
        <v>853</v>
      </c>
    </row>
    <row r="31" spans="2:4" ht="12.75" hidden="1">
      <c r="B31" s="79"/>
      <c r="C31" s="36"/>
      <c r="D31" s="64" t="s">
        <v>854</v>
      </c>
    </row>
    <row r="32" spans="2:4" ht="7.5" customHeight="1" hidden="1">
      <c r="B32" s="79"/>
      <c r="C32" s="36"/>
      <c r="D32" s="64"/>
    </row>
    <row r="33" spans="2:4" ht="12.75" hidden="1">
      <c r="B33" s="79"/>
      <c r="C33" s="284" t="s">
        <v>855</v>
      </c>
      <c r="D33" s="64"/>
    </row>
    <row r="34" spans="2:4" ht="12.75" hidden="1">
      <c r="B34" s="79"/>
      <c r="C34" s="36" t="s">
        <v>856</v>
      </c>
      <c r="D34" s="64"/>
    </row>
    <row r="35" spans="2:4" ht="12.75" hidden="1">
      <c r="B35" s="79"/>
      <c r="C35" s="272" t="s">
        <v>857</v>
      </c>
      <c r="D35" s="64"/>
    </row>
    <row r="36" spans="2:4" ht="12.75" hidden="1">
      <c r="B36" s="79"/>
      <c r="C36" s="272" t="s">
        <v>858</v>
      </c>
      <c r="D36" s="64"/>
    </row>
    <row r="37" spans="2:4" ht="12.75" hidden="1">
      <c r="B37" s="79"/>
      <c r="C37" s="272" t="s">
        <v>859</v>
      </c>
      <c r="D37" s="64"/>
    </row>
    <row r="38" spans="2:4" ht="12.75" hidden="1">
      <c r="B38" s="79"/>
      <c r="C38" s="272" t="s">
        <v>860</v>
      </c>
      <c r="D38" s="64"/>
    </row>
    <row r="39" spans="2:4" ht="7.5" customHeight="1" hidden="1">
      <c r="B39" s="280"/>
      <c r="C39" s="285"/>
      <c r="D39" s="65"/>
    </row>
    <row r="40" spans="2:4" s="683" customFormat="1" ht="12.75" hidden="1">
      <c r="B40" s="286"/>
      <c r="C40" s="287" t="s">
        <v>861</v>
      </c>
      <c r="D40" s="288"/>
    </row>
    <row r="41" spans="2:4" ht="12.75" hidden="1">
      <c r="B41" s="40" t="s">
        <v>256</v>
      </c>
      <c r="C41" s="36"/>
      <c r="D41" s="36"/>
    </row>
    <row r="42" spans="2:4" ht="12.75" hidden="1">
      <c r="B42" s="40"/>
      <c r="C42" s="36" t="s">
        <v>258</v>
      </c>
      <c r="D42" s="36"/>
    </row>
    <row r="43" spans="2:4" ht="12.75" hidden="1">
      <c r="B43" s="40"/>
      <c r="C43" s="36" t="s">
        <v>259</v>
      </c>
      <c r="D43" s="36"/>
    </row>
    <row r="44" spans="2:4" ht="12.75" hidden="1">
      <c r="B44" s="40"/>
      <c r="C44" s="36" t="s">
        <v>260</v>
      </c>
      <c r="D44" s="36"/>
    </row>
    <row r="45" spans="2:4" ht="12.75" hidden="1">
      <c r="B45" s="40"/>
      <c r="C45" s="36" t="s">
        <v>261</v>
      </c>
      <c r="D45" s="36"/>
    </row>
    <row r="46" spans="2:4" ht="12.75" hidden="1">
      <c r="B46" s="40"/>
      <c r="C46" s="36"/>
      <c r="D46" s="36"/>
    </row>
    <row r="47" spans="2:4" ht="12.75" hidden="1">
      <c r="B47" s="40" t="s">
        <v>262</v>
      </c>
      <c r="C47" s="36" t="s">
        <v>263</v>
      </c>
      <c r="D47" s="36"/>
    </row>
    <row r="48" spans="2:4" ht="12.75" hidden="1">
      <c r="B48" s="40"/>
      <c r="C48" s="36"/>
      <c r="D48" s="36" t="s">
        <v>847</v>
      </c>
    </row>
    <row r="49" spans="2:4" ht="12.75" hidden="1">
      <c r="B49" s="40"/>
      <c r="C49" s="36"/>
      <c r="D49" s="36" t="s">
        <v>849</v>
      </c>
    </row>
    <row r="50" spans="2:4" ht="12.75" hidden="1">
      <c r="B50" s="40"/>
      <c r="C50" s="36"/>
      <c r="D50" s="289" t="s">
        <v>851</v>
      </c>
    </row>
    <row r="51" spans="2:4" ht="12.75" hidden="1">
      <c r="B51" s="40"/>
      <c r="C51" s="36"/>
      <c r="D51" s="289" t="s">
        <v>852</v>
      </c>
    </row>
    <row r="52" spans="2:4" ht="12.75" hidden="1">
      <c r="B52" s="40"/>
      <c r="C52" s="36"/>
      <c r="D52" s="289" t="s">
        <v>853</v>
      </c>
    </row>
    <row r="53" spans="2:4" ht="12.75" hidden="1">
      <c r="B53" s="40"/>
      <c r="C53" s="36"/>
      <c r="D53" s="289" t="s">
        <v>264</v>
      </c>
    </row>
    <row r="54" spans="2:4" ht="12.75" hidden="1">
      <c r="B54" s="40"/>
      <c r="C54" s="36"/>
      <c r="D54" s="289" t="s">
        <v>265</v>
      </c>
    </row>
    <row r="55" spans="2:4" ht="12.75" hidden="1">
      <c r="B55" s="40"/>
      <c r="C55" s="36"/>
      <c r="D55" s="289" t="s">
        <v>266</v>
      </c>
    </row>
    <row r="56" spans="2:4" ht="12.75" hidden="1">
      <c r="B56" s="40"/>
      <c r="C56" s="36"/>
      <c r="D56" s="289" t="s">
        <v>267</v>
      </c>
    </row>
    <row r="57" spans="2:4" ht="12.75" hidden="1">
      <c r="B57" s="40"/>
      <c r="C57" s="36"/>
      <c r="D57" s="36" t="s">
        <v>855</v>
      </c>
    </row>
    <row r="58" spans="2:4" ht="12.75" hidden="1">
      <c r="B58" s="40"/>
      <c r="C58" s="36"/>
      <c r="D58" s="36" t="s">
        <v>856</v>
      </c>
    </row>
    <row r="59" spans="2:4" ht="12.75" hidden="1">
      <c r="B59" s="40"/>
      <c r="C59" s="36"/>
      <c r="D59" s="273" t="s">
        <v>268</v>
      </c>
    </row>
    <row r="60" spans="2:4" ht="12.75" hidden="1">
      <c r="B60" s="40"/>
      <c r="C60" s="36"/>
      <c r="D60" s="273" t="s">
        <v>269</v>
      </c>
    </row>
    <row r="61" spans="2:4" ht="12.75" hidden="1">
      <c r="B61" s="40"/>
      <c r="C61" s="36"/>
      <c r="D61" s="272" t="s">
        <v>859</v>
      </c>
    </row>
    <row r="62" spans="2:4" ht="12.75" hidden="1">
      <c r="B62" s="40"/>
      <c r="C62" s="36"/>
      <c r="D62" s="272"/>
    </row>
    <row r="63" spans="2:4" ht="12.75" hidden="1">
      <c r="B63" s="271" t="s">
        <v>875</v>
      </c>
      <c r="C63" s="36"/>
      <c r="D63" s="36"/>
    </row>
    <row r="64" spans="2:4" ht="12.75" hidden="1">
      <c r="B64" s="271" t="s">
        <v>876</v>
      </c>
      <c r="C64" s="36"/>
      <c r="D64" s="36"/>
    </row>
    <row r="65" spans="3:4" ht="12.75" hidden="1">
      <c r="C65" s="636"/>
      <c r="D65" s="636"/>
    </row>
    <row r="66" spans="2:11" ht="15.75" customHeight="1">
      <c r="B66" s="1783" t="s">
        <v>599</v>
      </c>
      <c r="C66" s="1783"/>
      <c r="D66" s="1783"/>
      <c r="E66" s="1783"/>
      <c r="F66" s="1783"/>
      <c r="G66" s="1783"/>
      <c r="H66" s="1783"/>
      <c r="I66" s="1783"/>
      <c r="J66" s="1783"/>
      <c r="K66" s="1783"/>
    </row>
    <row r="67" spans="2:11" ht="15.75">
      <c r="B67" s="1755" t="s">
        <v>840</v>
      </c>
      <c r="C67" s="1755"/>
      <c r="D67" s="1755"/>
      <c r="E67" s="1755"/>
      <c r="F67" s="1755"/>
      <c r="G67" s="1755"/>
      <c r="H67" s="1755"/>
      <c r="I67" s="1755"/>
      <c r="J67" s="1755"/>
      <c r="K67" s="1755"/>
    </row>
    <row r="68" spans="2:11" ht="13.5" thickBot="1">
      <c r="B68" s="1813" t="s">
        <v>877</v>
      </c>
      <c r="C68" s="1813"/>
      <c r="D68" s="1813"/>
      <c r="E68" s="1813"/>
      <c r="F68" s="1813"/>
      <c r="G68" s="1813"/>
      <c r="H68" s="1813"/>
      <c r="I68" s="1813"/>
      <c r="J68" s="1813"/>
      <c r="K68" s="1813"/>
    </row>
    <row r="69" spans="2:11" ht="12.75" customHeight="1" thickTop="1">
      <c r="B69" s="1807" t="s">
        <v>841</v>
      </c>
      <c r="C69" s="1808"/>
      <c r="D69" s="1809"/>
      <c r="E69" s="684">
        <v>2010</v>
      </c>
      <c r="F69" s="684">
        <v>2010</v>
      </c>
      <c r="G69" s="684">
        <v>2011</v>
      </c>
      <c r="H69" s="500">
        <v>2012</v>
      </c>
      <c r="I69" s="500">
        <v>2012</v>
      </c>
      <c r="J69" s="853">
        <v>2013</v>
      </c>
      <c r="K69" s="500">
        <v>2013</v>
      </c>
    </row>
    <row r="70" spans="2:11" ht="12.75">
      <c r="B70" s="1810" t="s">
        <v>878</v>
      </c>
      <c r="C70" s="1811"/>
      <c r="D70" s="1812"/>
      <c r="E70" s="685" t="s">
        <v>678</v>
      </c>
      <c r="F70" s="685" t="s">
        <v>678</v>
      </c>
      <c r="G70" s="685" t="s">
        <v>678</v>
      </c>
      <c r="H70" s="686" t="s">
        <v>678</v>
      </c>
      <c r="I70" s="686" t="s">
        <v>397</v>
      </c>
      <c r="J70" s="1702" t="s">
        <v>678</v>
      </c>
      <c r="K70" s="686" t="s">
        <v>397</v>
      </c>
    </row>
    <row r="71" spans="2:11" ht="12.75">
      <c r="B71" s="501" t="s">
        <v>879</v>
      </c>
      <c r="C71" s="36"/>
      <c r="D71" s="64"/>
      <c r="E71" s="83"/>
      <c r="F71" s="83"/>
      <c r="G71" s="83"/>
      <c r="H71" s="82"/>
      <c r="I71" s="82"/>
      <c r="J71" s="854"/>
      <c r="K71" s="82"/>
    </row>
    <row r="72" spans="2:11" ht="12.75">
      <c r="B72" s="501"/>
      <c r="C72" s="36" t="s">
        <v>843</v>
      </c>
      <c r="D72" s="64"/>
      <c r="E72" s="687"/>
      <c r="F72" s="687"/>
      <c r="G72" s="687"/>
      <c r="H72" s="670"/>
      <c r="I72" s="670"/>
      <c r="J72" s="636"/>
      <c r="K72" s="670"/>
    </row>
    <row r="73" spans="2:11" ht="12.75">
      <c r="B73" s="501"/>
      <c r="C73" s="36" t="s">
        <v>19</v>
      </c>
      <c r="D73" s="64"/>
      <c r="E73" s="83">
        <v>5.5</v>
      </c>
      <c r="F73" s="83"/>
      <c r="G73" s="83">
        <v>5.5</v>
      </c>
      <c r="H73" s="76">
        <v>5</v>
      </c>
      <c r="I73" s="76">
        <v>5</v>
      </c>
      <c r="J73" s="855">
        <v>6</v>
      </c>
      <c r="K73" s="76">
        <v>5</v>
      </c>
    </row>
    <row r="74" spans="2:11" ht="12.75">
      <c r="B74" s="501"/>
      <c r="C74" s="36" t="s">
        <v>20</v>
      </c>
      <c r="D74" s="64"/>
      <c r="E74" s="83">
        <v>5.5</v>
      </c>
      <c r="F74" s="83">
        <v>5.5</v>
      </c>
      <c r="G74" s="83">
        <v>5.5</v>
      </c>
      <c r="H74" s="76">
        <v>5</v>
      </c>
      <c r="I74" s="76">
        <v>5</v>
      </c>
      <c r="J74" s="854">
        <v>5.5</v>
      </c>
      <c r="K74" s="82">
        <v>4.5</v>
      </c>
    </row>
    <row r="75" spans="2:11" ht="12.75">
      <c r="B75" s="501"/>
      <c r="C75" s="36" t="s">
        <v>22</v>
      </c>
      <c r="D75" s="64"/>
      <c r="E75" s="83">
        <v>5.5</v>
      </c>
      <c r="F75" s="83">
        <v>5.5</v>
      </c>
      <c r="G75" s="83">
        <v>5.5</v>
      </c>
      <c r="H75" s="76">
        <v>5</v>
      </c>
      <c r="I75" s="76">
        <v>5</v>
      </c>
      <c r="J75" s="855">
        <v>5</v>
      </c>
      <c r="K75" s="76">
        <v>4</v>
      </c>
    </row>
    <row r="76" spans="2:11" ht="12.75">
      <c r="B76" s="148"/>
      <c r="C76" s="36" t="s">
        <v>880</v>
      </c>
      <c r="D76" s="64"/>
      <c r="E76" s="83">
        <v>6.5</v>
      </c>
      <c r="F76" s="83">
        <v>6.5</v>
      </c>
      <c r="G76" s="85">
        <v>7</v>
      </c>
      <c r="H76" s="76">
        <v>7</v>
      </c>
      <c r="I76" s="76">
        <v>8</v>
      </c>
      <c r="J76" s="855">
        <v>8</v>
      </c>
      <c r="K76" s="76">
        <v>8</v>
      </c>
    </row>
    <row r="77" spans="2:11" s="636" customFormat="1" ht="12.75">
      <c r="B77" s="148"/>
      <c r="C77" s="36" t="s">
        <v>881</v>
      </c>
      <c r="D77" s="64"/>
      <c r="E77" s="688"/>
      <c r="F77" s="688"/>
      <c r="G77" s="688"/>
      <c r="H77" s="689"/>
      <c r="I77" s="689"/>
      <c r="J77" s="631"/>
      <c r="K77" s="689"/>
    </row>
    <row r="78" spans="2:11" s="636" customFormat="1" ht="12.75">
      <c r="B78" s="148"/>
      <c r="C78" s="36"/>
      <c r="D78" s="64" t="s">
        <v>1114</v>
      </c>
      <c r="E78" s="688"/>
      <c r="F78" s="688"/>
      <c r="G78" s="83">
        <v>1.5</v>
      </c>
      <c r="H78" s="82">
        <v>1.5</v>
      </c>
      <c r="I78" s="82">
        <v>1.5</v>
      </c>
      <c r="J78" s="854">
        <v>1.5</v>
      </c>
      <c r="K78" s="76">
        <v>1</v>
      </c>
    </row>
    <row r="79" spans="2:11" s="636" customFormat="1" ht="12.75">
      <c r="B79" s="148"/>
      <c r="C79" s="36"/>
      <c r="D79" s="64" t="s">
        <v>1115</v>
      </c>
      <c r="E79" s="688"/>
      <c r="F79" s="688"/>
      <c r="G79" s="85">
        <v>7</v>
      </c>
      <c r="H79" s="76">
        <v>7</v>
      </c>
      <c r="I79" s="76">
        <v>6</v>
      </c>
      <c r="J79" s="855">
        <v>6</v>
      </c>
      <c r="K79" s="76">
        <v>5</v>
      </c>
    </row>
    <row r="80" spans="2:11" s="636" customFormat="1" ht="12.75" customHeight="1" hidden="1">
      <c r="B80" s="148"/>
      <c r="C80" s="36"/>
      <c r="D80" s="64" t="s">
        <v>882</v>
      </c>
      <c r="E80" s="83">
        <v>1.5</v>
      </c>
      <c r="F80" s="83"/>
      <c r="G80" s="83">
        <v>2</v>
      </c>
      <c r="H80" s="82">
        <v>1.5</v>
      </c>
      <c r="I80" s="82"/>
      <c r="J80" s="854">
        <v>1.5</v>
      </c>
      <c r="K80" s="82">
        <v>5</v>
      </c>
    </row>
    <row r="81" spans="2:11" s="636" customFormat="1" ht="12.75" customHeight="1" hidden="1">
      <c r="B81" s="148"/>
      <c r="C81" s="36"/>
      <c r="D81" s="64" t="s">
        <v>884</v>
      </c>
      <c r="E81" s="85">
        <v>2</v>
      </c>
      <c r="F81" s="85"/>
      <c r="G81" s="82" t="s">
        <v>710</v>
      </c>
      <c r="H81" s="82" t="s">
        <v>710</v>
      </c>
      <c r="I81" s="82"/>
      <c r="J81" s="854" t="s">
        <v>710</v>
      </c>
      <c r="K81" s="82"/>
    </row>
    <row r="82" spans="2:11" s="636" customFormat="1" ht="12.75" customHeight="1" hidden="1">
      <c r="B82" s="148"/>
      <c r="C82" s="36"/>
      <c r="D82" s="64" t="s">
        <v>883</v>
      </c>
      <c r="E82" s="83">
        <v>3.5</v>
      </c>
      <c r="F82" s="83"/>
      <c r="G82" s="83"/>
      <c r="H82" s="82"/>
      <c r="I82" s="82"/>
      <c r="J82" s="854"/>
      <c r="K82" s="82"/>
    </row>
    <row r="83" spans="2:11" s="636" customFormat="1" ht="12.75">
      <c r="B83" s="148"/>
      <c r="C83" s="36"/>
      <c r="D83" s="64" t="s">
        <v>885</v>
      </c>
      <c r="E83" s="690" t="s">
        <v>710</v>
      </c>
      <c r="F83" s="80" t="s">
        <v>710</v>
      </c>
      <c r="G83" s="80" t="s">
        <v>710</v>
      </c>
      <c r="H83" s="80" t="s">
        <v>710</v>
      </c>
      <c r="I83" s="80" t="s">
        <v>710</v>
      </c>
      <c r="J83" s="81" t="s">
        <v>710</v>
      </c>
      <c r="K83" s="80" t="s">
        <v>710</v>
      </c>
    </row>
    <row r="84" spans="2:11" s="636" customFormat="1" ht="12.75">
      <c r="B84" s="148"/>
      <c r="C84" s="36" t="s">
        <v>1116</v>
      </c>
      <c r="D84" s="64"/>
      <c r="E84" s="690"/>
      <c r="F84" s="499"/>
      <c r="H84" s="80"/>
      <c r="I84" s="76">
        <v>8</v>
      </c>
      <c r="J84" s="855">
        <v>8</v>
      </c>
      <c r="K84" s="76">
        <v>8</v>
      </c>
    </row>
    <row r="85" spans="2:11" ht="12.75" customHeight="1">
      <c r="B85" s="147"/>
      <c r="C85" s="66" t="s">
        <v>1117</v>
      </c>
      <c r="D85" s="65"/>
      <c r="E85" s="691">
        <v>3</v>
      </c>
      <c r="F85" s="1696">
        <v>3</v>
      </c>
      <c r="G85" s="76">
        <v>3</v>
      </c>
      <c r="H85" s="76">
        <v>3</v>
      </c>
      <c r="I85" s="76"/>
      <c r="J85" s="25"/>
      <c r="K85" s="80"/>
    </row>
    <row r="86" spans="2:11" ht="12.75">
      <c r="B86" s="501" t="s">
        <v>886</v>
      </c>
      <c r="C86" s="36"/>
      <c r="D86" s="64"/>
      <c r="E86" s="81"/>
      <c r="F86" s="81"/>
      <c r="G86" s="1566"/>
      <c r="H86" s="1566"/>
      <c r="I86" s="1566"/>
      <c r="J86" s="1567"/>
      <c r="K86" s="1566"/>
    </row>
    <row r="87" spans="2:11" ht="12.75">
      <c r="B87" s="501"/>
      <c r="C87" s="273" t="s">
        <v>1185</v>
      </c>
      <c r="D87" s="64"/>
      <c r="E87" s="81">
        <v>8.7</v>
      </c>
      <c r="F87" s="81">
        <v>8.7</v>
      </c>
      <c r="G87" s="80">
        <v>8.08</v>
      </c>
      <c r="H87" s="80">
        <v>0.1</v>
      </c>
      <c r="I87" s="80">
        <v>0.03</v>
      </c>
      <c r="J87" s="25">
        <v>0.55</v>
      </c>
      <c r="K87" s="80">
        <v>0.13</v>
      </c>
    </row>
    <row r="88" spans="2:11" ht="12.75">
      <c r="B88" s="148"/>
      <c r="C88" s="273" t="s">
        <v>1186</v>
      </c>
      <c r="D88" s="64"/>
      <c r="E88" s="81">
        <v>8.13</v>
      </c>
      <c r="F88" s="81">
        <v>8.13</v>
      </c>
      <c r="G88" s="80">
        <v>8.52</v>
      </c>
      <c r="H88" s="80">
        <v>1.15</v>
      </c>
      <c r="I88" s="80">
        <v>0.18</v>
      </c>
      <c r="J88" s="25">
        <v>1.19</v>
      </c>
      <c r="K88" s="80">
        <v>0.25</v>
      </c>
    </row>
    <row r="89" spans="2:11" ht="12.75">
      <c r="B89" s="148"/>
      <c r="C89" s="273" t="s">
        <v>1187</v>
      </c>
      <c r="D89" s="64"/>
      <c r="E89" s="692">
        <v>8.28</v>
      </c>
      <c r="F89" s="1697">
        <v>8.28</v>
      </c>
      <c r="G89" s="80">
        <v>8.59</v>
      </c>
      <c r="H89" s="693">
        <v>1.96</v>
      </c>
      <c r="I89" s="1709" t="s">
        <v>729</v>
      </c>
      <c r="J89" s="856">
        <v>1.6</v>
      </c>
      <c r="K89" s="1698" t="s">
        <v>729</v>
      </c>
    </row>
    <row r="90" spans="2:11" ht="12.75">
      <c r="B90" s="148"/>
      <c r="C90" s="273" t="s">
        <v>1188</v>
      </c>
      <c r="D90" s="64"/>
      <c r="E90" s="81">
        <v>7.28</v>
      </c>
      <c r="F90" s="81">
        <v>7.28</v>
      </c>
      <c r="G90" s="80">
        <v>8.61</v>
      </c>
      <c r="H90" s="693">
        <v>2.72</v>
      </c>
      <c r="I90" s="1709" t="s">
        <v>729</v>
      </c>
      <c r="J90" s="856">
        <v>2.71</v>
      </c>
      <c r="K90" s="1698" t="s">
        <v>729</v>
      </c>
    </row>
    <row r="91" spans="2:11" s="636" customFormat="1" ht="12.75">
      <c r="B91" s="148"/>
      <c r="C91" s="36" t="s">
        <v>1189</v>
      </c>
      <c r="D91" s="64"/>
      <c r="E91" s="81" t="s">
        <v>373</v>
      </c>
      <c r="F91" s="81" t="s">
        <v>373</v>
      </c>
      <c r="G91" s="80" t="s">
        <v>435</v>
      </c>
      <c r="H91" s="80" t="s">
        <v>435</v>
      </c>
      <c r="I91" s="80" t="s">
        <v>435</v>
      </c>
      <c r="J91" s="25" t="s">
        <v>435</v>
      </c>
      <c r="K91" s="80" t="s">
        <v>435</v>
      </c>
    </row>
    <row r="92" spans="2:11" ht="12.75">
      <c r="B92" s="148"/>
      <c r="C92" s="36" t="s">
        <v>1190</v>
      </c>
      <c r="D92" s="64"/>
      <c r="E92" s="81" t="s">
        <v>436</v>
      </c>
      <c r="F92" s="81" t="s">
        <v>436</v>
      </c>
      <c r="G92" s="80" t="s">
        <v>374</v>
      </c>
      <c r="H92" s="80" t="s">
        <v>374</v>
      </c>
      <c r="I92" s="80" t="s">
        <v>374</v>
      </c>
      <c r="J92" s="857" t="s">
        <v>1276</v>
      </c>
      <c r="K92" s="858" t="s">
        <v>1276</v>
      </c>
    </row>
    <row r="93" spans="2:11" s="635" customFormat="1" ht="12.75">
      <c r="B93" s="694" t="s">
        <v>1118</v>
      </c>
      <c r="C93" s="695"/>
      <c r="D93" s="696"/>
      <c r="E93" s="697">
        <v>6.57</v>
      </c>
      <c r="F93" s="1710">
        <v>6.57</v>
      </c>
      <c r="G93" s="697">
        <v>8.22</v>
      </c>
      <c r="H93" s="697">
        <v>0.86</v>
      </c>
      <c r="I93" s="697">
        <v>0.48</v>
      </c>
      <c r="J93" s="1707">
        <v>0.86</v>
      </c>
      <c r="K93" s="697">
        <v>0.3</v>
      </c>
    </row>
    <row r="94" spans="2:11" ht="15.75" customHeight="1">
      <c r="B94" s="1571" t="s">
        <v>1166</v>
      </c>
      <c r="C94" s="1572"/>
      <c r="D94" s="1573"/>
      <c r="E94" s="1568"/>
      <c r="F94" s="1568"/>
      <c r="G94" s="1711"/>
      <c r="H94" s="697">
        <v>6.17</v>
      </c>
      <c r="I94" s="697">
        <v>6.24</v>
      </c>
      <c r="J94" s="1707">
        <v>5.25</v>
      </c>
      <c r="K94" s="697">
        <v>5.13</v>
      </c>
    </row>
    <row r="95" spans="2:11" ht="15.75" customHeight="1">
      <c r="B95" s="1571" t="s">
        <v>1167</v>
      </c>
      <c r="C95" s="1574"/>
      <c r="D95" s="1573"/>
      <c r="E95" s="1568"/>
      <c r="F95" s="1568"/>
      <c r="G95" s="1711"/>
      <c r="H95" s="697">
        <v>12.4</v>
      </c>
      <c r="I95" s="697">
        <v>13.28</v>
      </c>
      <c r="J95" s="1707">
        <v>12.09</v>
      </c>
      <c r="K95" s="697">
        <v>12.1</v>
      </c>
    </row>
    <row r="96" spans="2:11" ht="15.75" customHeight="1" thickBot="1">
      <c r="B96" s="1575" t="s">
        <v>1169</v>
      </c>
      <c r="C96" s="1576"/>
      <c r="D96" s="1577"/>
      <c r="E96" s="1569"/>
      <c r="F96" s="1569"/>
      <c r="G96" s="1712"/>
      <c r="H96" s="1570"/>
      <c r="I96" s="1570"/>
      <c r="J96" s="1708">
        <v>9.83</v>
      </c>
      <c r="K96" s="1570">
        <v>9.63</v>
      </c>
    </row>
    <row r="97" spans="2:4" ht="15.75" customHeight="1" thickTop="1">
      <c r="B97" s="698" t="s">
        <v>1119</v>
      </c>
      <c r="C97" s="36"/>
      <c r="D97" s="36"/>
    </row>
    <row r="98" spans="2:11" ht="30" customHeight="1">
      <c r="B98" s="1805" t="s">
        <v>1120</v>
      </c>
      <c r="C98" s="1805"/>
      <c r="D98" s="1805"/>
      <c r="E98" s="1805"/>
      <c r="F98" s="1805"/>
      <c r="G98" s="1805"/>
      <c r="H98" s="1805"/>
      <c r="I98" s="1805"/>
      <c r="J98" s="1805"/>
      <c r="K98" s="1805"/>
    </row>
    <row r="99" spans="2:10" ht="12.75">
      <c r="B99" s="1806" t="s">
        <v>1121</v>
      </c>
      <c r="C99" s="1806"/>
      <c r="D99" s="1806"/>
      <c r="E99" s="1806"/>
      <c r="F99" s="1806"/>
      <c r="G99" s="1806"/>
      <c r="H99" s="1806"/>
      <c r="I99" s="1806"/>
      <c r="J99" s="1806"/>
    </row>
    <row r="100" spans="2:4" ht="12.75">
      <c r="B100" s="1806" t="s">
        <v>1168</v>
      </c>
      <c r="C100" s="1806"/>
      <c r="D100" s="1806"/>
    </row>
    <row r="101" spans="2:4" ht="12.75">
      <c r="B101" s="284"/>
      <c r="C101" s="36"/>
      <c r="D101" s="36"/>
    </row>
    <row r="102" spans="2:4" ht="12.75">
      <c r="B102" s="284"/>
      <c r="C102" s="36"/>
      <c r="D102" s="36"/>
    </row>
    <row r="103" spans="2:4" ht="12.75">
      <c r="B103" s="36"/>
      <c r="C103" s="36"/>
      <c r="D103" s="36"/>
    </row>
    <row r="104" spans="2:4" ht="12.75">
      <c r="B104" s="36"/>
      <c r="C104" s="272"/>
      <c r="D104" s="36"/>
    </row>
    <row r="105" spans="2:4" ht="12.75">
      <c r="B105" s="36"/>
      <c r="C105" s="36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36"/>
      <c r="C110" s="36"/>
      <c r="D110" s="36"/>
    </row>
    <row r="111" spans="2:4" ht="12.75">
      <c r="B111" s="284"/>
      <c r="C111" s="36"/>
      <c r="D111" s="36"/>
    </row>
    <row r="112" spans="2:4" ht="12.75">
      <c r="B112" s="284"/>
      <c r="C112" s="272"/>
      <c r="D112" s="36"/>
    </row>
    <row r="113" spans="2:4" ht="12.75">
      <c r="B113" s="36"/>
      <c r="C113" s="272"/>
      <c r="D113" s="36"/>
    </row>
    <row r="114" spans="2:4" ht="12.75">
      <c r="B114" s="36"/>
      <c r="C114" s="272"/>
      <c r="D114" s="36"/>
    </row>
    <row r="115" spans="2:4" ht="12.75">
      <c r="B115" s="36"/>
      <c r="C115" s="272"/>
      <c r="D115" s="36"/>
    </row>
    <row r="116" spans="2:4" ht="12.75">
      <c r="B116" s="36"/>
      <c r="C116" s="36"/>
      <c r="D116" s="36"/>
    </row>
    <row r="117" spans="2:4" ht="12.75">
      <c r="B117" s="36"/>
      <c r="C117" s="36"/>
      <c r="D117" s="36"/>
    </row>
    <row r="118" spans="2:4" ht="12.75">
      <c r="B118" s="53"/>
      <c r="C118" s="291"/>
      <c r="D118" s="292"/>
    </row>
    <row r="119" spans="2:4" ht="12.75">
      <c r="B119" s="284"/>
      <c r="C119" s="36"/>
      <c r="D119" s="36"/>
    </row>
    <row r="120" spans="2:4" ht="12.75">
      <c r="B120" s="36"/>
      <c r="C120" s="284"/>
      <c r="D120" s="36"/>
    </row>
    <row r="121" spans="2:4" ht="12.75">
      <c r="B121" s="36"/>
      <c r="C121" s="36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36"/>
      <c r="D126" s="36"/>
    </row>
    <row r="127" spans="2:4" ht="12.75">
      <c r="B127" s="36"/>
      <c r="C127" s="36"/>
      <c r="D127" s="36"/>
    </row>
    <row r="128" spans="2:4" ht="12.75">
      <c r="B128" s="36"/>
      <c r="C128" s="284"/>
      <c r="D128" s="36"/>
    </row>
    <row r="129" spans="2:4" ht="12.75">
      <c r="B129" s="36"/>
      <c r="C129" s="36"/>
      <c r="D129" s="36"/>
    </row>
    <row r="130" spans="2:4" ht="12.75">
      <c r="B130" s="36"/>
      <c r="C130" s="272"/>
      <c r="D130" s="36"/>
    </row>
    <row r="131" spans="2:4" ht="12.75">
      <c r="B131" s="36"/>
      <c r="C131" s="272"/>
      <c r="D131" s="36"/>
    </row>
    <row r="132" spans="2:4" ht="12.75">
      <c r="B132" s="36"/>
      <c r="C132" s="272"/>
      <c r="D132" s="36"/>
    </row>
    <row r="133" spans="2:4" ht="12.75">
      <c r="B133" s="36"/>
      <c r="C133" s="272"/>
      <c r="D133" s="36"/>
    </row>
    <row r="134" spans="2:4" ht="12.75">
      <c r="B134" s="293"/>
      <c r="C134" s="293"/>
      <c r="D134" s="53"/>
    </row>
    <row r="135" spans="2:4" ht="12.75">
      <c r="B135" s="272"/>
      <c r="C135" s="636"/>
      <c r="D135" s="636"/>
    </row>
    <row r="136" ht="12.75">
      <c r="B136" s="426"/>
    </row>
  </sheetData>
  <sheetProtection/>
  <mergeCells count="15">
    <mergeCell ref="B66:K66"/>
    <mergeCell ref="B9:D9"/>
    <mergeCell ref="B1:D1"/>
    <mergeCell ref="B2:D2"/>
    <mergeCell ref="B3:D3"/>
    <mergeCell ref="B5:D5"/>
    <mergeCell ref="B6:D6"/>
    <mergeCell ref="B8:D8"/>
    <mergeCell ref="B98:K98"/>
    <mergeCell ref="B100:D100"/>
    <mergeCell ref="B69:D69"/>
    <mergeCell ref="B70:D70"/>
    <mergeCell ref="B99:J99"/>
    <mergeCell ref="B67:K67"/>
    <mergeCell ref="B68:K6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24" t="s">
        <v>600</v>
      </c>
      <c r="B1" s="1824"/>
      <c r="C1" s="1824"/>
      <c r="D1" s="1824"/>
      <c r="E1" s="1824"/>
      <c r="F1" s="1824"/>
      <c r="G1" s="1824"/>
      <c r="H1" s="1824"/>
      <c r="I1" s="1824"/>
      <c r="J1" s="1824"/>
      <c r="K1" s="1824"/>
      <c r="L1" s="1824"/>
      <c r="M1" s="1824"/>
      <c r="N1" s="1824"/>
      <c r="O1" s="1824"/>
      <c r="P1" s="1824"/>
    </row>
    <row r="2" spans="1:16" ht="15.75">
      <c r="A2" s="1825" t="s">
        <v>1122</v>
      </c>
      <c r="B2" s="1825"/>
      <c r="C2" s="1825"/>
      <c r="D2" s="1825"/>
      <c r="E2" s="1825"/>
      <c r="F2" s="1825"/>
      <c r="G2" s="1825"/>
      <c r="H2" s="1825"/>
      <c r="I2" s="1825"/>
      <c r="J2" s="1825"/>
      <c r="K2" s="1825"/>
      <c r="L2" s="1825"/>
      <c r="M2" s="1825"/>
      <c r="N2" s="1825"/>
      <c r="O2" s="1825"/>
      <c r="P2" s="1825"/>
    </row>
    <row r="3" spans="1:4" ht="12.75" hidden="1">
      <c r="A3" s="1826" t="s">
        <v>1100</v>
      </c>
      <c r="B3" s="1826"/>
      <c r="C3" s="1826"/>
      <c r="D3" s="1826"/>
    </row>
    <row r="4" s="40" customFormat="1" ht="16.5" customHeight="1" thickBot="1">
      <c r="P4" s="793" t="s">
        <v>1474</v>
      </c>
    </row>
    <row r="5" spans="1:16" s="40" customFormat="1" ht="16.5" customHeight="1" thickTop="1">
      <c r="A5" s="1827" t="s">
        <v>672</v>
      </c>
      <c r="B5" s="1830" t="s">
        <v>833</v>
      </c>
      <c r="C5" s="1831"/>
      <c r="D5" s="1832"/>
      <c r="E5" s="1830" t="s">
        <v>285</v>
      </c>
      <c r="F5" s="1831"/>
      <c r="G5" s="1831"/>
      <c r="H5" s="1831"/>
      <c r="I5" s="1831"/>
      <c r="J5" s="1832"/>
      <c r="K5" s="1831" t="s">
        <v>1239</v>
      </c>
      <c r="L5" s="1831"/>
      <c r="M5" s="1831"/>
      <c r="N5" s="1831"/>
      <c r="O5" s="1831"/>
      <c r="P5" s="1833"/>
    </row>
    <row r="6" spans="1:16" s="40" customFormat="1" ht="26.25" customHeight="1">
      <c r="A6" s="1828"/>
      <c r="B6" s="699"/>
      <c r="C6" s="700"/>
      <c r="D6" s="701"/>
      <c r="E6" s="1820" t="s">
        <v>834</v>
      </c>
      <c r="F6" s="1821"/>
      <c r="G6" s="1820" t="s">
        <v>835</v>
      </c>
      <c r="H6" s="1821"/>
      <c r="I6" s="1822" t="s">
        <v>836</v>
      </c>
      <c r="J6" s="1834"/>
      <c r="K6" s="1820" t="s">
        <v>834</v>
      </c>
      <c r="L6" s="1821"/>
      <c r="M6" s="1820" t="s">
        <v>835</v>
      </c>
      <c r="N6" s="1821"/>
      <c r="O6" s="1822" t="s">
        <v>836</v>
      </c>
      <c r="P6" s="1823"/>
    </row>
    <row r="7" spans="1:16" s="40" customFormat="1" ht="16.5" customHeight="1">
      <c r="A7" s="1829"/>
      <c r="B7" s="702" t="s">
        <v>834</v>
      </c>
      <c r="C7" s="703" t="s">
        <v>835</v>
      </c>
      <c r="D7" s="704" t="s">
        <v>836</v>
      </c>
      <c r="E7" s="705" t="s">
        <v>1123</v>
      </c>
      <c r="F7" s="705" t="s">
        <v>1124</v>
      </c>
      <c r="G7" s="705" t="s">
        <v>1123</v>
      </c>
      <c r="H7" s="705" t="s">
        <v>1124</v>
      </c>
      <c r="I7" s="705" t="s">
        <v>1123</v>
      </c>
      <c r="J7" s="705" t="s">
        <v>1124</v>
      </c>
      <c r="K7" s="705" t="s">
        <v>1123</v>
      </c>
      <c r="L7" s="705" t="s">
        <v>1124</v>
      </c>
      <c r="M7" s="705" t="s">
        <v>1123</v>
      </c>
      <c r="N7" s="705" t="s">
        <v>1124</v>
      </c>
      <c r="O7" s="705" t="s">
        <v>1123</v>
      </c>
      <c r="P7" s="706" t="s">
        <v>1124</v>
      </c>
    </row>
    <row r="8" spans="1:16" s="40" customFormat="1" ht="16.5" customHeight="1">
      <c r="A8" s="126" t="s">
        <v>818</v>
      </c>
      <c r="B8" s="153">
        <v>735.39</v>
      </c>
      <c r="C8" s="157">
        <v>0</v>
      </c>
      <c r="D8" s="152">
        <v>735.39</v>
      </c>
      <c r="E8" s="1177">
        <v>153</v>
      </c>
      <c r="F8" s="1175">
        <v>13561.61</v>
      </c>
      <c r="G8" s="1191">
        <v>11.3</v>
      </c>
      <c r="H8" s="1174">
        <v>1007.5</v>
      </c>
      <c r="I8" s="1177">
        <v>141.7</v>
      </c>
      <c r="J8" s="1177">
        <v>12554.11</v>
      </c>
      <c r="K8" s="1173">
        <v>206.475</v>
      </c>
      <c r="L8" s="1177">
        <v>20089.3505</v>
      </c>
      <c r="M8" s="1180">
        <v>24.65</v>
      </c>
      <c r="N8" s="1193">
        <v>2362.96975</v>
      </c>
      <c r="O8" s="1177">
        <v>181.825</v>
      </c>
      <c r="P8" s="1186">
        <v>17726.38075</v>
      </c>
    </row>
    <row r="9" spans="1:16" s="40" customFormat="1" ht="16.5" customHeight="1">
      <c r="A9" s="126" t="s">
        <v>819</v>
      </c>
      <c r="B9" s="153">
        <v>1337.1</v>
      </c>
      <c r="C9" s="157">
        <v>0</v>
      </c>
      <c r="D9" s="152">
        <v>1337.1</v>
      </c>
      <c r="E9" s="1177">
        <v>168.3</v>
      </c>
      <c r="F9" s="1175">
        <v>14957.54</v>
      </c>
      <c r="G9" s="1191">
        <v>0</v>
      </c>
      <c r="H9" s="1174">
        <v>0</v>
      </c>
      <c r="I9" s="1177">
        <v>168.3</v>
      </c>
      <c r="J9" s="1177">
        <v>14957.54</v>
      </c>
      <c r="K9" s="1173"/>
      <c r="L9" s="1177"/>
      <c r="M9" s="1177"/>
      <c r="N9" s="1177"/>
      <c r="O9" s="1177"/>
      <c r="P9" s="1186"/>
    </row>
    <row r="10" spans="1:16" s="40" customFormat="1" ht="16.5" customHeight="1">
      <c r="A10" s="126" t="s">
        <v>820</v>
      </c>
      <c r="B10" s="153">
        <v>3529.54</v>
      </c>
      <c r="C10" s="157">
        <v>0</v>
      </c>
      <c r="D10" s="152">
        <v>3529.54</v>
      </c>
      <c r="E10" s="1177">
        <v>228.975</v>
      </c>
      <c r="F10" s="1175">
        <v>19347.08625</v>
      </c>
      <c r="G10" s="1191">
        <v>0</v>
      </c>
      <c r="H10" s="1174">
        <v>0</v>
      </c>
      <c r="I10" s="1177">
        <v>228.975</v>
      </c>
      <c r="J10" s="1177">
        <v>19347.08625</v>
      </c>
      <c r="K10" s="1173"/>
      <c r="L10" s="1177"/>
      <c r="M10" s="1177"/>
      <c r="N10" s="1177"/>
      <c r="O10" s="1177"/>
      <c r="P10" s="1186"/>
    </row>
    <row r="11" spans="1:16" s="40" customFormat="1" ht="16.5" customHeight="1">
      <c r="A11" s="126" t="s">
        <v>821</v>
      </c>
      <c r="B11" s="153">
        <v>2685.96</v>
      </c>
      <c r="C11" s="157">
        <v>0</v>
      </c>
      <c r="D11" s="152">
        <v>2685.96</v>
      </c>
      <c r="E11" s="1177">
        <v>191.645</v>
      </c>
      <c r="F11" s="1175">
        <v>16474.96475</v>
      </c>
      <c r="G11" s="1191">
        <v>0</v>
      </c>
      <c r="H11" s="1174">
        <v>0</v>
      </c>
      <c r="I11" s="1177">
        <v>191.645</v>
      </c>
      <c r="J11" s="1177">
        <v>16474.96475</v>
      </c>
      <c r="K11" s="1173"/>
      <c r="L11" s="1177"/>
      <c r="M11" s="1177"/>
      <c r="N11" s="1177"/>
      <c r="O11" s="1174"/>
      <c r="P11" s="1186"/>
    </row>
    <row r="12" spans="1:16" s="40" customFormat="1" ht="16.5" customHeight="1">
      <c r="A12" s="126" t="s">
        <v>822</v>
      </c>
      <c r="B12" s="153">
        <v>2257.5</v>
      </c>
      <c r="C12" s="157">
        <v>496.34</v>
      </c>
      <c r="D12" s="152">
        <v>1761.16</v>
      </c>
      <c r="E12" s="1177">
        <v>257.35</v>
      </c>
      <c r="F12" s="1175">
        <v>22520.77</v>
      </c>
      <c r="G12" s="1191">
        <v>0</v>
      </c>
      <c r="H12" s="1174">
        <v>0</v>
      </c>
      <c r="I12" s="1177">
        <v>257.35</v>
      </c>
      <c r="J12" s="1177">
        <v>22520.77</v>
      </c>
      <c r="K12" s="1173"/>
      <c r="L12" s="1177"/>
      <c r="M12" s="1177"/>
      <c r="N12" s="1177"/>
      <c r="O12" s="1174"/>
      <c r="P12" s="1186"/>
    </row>
    <row r="13" spans="1:16" s="40" customFormat="1" ht="16.5" customHeight="1">
      <c r="A13" s="126" t="s">
        <v>823</v>
      </c>
      <c r="B13" s="153">
        <v>2901.58</v>
      </c>
      <c r="C13" s="157">
        <v>0</v>
      </c>
      <c r="D13" s="152">
        <v>2901.58</v>
      </c>
      <c r="E13" s="1177">
        <v>199.4025</v>
      </c>
      <c r="F13" s="1175">
        <v>17484.3378</v>
      </c>
      <c r="G13" s="1191">
        <v>0</v>
      </c>
      <c r="H13" s="1174">
        <v>0</v>
      </c>
      <c r="I13" s="1177">
        <v>199.4025</v>
      </c>
      <c r="J13" s="1177">
        <v>17484.3378</v>
      </c>
      <c r="K13" s="1173"/>
      <c r="L13" s="1177"/>
      <c r="M13" s="1177"/>
      <c r="N13" s="1177"/>
      <c r="O13" s="1174"/>
      <c r="P13" s="1186"/>
    </row>
    <row r="14" spans="1:16" s="40" customFormat="1" ht="16.5" customHeight="1">
      <c r="A14" s="126" t="s">
        <v>824</v>
      </c>
      <c r="B14" s="153">
        <v>1893.9</v>
      </c>
      <c r="C14" s="157">
        <v>0</v>
      </c>
      <c r="D14" s="152">
        <v>1893.9</v>
      </c>
      <c r="E14" s="1189">
        <v>222.075</v>
      </c>
      <c r="F14" s="1175">
        <v>19206.169499999996</v>
      </c>
      <c r="G14" s="1191">
        <v>0</v>
      </c>
      <c r="H14" s="1174">
        <v>0</v>
      </c>
      <c r="I14" s="1177">
        <v>222.075</v>
      </c>
      <c r="J14" s="1177">
        <v>19206.169499999996</v>
      </c>
      <c r="K14" s="1173"/>
      <c r="L14" s="1177"/>
      <c r="M14" s="1177"/>
      <c r="N14" s="1177"/>
      <c r="O14" s="1174"/>
      <c r="P14" s="1186"/>
    </row>
    <row r="15" spans="1:16" s="40" customFormat="1" ht="16.5" customHeight="1">
      <c r="A15" s="126" t="s">
        <v>825</v>
      </c>
      <c r="B15" s="153">
        <v>1962.72</v>
      </c>
      <c r="C15" s="157">
        <v>0</v>
      </c>
      <c r="D15" s="152">
        <v>1962.72</v>
      </c>
      <c r="E15" s="1189">
        <v>376.23</v>
      </c>
      <c r="F15" s="1175">
        <v>32629.6</v>
      </c>
      <c r="G15" s="1191">
        <v>0</v>
      </c>
      <c r="H15" s="1174">
        <v>0</v>
      </c>
      <c r="I15" s="1177">
        <v>376.23</v>
      </c>
      <c r="J15" s="1177">
        <v>32629.6</v>
      </c>
      <c r="K15" s="1173"/>
      <c r="L15" s="1177"/>
      <c r="M15" s="1177"/>
      <c r="N15" s="1177"/>
      <c r="O15" s="1174"/>
      <c r="P15" s="1186"/>
    </row>
    <row r="16" spans="1:16" s="40" customFormat="1" ht="16.5" customHeight="1">
      <c r="A16" s="126" t="s">
        <v>826</v>
      </c>
      <c r="B16" s="153">
        <v>2955.37</v>
      </c>
      <c r="C16" s="157">
        <v>0</v>
      </c>
      <c r="D16" s="152">
        <v>2955.37</v>
      </c>
      <c r="E16" s="1181">
        <v>293.125</v>
      </c>
      <c r="F16" s="1182">
        <v>25512.501249999998</v>
      </c>
      <c r="G16" s="1191">
        <v>0</v>
      </c>
      <c r="H16" s="1174">
        <v>0</v>
      </c>
      <c r="I16" s="1177">
        <v>293.125</v>
      </c>
      <c r="J16" s="1177">
        <v>25512.501249999998</v>
      </c>
      <c r="K16" s="1187"/>
      <c r="L16" s="1177"/>
      <c r="M16" s="1177"/>
      <c r="N16" s="1177"/>
      <c r="O16" s="1174"/>
      <c r="P16" s="1186"/>
    </row>
    <row r="17" spans="1:16" s="40" customFormat="1" ht="16.5" customHeight="1">
      <c r="A17" s="126" t="s">
        <v>553</v>
      </c>
      <c r="B17" s="153">
        <v>1971.17</v>
      </c>
      <c r="C17" s="157">
        <v>408.86</v>
      </c>
      <c r="D17" s="152">
        <v>1562.31</v>
      </c>
      <c r="E17" s="1181">
        <v>402.5</v>
      </c>
      <c r="F17" s="1182">
        <v>34971.58350000001</v>
      </c>
      <c r="G17" s="1191">
        <v>0</v>
      </c>
      <c r="H17" s="1174">
        <v>0</v>
      </c>
      <c r="I17" s="1177">
        <v>402.5</v>
      </c>
      <c r="J17" s="1177">
        <v>34971.58350000001</v>
      </c>
      <c r="K17" s="1187"/>
      <c r="L17" s="1181"/>
      <c r="M17" s="1181"/>
      <c r="N17" s="1181"/>
      <c r="O17" s="1190"/>
      <c r="P17" s="1186"/>
    </row>
    <row r="18" spans="1:16" s="40" customFormat="1" ht="16.5" customHeight="1">
      <c r="A18" s="126" t="s">
        <v>554</v>
      </c>
      <c r="B18" s="153">
        <v>4584.48</v>
      </c>
      <c r="C18" s="157">
        <v>0</v>
      </c>
      <c r="D18" s="152">
        <v>4584.48</v>
      </c>
      <c r="E18" s="1177">
        <v>298.345</v>
      </c>
      <c r="F18" s="1175">
        <v>26972.64735</v>
      </c>
      <c r="G18" s="1191">
        <v>0</v>
      </c>
      <c r="H18" s="1174">
        <v>0</v>
      </c>
      <c r="I18" s="1177">
        <v>298.345</v>
      </c>
      <c r="J18" s="1177">
        <v>26972.64735</v>
      </c>
      <c r="K18" s="1173"/>
      <c r="L18" s="1177"/>
      <c r="M18" s="1177"/>
      <c r="N18" s="1177"/>
      <c r="O18" s="1174"/>
      <c r="P18" s="1186"/>
    </row>
    <row r="19" spans="1:16" s="40" customFormat="1" ht="16.5" customHeight="1">
      <c r="A19" s="130" t="s">
        <v>555</v>
      </c>
      <c r="B19" s="154">
        <v>3337.29</v>
      </c>
      <c r="C19" s="158">
        <v>1132.25</v>
      </c>
      <c r="D19" s="152">
        <v>2205.04</v>
      </c>
      <c r="E19" s="1178">
        <v>444.37</v>
      </c>
      <c r="F19" s="1183">
        <v>42396.2</v>
      </c>
      <c r="G19" s="1192">
        <v>0</v>
      </c>
      <c r="H19" s="1174">
        <v>0</v>
      </c>
      <c r="I19" s="1178">
        <v>444.37</v>
      </c>
      <c r="J19" s="1178">
        <v>42396.2</v>
      </c>
      <c r="K19" s="1188"/>
      <c r="L19" s="1178"/>
      <c r="M19" s="1177"/>
      <c r="N19" s="1177"/>
      <c r="O19" s="1174"/>
      <c r="P19" s="1184"/>
    </row>
    <row r="20" spans="1:16" s="40" customFormat="1" ht="16.5" customHeight="1" thickBot="1">
      <c r="A20" s="159" t="s">
        <v>557</v>
      </c>
      <c r="B20" s="155">
        <v>30152</v>
      </c>
      <c r="C20" s="160">
        <v>2037.45</v>
      </c>
      <c r="D20" s="156">
        <v>28114.55</v>
      </c>
      <c r="E20" s="1179">
        <v>3235.3175</v>
      </c>
      <c r="F20" s="1179">
        <v>286035.0104</v>
      </c>
      <c r="G20" s="1176">
        <v>11.3</v>
      </c>
      <c r="H20" s="1176">
        <v>1007.5</v>
      </c>
      <c r="I20" s="1540">
        <v>3224.0175</v>
      </c>
      <c r="J20" s="1540">
        <v>285027.5104</v>
      </c>
      <c r="K20" s="1176">
        <v>206.475</v>
      </c>
      <c r="L20" s="1179">
        <v>20089.3505</v>
      </c>
      <c r="M20" s="1179">
        <v>24.65</v>
      </c>
      <c r="N20" s="1179">
        <v>2362.96975</v>
      </c>
      <c r="O20" s="1179">
        <v>181.825</v>
      </c>
      <c r="P20" s="1185">
        <v>17726.38075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622" customWidth="1"/>
    <col min="2" max="2" width="10.00390625" style="622" customWidth="1"/>
    <col min="3" max="3" width="15.421875" style="622" customWidth="1"/>
    <col min="4" max="4" width="14.28125" style="622" customWidth="1"/>
    <col min="5" max="5" width="16.8515625" style="622" customWidth="1"/>
    <col min="6" max="6" width="11.7109375" style="622" customWidth="1"/>
    <col min="7" max="7" width="13.00390625" style="622" customWidth="1"/>
    <col min="8" max="8" width="12.7109375" style="622" customWidth="1"/>
    <col min="9" max="16384" width="9.140625" style="622" customWidth="1"/>
  </cols>
  <sheetData>
    <row r="1" spans="2:8" ht="12.75">
      <c r="B1" s="1724" t="s">
        <v>601</v>
      </c>
      <c r="C1" s="1724"/>
      <c r="D1" s="1724"/>
      <c r="E1" s="1724"/>
      <c r="F1" s="1724"/>
      <c r="G1" s="1724"/>
      <c r="H1" s="1724"/>
    </row>
    <row r="2" spans="2:8" ht="15.75">
      <c r="B2" s="1755" t="s">
        <v>1125</v>
      </c>
      <c r="C2" s="1755"/>
      <c r="D2" s="1755"/>
      <c r="E2" s="1755"/>
      <c r="F2" s="1755"/>
      <c r="G2" s="1755"/>
      <c r="H2" s="1755"/>
    </row>
    <row r="3" spans="2:8" ht="17.25" customHeight="1" thickBot="1">
      <c r="B3" s="707"/>
      <c r="D3" s="19"/>
      <c r="H3" s="793" t="s">
        <v>1137</v>
      </c>
    </row>
    <row r="4" spans="2:8" s="637" customFormat="1" ht="13.5" customHeight="1" thickTop="1">
      <c r="B4" s="1835" t="s">
        <v>672</v>
      </c>
      <c r="C4" s="1837" t="s">
        <v>431</v>
      </c>
      <c r="D4" s="1838"/>
      <c r="E4" s="1837" t="s">
        <v>285</v>
      </c>
      <c r="F4" s="1839"/>
      <c r="G4" s="1840" t="s">
        <v>1239</v>
      </c>
      <c r="H4" s="1841"/>
    </row>
    <row r="5" spans="2:8" s="637" customFormat="1" ht="13.5" customHeight="1">
      <c r="B5" s="1836"/>
      <c r="C5" s="708" t="s">
        <v>837</v>
      </c>
      <c r="D5" s="162" t="s">
        <v>838</v>
      </c>
      <c r="E5" s="708" t="s">
        <v>837</v>
      </c>
      <c r="F5" s="161" t="s">
        <v>838</v>
      </c>
      <c r="G5" s="709" t="s">
        <v>837</v>
      </c>
      <c r="H5" s="163" t="s">
        <v>838</v>
      </c>
    </row>
    <row r="6" spans="2:8" ht="15.75" customHeight="1">
      <c r="B6" s="126" t="s">
        <v>818</v>
      </c>
      <c r="C6" s="1204">
        <v>11624.7</v>
      </c>
      <c r="D6" s="1208">
        <v>260</v>
      </c>
      <c r="E6" s="1204">
        <v>13318.9</v>
      </c>
      <c r="F6" s="1194">
        <v>240</v>
      </c>
      <c r="G6" s="1214">
        <v>19296.05</v>
      </c>
      <c r="H6" s="1197">
        <v>320</v>
      </c>
    </row>
    <row r="7" spans="2:8" ht="15.75" customHeight="1">
      <c r="B7" s="126" t="s">
        <v>819</v>
      </c>
      <c r="C7" s="1204">
        <v>11059.95</v>
      </c>
      <c r="D7" s="1208">
        <v>240</v>
      </c>
      <c r="E7" s="1204">
        <v>8330.9</v>
      </c>
      <c r="F7" s="1194">
        <v>150</v>
      </c>
      <c r="G7" s="1214"/>
      <c r="H7" s="1197"/>
    </row>
    <row r="8" spans="2:8" ht="15.75" customHeight="1">
      <c r="B8" s="126" t="s">
        <v>820</v>
      </c>
      <c r="C8" s="1205">
        <v>9697.6</v>
      </c>
      <c r="D8" s="1209">
        <v>200</v>
      </c>
      <c r="E8" s="1205">
        <v>16467.44</v>
      </c>
      <c r="F8" s="1195">
        <v>310</v>
      </c>
      <c r="G8" s="1215"/>
      <c r="H8" s="1198"/>
    </row>
    <row r="9" spans="2:8" ht="15.75" customHeight="1">
      <c r="B9" s="126" t="s">
        <v>821</v>
      </c>
      <c r="C9" s="1205">
        <v>15859.19</v>
      </c>
      <c r="D9" s="1209">
        <v>320</v>
      </c>
      <c r="E9" s="1205">
        <v>8563.1</v>
      </c>
      <c r="F9" s="1195">
        <v>160</v>
      </c>
      <c r="G9" s="1215"/>
      <c r="H9" s="1198"/>
    </row>
    <row r="10" spans="2:9" ht="15.75" customHeight="1">
      <c r="B10" s="126" t="s">
        <v>822</v>
      </c>
      <c r="C10" s="1205">
        <v>14515.67</v>
      </c>
      <c r="D10" s="1209">
        <v>280</v>
      </c>
      <c r="E10" s="1205">
        <v>16445.67</v>
      </c>
      <c r="F10" s="1195">
        <v>300</v>
      </c>
      <c r="G10" s="1215"/>
      <c r="H10" s="1198"/>
      <c r="I10" s="710"/>
    </row>
    <row r="11" spans="2:8" ht="15.75" customHeight="1">
      <c r="B11" s="126" t="s">
        <v>823</v>
      </c>
      <c r="C11" s="1205">
        <v>6380.3</v>
      </c>
      <c r="D11" s="1209">
        <v>120</v>
      </c>
      <c r="E11" s="1205">
        <v>13151.6</v>
      </c>
      <c r="F11" s="1195">
        <v>240</v>
      </c>
      <c r="G11" s="1215"/>
      <c r="H11" s="1198"/>
    </row>
    <row r="12" spans="2:8" ht="15.75" customHeight="1">
      <c r="B12" s="126" t="s">
        <v>824</v>
      </c>
      <c r="C12" s="1205">
        <v>9969.6</v>
      </c>
      <c r="D12" s="1209">
        <v>200</v>
      </c>
      <c r="E12" s="1205">
        <v>13967.33</v>
      </c>
      <c r="F12" s="1195">
        <v>260</v>
      </c>
      <c r="G12" s="1215"/>
      <c r="H12" s="1198"/>
    </row>
    <row r="13" spans="2:8" ht="15.75" customHeight="1">
      <c r="B13" s="126" t="s">
        <v>825</v>
      </c>
      <c r="C13" s="1205">
        <v>8907.2</v>
      </c>
      <c r="D13" s="1209">
        <v>180</v>
      </c>
      <c r="E13" s="1205">
        <v>16264.61</v>
      </c>
      <c r="F13" s="1195">
        <v>300</v>
      </c>
      <c r="G13" s="1215"/>
      <c r="H13" s="1198"/>
    </row>
    <row r="14" spans="2:8" ht="15.75" customHeight="1">
      <c r="B14" s="126" t="s">
        <v>826</v>
      </c>
      <c r="C14" s="1205">
        <v>17195.63</v>
      </c>
      <c r="D14" s="1209">
        <v>340</v>
      </c>
      <c r="E14" s="1211">
        <v>17409.9</v>
      </c>
      <c r="F14" s="1207">
        <v>320</v>
      </c>
      <c r="G14" s="1205"/>
      <c r="H14" s="1198"/>
    </row>
    <row r="15" spans="2:8" ht="15.75" customHeight="1">
      <c r="B15" s="126" t="s">
        <v>553</v>
      </c>
      <c r="C15" s="1202">
        <v>9503.25</v>
      </c>
      <c r="D15" s="1209">
        <v>180</v>
      </c>
      <c r="E15" s="1212">
        <v>11928.65</v>
      </c>
      <c r="F15" s="1207">
        <v>220</v>
      </c>
      <c r="G15" s="1202"/>
      <c r="H15" s="1198"/>
    </row>
    <row r="16" spans="2:8" ht="15.75" customHeight="1">
      <c r="B16" s="126" t="s">
        <v>554</v>
      </c>
      <c r="C16" s="1202">
        <v>9980.05</v>
      </c>
      <c r="D16" s="1209">
        <v>180</v>
      </c>
      <c r="E16" s="1202">
        <v>21318.95</v>
      </c>
      <c r="F16" s="1195">
        <v>380</v>
      </c>
      <c r="G16" s="1216"/>
      <c r="H16" s="1198"/>
    </row>
    <row r="17" spans="2:8" ht="15.75" customHeight="1">
      <c r="B17" s="130" t="s">
        <v>555</v>
      </c>
      <c r="C17" s="1203">
        <v>9025.3</v>
      </c>
      <c r="D17" s="1210">
        <v>160</v>
      </c>
      <c r="E17" s="1203">
        <v>14355.75</v>
      </c>
      <c r="F17" s="1196">
        <v>240</v>
      </c>
      <c r="G17" s="1217"/>
      <c r="H17" s="1199"/>
    </row>
    <row r="18" spans="2:8" s="711" customFormat="1" ht="15.75" customHeight="1" thickBot="1">
      <c r="B18" s="129" t="s">
        <v>557</v>
      </c>
      <c r="C18" s="1206">
        <v>133718.44</v>
      </c>
      <c r="D18" s="1213">
        <v>2660</v>
      </c>
      <c r="E18" s="1206">
        <v>171522.80000000002</v>
      </c>
      <c r="F18" s="1200">
        <v>3120</v>
      </c>
      <c r="G18" s="1218">
        <v>19296.05</v>
      </c>
      <c r="H18" s="1201">
        <v>320</v>
      </c>
    </row>
    <row r="19" s="633" customFormat="1" ht="13.5" thickTop="1">
      <c r="B19" s="273"/>
    </row>
    <row r="20" ht="12.75">
      <c r="B20" s="633"/>
    </row>
    <row r="32" spans="3:5" ht="12.75">
      <c r="C32" s="643"/>
      <c r="E32" s="643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N11" sqref="N1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18" t="s">
        <v>451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</row>
    <row r="2" spans="1:11" ht="15.75">
      <c r="A2" s="1719" t="s">
        <v>577</v>
      </c>
      <c r="B2" s="1719"/>
      <c r="C2" s="1719"/>
      <c r="D2" s="1719"/>
      <c r="E2" s="1719"/>
      <c r="F2" s="1719"/>
      <c r="G2" s="1719"/>
      <c r="H2" s="1719"/>
      <c r="I2" s="1719"/>
      <c r="J2" s="1719"/>
      <c r="K2" s="1719"/>
    </row>
    <row r="3" spans="1:11" ht="13.5" thickBot="1">
      <c r="A3" s="11" t="s">
        <v>395</v>
      </c>
      <c r="B3" s="11"/>
      <c r="C3" s="11"/>
      <c r="D3" s="36"/>
      <c r="E3" s="36"/>
      <c r="F3" s="11"/>
      <c r="G3" s="36"/>
      <c r="H3" s="11"/>
      <c r="I3" s="1720" t="s">
        <v>433</v>
      </c>
      <c r="J3" s="1720"/>
      <c r="K3" s="1720"/>
    </row>
    <row r="4" spans="1:11" ht="16.5" customHeight="1" thickTop="1">
      <c r="A4" s="525"/>
      <c r="B4" s="526">
        <v>2012</v>
      </c>
      <c r="C4" s="527">
        <v>2012</v>
      </c>
      <c r="D4" s="528">
        <v>2013</v>
      </c>
      <c r="E4" s="529">
        <v>2013</v>
      </c>
      <c r="F4" s="1721" t="s">
        <v>1243</v>
      </c>
      <c r="G4" s="1721"/>
      <c r="H4" s="1721"/>
      <c r="I4" s="1721"/>
      <c r="J4" s="1721"/>
      <c r="K4" s="1722"/>
    </row>
    <row r="5" spans="1:11" ht="12.75">
      <c r="A5" s="530" t="s">
        <v>452</v>
      </c>
      <c r="B5" s="531" t="s">
        <v>911</v>
      </c>
      <c r="C5" s="531" t="s">
        <v>397</v>
      </c>
      <c r="D5" s="532" t="s">
        <v>912</v>
      </c>
      <c r="E5" s="880" t="s">
        <v>1247</v>
      </c>
      <c r="F5" s="1715" t="s">
        <v>285</v>
      </c>
      <c r="G5" s="1715"/>
      <c r="H5" s="1716"/>
      <c r="I5" s="1715" t="s">
        <v>1239</v>
      </c>
      <c r="J5" s="1715"/>
      <c r="K5" s="1717"/>
    </row>
    <row r="6" spans="1:11" ht="12.75">
      <c r="A6" s="132" t="s">
        <v>395</v>
      </c>
      <c r="B6" s="534"/>
      <c r="C6" s="535"/>
      <c r="D6" s="536"/>
      <c r="E6" s="537"/>
      <c r="F6" s="538" t="s">
        <v>398</v>
      </c>
      <c r="G6" s="539" t="s">
        <v>395</v>
      </c>
      <c r="H6" s="540" t="s">
        <v>387</v>
      </c>
      <c r="I6" s="541" t="s">
        <v>398</v>
      </c>
      <c r="J6" s="539" t="s">
        <v>395</v>
      </c>
      <c r="K6" s="542" t="s">
        <v>387</v>
      </c>
    </row>
    <row r="7" spans="1:11" ht="16.5" customHeight="1">
      <c r="A7" s="543" t="s">
        <v>453</v>
      </c>
      <c r="B7" s="881">
        <v>383772.1414325478</v>
      </c>
      <c r="C7" s="881">
        <v>391875.4773242274</v>
      </c>
      <c r="D7" s="882">
        <v>468237.9967958949</v>
      </c>
      <c r="E7" s="883">
        <v>494780.9340114447</v>
      </c>
      <c r="F7" s="884">
        <v>5560.720527947575</v>
      </c>
      <c r="G7" s="885" t="s">
        <v>378</v>
      </c>
      <c r="H7" s="886">
        <v>1.4489640929095247</v>
      </c>
      <c r="I7" s="882">
        <v>16085.366768579745</v>
      </c>
      <c r="J7" s="887" t="s">
        <v>379</v>
      </c>
      <c r="K7" s="888">
        <v>3.4352971947279536</v>
      </c>
    </row>
    <row r="8" spans="1:11" ht="16.5" customHeight="1">
      <c r="A8" s="544" t="s">
        <v>913</v>
      </c>
      <c r="B8" s="545">
        <v>455976.81648912374</v>
      </c>
      <c r="C8" s="545">
        <v>466109.2353168112</v>
      </c>
      <c r="D8" s="546">
        <v>554093.54786075</v>
      </c>
      <c r="E8" s="889">
        <v>577994.5849687773</v>
      </c>
      <c r="F8" s="890">
        <v>10132.418827687448</v>
      </c>
      <c r="G8" s="891"/>
      <c r="H8" s="892">
        <v>2.2221346483586264</v>
      </c>
      <c r="I8" s="546">
        <v>23901.03710802726</v>
      </c>
      <c r="J8" s="889"/>
      <c r="K8" s="893">
        <v>4.3135382464395455</v>
      </c>
    </row>
    <row r="9" spans="1:11" ht="16.5" customHeight="1">
      <c r="A9" s="544" t="s">
        <v>914</v>
      </c>
      <c r="B9" s="545">
        <v>72204.67505657588</v>
      </c>
      <c r="C9" s="545">
        <v>74233.75799258382</v>
      </c>
      <c r="D9" s="545">
        <v>85855.55106485508</v>
      </c>
      <c r="E9" s="892">
        <v>83213.65095733257</v>
      </c>
      <c r="F9" s="890">
        <v>2029.082936007937</v>
      </c>
      <c r="G9" s="891"/>
      <c r="H9" s="892">
        <v>2.810182213849798</v>
      </c>
      <c r="I9" s="546">
        <v>-2641.9001075225096</v>
      </c>
      <c r="J9" s="889"/>
      <c r="K9" s="893">
        <v>-3.077145361896081</v>
      </c>
    </row>
    <row r="10" spans="1:11" ht="16.5" customHeight="1">
      <c r="A10" s="547" t="s">
        <v>915</v>
      </c>
      <c r="B10" s="546">
        <v>60465.59334064589</v>
      </c>
      <c r="C10" s="546">
        <v>62380.63158262383</v>
      </c>
      <c r="D10" s="546">
        <v>74332.31242050508</v>
      </c>
      <c r="E10" s="889">
        <v>71141.80595608258</v>
      </c>
      <c r="F10" s="890">
        <v>1915.0382419779344</v>
      </c>
      <c r="G10" s="891"/>
      <c r="H10" s="892">
        <v>3.167153642550327</v>
      </c>
      <c r="I10" s="546">
        <v>-3190.506464422506</v>
      </c>
      <c r="J10" s="889"/>
      <c r="K10" s="893">
        <v>-4.292220113338466</v>
      </c>
    </row>
    <row r="11" spans="1:11" s="11" customFormat="1" ht="16.5" customHeight="1">
      <c r="A11" s="547" t="s">
        <v>916</v>
      </c>
      <c r="B11" s="545">
        <v>11739.081715929997</v>
      </c>
      <c r="C11" s="545">
        <v>11853.12640996</v>
      </c>
      <c r="D11" s="546">
        <v>11523.23864435</v>
      </c>
      <c r="E11" s="889">
        <v>12071.84500125</v>
      </c>
      <c r="F11" s="890">
        <v>114.04469403000257</v>
      </c>
      <c r="G11" s="891"/>
      <c r="H11" s="892">
        <v>0.9714958698621486</v>
      </c>
      <c r="I11" s="546">
        <v>548.6063568999998</v>
      </c>
      <c r="J11" s="889"/>
      <c r="K11" s="893">
        <v>4.760869524896883</v>
      </c>
    </row>
    <row r="12" spans="1:11" ht="16.5" customHeight="1">
      <c r="A12" s="543" t="s">
        <v>454</v>
      </c>
      <c r="B12" s="881">
        <v>746530.151042663</v>
      </c>
      <c r="C12" s="881">
        <v>734146.0476434494</v>
      </c>
      <c r="D12" s="882">
        <v>847138.2799346459</v>
      </c>
      <c r="E12" s="883">
        <v>813711.5535512327</v>
      </c>
      <c r="F12" s="884">
        <v>-9841.488035481612</v>
      </c>
      <c r="G12" s="885" t="s">
        <v>378</v>
      </c>
      <c r="H12" s="886">
        <v>-1.3182974621636128</v>
      </c>
      <c r="I12" s="882">
        <v>-22969.155936443236</v>
      </c>
      <c r="J12" s="894" t="s">
        <v>379</v>
      </c>
      <c r="K12" s="888">
        <v>-2.7113821297528</v>
      </c>
    </row>
    <row r="13" spans="1:11" ht="16.5" customHeight="1">
      <c r="A13" s="544" t="s">
        <v>917</v>
      </c>
      <c r="B13" s="545">
        <v>994691.4703258909</v>
      </c>
      <c r="C13" s="545">
        <v>982946.8749068085</v>
      </c>
      <c r="D13" s="546">
        <v>1152524.2782705706</v>
      </c>
      <c r="E13" s="889">
        <v>1128887.4499407292</v>
      </c>
      <c r="F13" s="890">
        <v>-11744.595419082441</v>
      </c>
      <c r="G13" s="891"/>
      <c r="H13" s="892">
        <v>-1.1807274687129423</v>
      </c>
      <c r="I13" s="895">
        <v>-23636.828329841373</v>
      </c>
      <c r="J13" s="896"/>
      <c r="K13" s="897">
        <v>-2.0508746562206746</v>
      </c>
    </row>
    <row r="14" spans="1:11" ht="16.5" customHeight="1">
      <c r="A14" s="544" t="s">
        <v>918</v>
      </c>
      <c r="B14" s="545">
        <v>162882.05210624</v>
      </c>
      <c r="C14" s="545">
        <v>144736.02087904</v>
      </c>
      <c r="D14" s="546">
        <v>154446.25927550002</v>
      </c>
      <c r="E14" s="889">
        <v>131645.5966393101</v>
      </c>
      <c r="F14" s="890">
        <v>-18146.0312272</v>
      </c>
      <c r="G14" s="891"/>
      <c r="H14" s="892">
        <v>-11.140595905167151</v>
      </c>
      <c r="I14" s="546">
        <v>-22800.662636189925</v>
      </c>
      <c r="J14" s="889"/>
      <c r="K14" s="893">
        <v>-14.76284549923497</v>
      </c>
    </row>
    <row r="15" spans="1:11" ht="16.5" customHeight="1">
      <c r="A15" s="547" t="s">
        <v>919</v>
      </c>
      <c r="B15" s="545">
        <v>165254.84826484</v>
      </c>
      <c r="C15" s="545">
        <v>165258.54826484</v>
      </c>
      <c r="D15" s="546">
        <v>167972.77448819</v>
      </c>
      <c r="E15" s="889">
        <v>167979.05048819</v>
      </c>
      <c r="F15" s="890">
        <v>3.7000000000116415</v>
      </c>
      <c r="G15" s="891"/>
      <c r="H15" s="892">
        <v>0.002238966081093103</v>
      </c>
      <c r="I15" s="546">
        <v>6.275999999983469</v>
      </c>
      <c r="J15" s="889"/>
      <c r="K15" s="893">
        <v>0.0037363197810516176</v>
      </c>
    </row>
    <row r="16" spans="1:11" ht="16.5" customHeight="1">
      <c r="A16" s="547" t="s">
        <v>920</v>
      </c>
      <c r="B16" s="545">
        <v>2372.7961585999947</v>
      </c>
      <c r="C16" s="546">
        <v>20522.527385800004</v>
      </c>
      <c r="D16" s="546">
        <v>13526.515212689988</v>
      </c>
      <c r="E16" s="889">
        <v>36333.45384887989</v>
      </c>
      <c r="F16" s="890">
        <v>18149.73122720001</v>
      </c>
      <c r="G16" s="891"/>
      <c r="H16" s="1436">
        <v>764.908994032963</v>
      </c>
      <c r="I16" s="546">
        <v>22806.938636189905</v>
      </c>
      <c r="J16" s="889"/>
      <c r="K16" s="893">
        <v>168.60912273098563</v>
      </c>
    </row>
    <row r="17" spans="1:11" ht="16.5" customHeight="1">
      <c r="A17" s="544" t="s">
        <v>921</v>
      </c>
      <c r="B17" s="545">
        <v>10099.41629792</v>
      </c>
      <c r="C17" s="545">
        <v>10953.562306889999</v>
      </c>
      <c r="D17" s="546">
        <v>11389.098520938094</v>
      </c>
      <c r="E17" s="889">
        <v>10787.15240155532</v>
      </c>
      <c r="F17" s="890">
        <v>854.1460089699995</v>
      </c>
      <c r="G17" s="891"/>
      <c r="H17" s="892">
        <v>8.457379949234422</v>
      </c>
      <c r="I17" s="546">
        <v>-601.9461193827738</v>
      </c>
      <c r="J17" s="889"/>
      <c r="K17" s="893">
        <v>-5.28528327572315</v>
      </c>
    </row>
    <row r="18" spans="1:11" ht="16.5" customHeight="1">
      <c r="A18" s="547" t="s">
        <v>455</v>
      </c>
      <c r="B18" s="545">
        <v>11884.152523483675</v>
      </c>
      <c r="C18" s="545">
        <v>13266.408444218352</v>
      </c>
      <c r="D18" s="545">
        <v>13662.842153158774</v>
      </c>
      <c r="E18" s="892">
        <v>12547.926860200912</v>
      </c>
      <c r="F18" s="890">
        <v>1382.2559207346767</v>
      </c>
      <c r="G18" s="891"/>
      <c r="H18" s="892">
        <v>11.631085329839635</v>
      </c>
      <c r="I18" s="546">
        <v>-1114.9152929578613</v>
      </c>
      <c r="J18" s="889"/>
      <c r="K18" s="893">
        <v>-8.160200348213047</v>
      </c>
    </row>
    <row r="19" spans="1:11" ht="16.5" customHeight="1">
      <c r="A19" s="547" t="s">
        <v>922</v>
      </c>
      <c r="B19" s="545">
        <v>1275.98336871</v>
      </c>
      <c r="C19" s="545">
        <v>1269.38336871</v>
      </c>
      <c r="D19" s="545">
        <v>1317.38533904</v>
      </c>
      <c r="E19" s="889">
        <v>1272.97533904</v>
      </c>
      <c r="F19" s="890">
        <v>-6.599999999999909</v>
      </c>
      <c r="G19" s="891"/>
      <c r="H19" s="892">
        <v>-0.5172481210842435</v>
      </c>
      <c r="I19" s="546">
        <v>-44.409999999999854</v>
      </c>
      <c r="J19" s="889"/>
      <c r="K19" s="893">
        <v>-3.371071370231139</v>
      </c>
    </row>
    <row r="20" spans="1:11" ht="16.5" customHeight="1">
      <c r="A20" s="547" t="s">
        <v>923</v>
      </c>
      <c r="B20" s="545">
        <v>10608.169154773675</v>
      </c>
      <c r="C20" s="545">
        <v>11997.025075508353</v>
      </c>
      <c r="D20" s="545">
        <v>12345.456814118774</v>
      </c>
      <c r="E20" s="892">
        <v>11274.951521160912</v>
      </c>
      <c r="F20" s="890">
        <v>1388.855920734677</v>
      </c>
      <c r="G20" s="891"/>
      <c r="H20" s="892">
        <v>13.092324419710936</v>
      </c>
      <c r="I20" s="546">
        <v>-1070.5052929578615</v>
      </c>
      <c r="J20" s="889"/>
      <c r="K20" s="893">
        <v>-8.671248938585954</v>
      </c>
    </row>
    <row r="21" spans="1:11" ht="16.5" customHeight="1">
      <c r="A21" s="544" t="s">
        <v>924</v>
      </c>
      <c r="B21" s="545">
        <v>809825.8493982473</v>
      </c>
      <c r="C21" s="545">
        <v>813990.8832766601</v>
      </c>
      <c r="D21" s="546">
        <v>973026.0783209736</v>
      </c>
      <c r="E21" s="889">
        <v>973906.7740396629</v>
      </c>
      <c r="F21" s="890">
        <v>4165.033878412796</v>
      </c>
      <c r="G21" s="64"/>
      <c r="H21" s="892">
        <v>0.5143122909089262</v>
      </c>
      <c r="I21" s="546">
        <v>880.695718689356</v>
      </c>
      <c r="J21" s="898"/>
      <c r="K21" s="893">
        <v>0.09051100872949466</v>
      </c>
    </row>
    <row r="22" spans="1:11" ht="16.5" customHeight="1">
      <c r="A22" s="544" t="s">
        <v>925</v>
      </c>
      <c r="B22" s="545">
        <v>248161.31928322787</v>
      </c>
      <c r="C22" s="545">
        <v>248800.82726335904</v>
      </c>
      <c r="D22" s="545">
        <v>305385.99833592464</v>
      </c>
      <c r="E22" s="545">
        <v>315175.8963894965</v>
      </c>
      <c r="F22" s="890">
        <v>-1903.107383600829</v>
      </c>
      <c r="G22" s="899" t="s">
        <v>378</v>
      </c>
      <c r="H22" s="892">
        <v>-0.7668831666021255</v>
      </c>
      <c r="I22" s="546">
        <v>-667.6723933981375</v>
      </c>
      <c r="J22" s="900" t="s">
        <v>379</v>
      </c>
      <c r="K22" s="893">
        <v>-0.21863228734661821</v>
      </c>
    </row>
    <row r="23" spans="1:11" ht="16.5" customHeight="1">
      <c r="A23" s="543" t="s">
        <v>457</v>
      </c>
      <c r="B23" s="881">
        <v>1130302.292475211</v>
      </c>
      <c r="C23" s="881">
        <v>1126021.5249676767</v>
      </c>
      <c r="D23" s="882">
        <v>1315376.2767305407</v>
      </c>
      <c r="E23" s="883">
        <v>1308492.4875626774</v>
      </c>
      <c r="F23" s="884">
        <v>-4280.767507534241</v>
      </c>
      <c r="G23" s="901"/>
      <c r="H23" s="886">
        <v>-0.37872766745964326</v>
      </c>
      <c r="I23" s="882">
        <v>-6883.789167863317</v>
      </c>
      <c r="J23" s="883"/>
      <c r="K23" s="888">
        <v>-0.5233323186406748</v>
      </c>
    </row>
    <row r="24" spans="1:11" ht="16.5" customHeight="1">
      <c r="A24" s="544" t="s">
        <v>1138</v>
      </c>
      <c r="B24" s="546">
        <v>789269.291228842</v>
      </c>
      <c r="C24" s="546">
        <v>786458.9151518368</v>
      </c>
      <c r="D24" s="546">
        <v>925469.1309784062</v>
      </c>
      <c r="E24" s="889">
        <v>907747.4430772706</v>
      </c>
      <c r="F24" s="890">
        <v>-2810.376077005174</v>
      </c>
      <c r="G24" s="891"/>
      <c r="H24" s="892">
        <v>-0.35607315630253367</v>
      </c>
      <c r="I24" s="546">
        <v>-17721.687901135534</v>
      </c>
      <c r="J24" s="889"/>
      <c r="K24" s="902">
        <v>-1.9148869808764082</v>
      </c>
    </row>
    <row r="25" spans="1:11" ht="16.5" customHeight="1">
      <c r="A25" s="544" t="s">
        <v>926</v>
      </c>
      <c r="B25" s="546">
        <v>263705.70088052825</v>
      </c>
      <c r="C25" s="546">
        <v>250761.5172158045</v>
      </c>
      <c r="D25" s="546">
        <v>301590.1935057185</v>
      </c>
      <c r="E25" s="889">
        <v>280327.5991308984</v>
      </c>
      <c r="F25" s="890">
        <v>-12944.183664723765</v>
      </c>
      <c r="G25" s="891"/>
      <c r="H25" s="892">
        <v>-4.908571798600638</v>
      </c>
      <c r="I25" s="546">
        <v>-21262.594374820066</v>
      </c>
      <c r="J25" s="889"/>
      <c r="K25" s="902">
        <v>-7.050161057182021</v>
      </c>
    </row>
    <row r="26" spans="1:11" ht="16.5" customHeight="1">
      <c r="A26" s="547" t="s">
        <v>927</v>
      </c>
      <c r="B26" s="545">
        <v>170491.686875334</v>
      </c>
      <c r="C26" s="545">
        <v>165422.007730485</v>
      </c>
      <c r="D26" s="546">
        <v>195874.235903968</v>
      </c>
      <c r="E26" s="889">
        <v>190847.329627961</v>
      </c>
      <c r="F26" s="890">
        <v>-5069.679144849011</v>
      </c>
      <c r="G26" s="891"/>
      <c r="H26" s="892">
        <v>-2.973563836315394</v>
      </c>
      <c r="I26" s="546">
        <v>-5026.906276006979</v>
      </c>
      <c r="J26" s="889"/>
      <c r="K26" s="893">
        <v>-2.5663948363640534</v>
      </c>
    </row>
    <row r="27" spans="1:11" ht="16.5" customHeight="1">
      <c r="A27" s="547" t="s">
        <v>928</v>
      </c>
      <c r="B27" s="545">
        <v>93214.01257146569</v>
      </c>
      <c r="C27" s="545">
        <v>85339.5346638144</v>
      </c>
      <c r="D27" s="546">
        <v>105715.9438046306</v>
      </c>
      <c r="E27" s="889">
        <v>89480.27823341294</v>
      </c>
      <c r="F27" s="890">
        <v>-7874.477907651293</v>
      </c>
      <c r="G27" s="891"/>
      <c r="H27" s="892">
        <v>-8.447740517139584</v>
      </c>
      <c r="I27" s="546">
        <v>-16235.665571217658</v>
      </c>
      <c r="J27" s="889"/>
      <c r="K27" s="893">
        <v>-15.35782114495628</v>
      </c>
    </row>
    <row r="28" spans="1:11" ht="16.5" customHeight="1">
      <c r="A28" s="547" t="s">
        <v>929</v>
      </c>
      <c r="B28" s="546">
        <v>525563.5903483137</v>
      </c>
      <c r="C28" s="546">
        <v>535697.3979360324</v>
      </c>
      <c r="D28" s="546">
        <v>623878.9374726877</v>
      </c>
      <c r="E28" s="889">
        <v>627419.8439463723</v>
      </c>
      <c r="F28" s="890">
        <v>10133.807587718708</v>
      </c>
      <c r="G28" s="891"/>
      <c r="H28" s="892">
        <v>1.9281791535449775</v>
      </c>
      <c r="I28" s="546">
        <v>3540.9064736845903</v>
      </c>
      <c r="J28" s="889"/>
      <c r="K28" s="893">
        <v>0.5675630736996318</v>
      </c>
    </row>
    <row r="29" spans="1:11" ht="16.5" customHeight="1">
      <c r="A29" s="548" t="s">
        <v>930</v>
      </c>
      <c r="B29" s="903">
        <v>341033.00124636904</v>
      </c>
      <c r="C29" s="903">
        <v>339562.60981583985</v>
      </c>
      <c r="D29" s="903">
        <v>389907.1457521345</v>
      </c>
      <c r="E29" s="904">
        <v>400745.04448540666</v>
      </c>
      <c r="F29" s="905">
        <v>-1470.3914305291837</v>
      </c>
      <c r="G29" s="904"/>
      <c r="H29" s="906">
        <v>-0.4311581064458168</v>
      </c>
      <c r="I29" s="903">
        <v>10837.898733272159</v>
      </c>
      <c r="J29" s="904"/>
      <c r="K29" s="907">
        <v>2.779610184462188</v>
      </c>
    </row>
    <row r="30" spans="1:11" ht="16.5" customHeight="1" thickBot="1">
      <c r="A30" s="549" t="s">
        <v>458</v>
      </c>
      <c r="B30" s="908">
        <v>1190767.885815857</v>
      </c>
      <c r="C30" s="908">
        <v>1188402.1565503005</v>
      </c>
      <c r="D30" s="909">
        <v>1389708.5891510458</v>
      </c>
      <c r="E30" s="910">
        <v>1379634.29351876</v>
      </c>
      <c r="F30" s="911">
        <v>-2365.729265556438</v>
      </c>
      <c r="G30" s="910"/>
      <c r="H30" s="912">
        <v>-0.19867257873985691</v>
      </c>
      <c r="I30" s="909">
        <v>-10074.295632285764</v>
      </c>
      <c r="J30" s="910"/>
      <c r="K30" s="913">
        <v>-0.7249214483476724</v>
      </c>
    </row>
    <row r="31" spans="1:11" ht="18.75" thickTop="1">
      <c r="A31" s="1433" t="s">
        <v>1248</v>
      </c>
      <c r="B31" s="1434"/>
      <c r="C31" s="36"/>
      <c r="D31" s="550"/>
      <c r="E31" s="550"/>
      <c r="F31" s="550"/>
      <c r="G31" s="551"/>
      <c r="H31" s="552"/>
      <c r="I31" s="550"/>
      <c r="J31" s="553"/>
      <c r="K31" s="553"/>
    </row>
    <row r="32" spans="1:11" ht="16.5" customHeight="1">
      <c r="A32" s="1433" t="s">
        <v>1249</v>
      </c>
      <c r="B32" s="1435"/>
      <c r="C32" s="11"/>
      <c r="D32" s="1434"/>
      <c r="E32" s="550"/>
      <c r="F32" s="550"/>
      <c r="G32" s="551"/>
      <c r="H32" s="552"/>
      <c r="I32" s="550"/>
      <c r="J32" s="553"/>
      <c r="K32" s="553"/>
    </row>
    <row r="33" spans="1:11" ht="16.5" customHeight="1">
      <c r="A33" s="554" t="s">
        <v>931</v>
      </c>
      <c r="B33" s="11"/>
      <c r="C33" s="11"/>
      <c r="D33" s="1435"/>
      <c r="E33" s="550"/>
      <c r="F33" s="550"/>
      <c r="G33" s="551"/>
      <c r="H33" s="552"/>
      <c r="I33" s="550"/>
      <c r="J33" s="553"/>
      <c r="K33" s="553"/>
    </row>
    <row r="34" spans="1:11" ht="16.5" customHeight="1">
      <c r="A34" s="555" t="s">
        <v>932</v>
      </c>
      <c r="B34" s="11"/>
      <c r="C34" s="11"/>
      <c r="D34" s="550"/>
      <c r="E34" s="550"/>
      <c r="F34" s="550"/>
      <c r="G34" s="551"/>
      <c r="H34" s="552"/>
      <c r="I34" s="550"/>
      <c r="J34" s="553"/>
      <c r="K34" s="553"/>
    </row>
    <row r="35" spans="1:11" ht="16.5" customHeight="1">
      <c r="A35" s="914" t="s">
        <v>933</v>
      </c>
      <c r="B35" s="915">
        <v>0.8258269115552803</v>
      </c>
      <c r="C35" s="916">
        <v>0.8128951360772992</v>
      </c>
      <c r="D35" s="916">
        <v>0.8514200387524921</v>
      </c>
      <c r="E35" s="916">
        <v>0.8199535454177351</v>
      </c>
      <c r="F35" s="917">
        <v>-0.012931775477981078</v>
      </c>
      <c r="G35" s="918"/>
      <c r="H35" s="917">
        <v>-1.5659183900445504</v>
      </c>
      <c r="I35" s="919">
        <v>-0.03146649333475693</v>
      </c>
      <c r="J35" s="919"/>
      <c r="K35" s="919">
        <v>-3.6957661204288663</v>
      </c>
    </row>
    <row r="36" spans="1:11" ht="16.5" customHeight="1">
      <c r="A36" s="914" t="s">
        <v>934</v>
      </c>
      <c r="B36" s="915">
        <v>2.471694085431385</v>
      </c>
      <c r="C36" s="916">
        <v>2.549468650332701</v>
      </c>
      <c r="D36" s="916">
        <v>2.612694246462391</v>
      </c>
      <c r="E36" s="916">
        <v>2.655146109775432</v>
      </c>
      <c r="F36" s="917">
        <v>0.07777456490131618</v>
      </c>
      <c r="G36" s="918"/>
      <c r="H36" s="917">
        <v>3.1466096617592614</v>
      </c>
      <c r="I36" s="919">
        <v>0.042451863313041294</v>
      </c>
      <c r="J36" s="919"/>
      <c r="K36" s="919">
        <v>1.6248308951773236</v>
      </c>
    </row>
    <row r="37" spans="1:11" ht="16.5" customHeight="1">
      <c r="A37" s="914" t="s">
        <v>935</v>
      </c>
      <c r="B37" s="920">
        <v>3.53968097087726</v>
      </c>
      <c r="C37" s="921">
        <v>3.650230828587751</v>
      </c>
      <c r="D37" s="921">
        <v>3.7134420966734463</v>
      </c>
      <c r="E37" s="921">
        <v>3.827318671639245</v>
      </c>
      <c r="F37" s="917">
        <v>0.11054985771049086</v>
      </c>
      <c r="G37" s="918"/>
      <c r="H37" s="917">
        <v>3.1231587993392704</v>
      </c>
      <c r="I37" s="919">
        <v>0.11387657496579884</v>
      </c>
      <c r="J37" s="919"/>
      <c r="K37" s="919">
        <v>3.0666042986858764</v>
      </c>
    </row>
    <row r="38" spans="1:11" ht="16.5" customHeight="1">
      <c r="A38" s="558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18" t="s">
        <v>689</v>
      </c>
      <c r="C1" s="1718"/>
      <c r="D1" s="1718"/>
      <c r="E1" s="1718"/>
      <c r="F1" s="1718"/>
      <c r="G1" s="1718"/>
    </row>
    <row r="2" spans="2:7" ht="15.75">
      <c r="B2" s="1846" t="s">
        <v>714</v>
      </c>
      <c r="C2" s="1846"/>
      <c r="D2" s="1846"/>
      <c r="E2" s="1846"/>
      <c r="F2" s="1846"/>
      <c r="G2" s="1846"/>
    </row>
    <row r="3" spans="2:8" ht="13.5" thickBot="1">
      <c r="B3" s="72"/>
      <c r="C3" s="72"/>
      <c r="D3" s="72"/>
      <c r="E3" s="72"/>
      <c r="F3" s="72"/>
      <c r="G3" s="72"/>
      <c r="H3" s="40"/>
    </row>
    <row r="4" spans="2:7" ht="13.5" thickTop="1">
      <c r="B4" s="861"/>
      <c r="C4" s="1847" t="s">
        <v>1236</v>
      </c>
      <c r="D4" s="1848"/>
      <c r="E4" s="1849"/>
      <c r="F4" s="1850" t="s">
        <v>732</v>
      </c>
      <c r="G4" s="1851"/>
    </row>
    <row r="5" spans="2:7" ht="12.75">
      <c r="B5" s="862" t="s">
        <v>688</v>
      </c>
      <c r="C5" s="298">
        <v>2011</v>
      </c>
      <c r="D5" s="176">
        <v>2012</v>
      </c>
      <c r="E5" s="176">
        <v>2013</v>
      </c>
      <c r="F5" s="1842" t="s">
        <v>695</v>
      </c>
      <c r="G5" s="1844" t="s">
        <v>691</v>
      </c>
    </row>
    <row r="6" spans="2:7" ht="12.75">
      <c r="B6" s="863"/>
      <c r="C6" s="298">
        <v>1</v>
      </c>
      <c r="D6" s="176">
        <v>2</v>
      </c>
      <c r="E6" s="176">
        <v>3</v>
      </c>
      <c r="F6" s="1843"/>
      <c r="G6" s="1845"/>
    </row>
    <row r="7" spans="2:7" ht="12.75">
      <c r="B7" s="860" t="s">
        <v>692</v>
      </c>
      <c r="C7" s="179">
        <v>351.01</v>
      </c>
      <c r="D7" s="712">
        <v>398.28</v>
      </c>
      <c r="E7" s="179">
        <v>536.45</v>
      </c>
      <c r="F7" s="177">
        <v>13.466852796216628</v>
      </c>
      <c r="G7" s="864">
        <v>34.69167419905597</v>
      </c>
    </row>
    <row r="8" spans="2:7" ht="12.75">
      <c r="B8" s="860" t="s">
        <v>693</v>
      </c>
      <c r="C8" s="179">
        <v>87.02</v>
      </c>
      <c r="D8" s="712">
        <v>101.23</v>
      </c>
      <c r="E8" s="179">
        <v>134.6</v>
      </c>
      <c r="F8" s="177">
        <v>16.32957940703288</v>
      </c>
      <c r="G8" s="865">
        <v>32.96453620468242</v>
      </c>
    </row>
    <row r="9" spans="2:7" ht="12.75">
      <c r="B9" s="866" t="s">
        <v>890</v>
      </c>
      <c r="C9" s="179">
        <v>29.8</v>
      </c>
      <c r="D9" s="179">
        <v>30.67</v>
      </c>
      <c r="E9" s="179">
        <v>37.65</v>
      </c>
      <c r="F9" s="177">
        <v>2.9194630872483316</v>
      </c>
      <c r="G9" s="865">
        <v>22.75839582654058</v>
      </c>
    </row>
    <row r="10" spans="2:7" ht="12.75">
      <c r="B10" s="867" t="s">
        <v>696</v>
      </c>
      <c r="C10" s="179">
        <v>318.03</v>
      </c>
      <c r="D10" s="712">
        <v>360.1</v>
      </c>
      <c r="E10" s="179">
        <v>525.29</v>
      </c>
      <c r="F10" s="177">
        <v>13.22831179448481</v>
      </c>
      <c r="G10" s="865">
        <v>45.87336850874755</v>
      </c>
    </row>
    <row r="11" spans="2:7" ht="12.75">
      <c r="B11" s="860" t="s">
        <v>83</v>
      </c>
      <c r="C11" s="179">
        <v>312934.9</v>
      </c>
      <c r="D11" s="712">
        <v>376337.77</v>
      </c>
      <c r="E11" s="179">
        <v>534443.93</v>
      </c>
      <c r="F11" s="177">
        <v>20.260721958464842</v>
      </c>
      <c r="G11" s="864">
        <v>42.01177043696677</v>
      </c>
    </row>
    <row r="12" spans="2:7" ht="12.75">
      <c r="B12" s="868" t="s">
        <v>1126</v>
      </c>
      <c r="C12" s="179">
        <v>100238</v>
      </c>
      <c r="D12" s="712">
        <v>110610</v>
      </c>
      <c r="E12" s="179">
        <v>126616</v>
      </c>
      <c r="F12" s="177">
        <v>10.347373251661054</v>
      </c>
      <c r="G12" s="864">
        <v>14.470662688726165</v>
      </c>
    </row>
    <row r="13" spans="2:7" ht="12.75">
      <c r="B13" s="189" t="s">
        <v>694</v>
      </c>
      <c r="C13" s="179">
        <v>209</v>
      </c>
      <c r="D13" s="712">
        <v>219</v>
      </c>
      <c r="E13" s="179">
        <v>226</v>
      </c>
      <c r="F13" s="178">
        <v>4.784688995215319</v>
      </c>
      <c r="G13" s="865">
        <v>3.1963470319634695</v>
      </c>
    </row>
    <row r="14" spans="2:7" ht="12.75">
      <c r="B14" s="189" t="s">
        <v>887</v>
      </c>
      <c r="C14" s="179">
        <v>1033674</v>
      </c>
      <c r="D14" s="712">
        <v>1140081</v>
      </c>
      <c r="E14" s="179">
        <v>1303362</v>
      </c>
      <c r="F14" s="178">
        <v>10.294057894461886</v>
      </c>
      <c r="G14" s="865">
        <v>14.32187712978289</v>
      </c>
    </row>
    <row r="15" spans="2:7" ht="12.75">
      <c r="B15" s="869" t="s">
        <v>1127</v>
      </c>
      <c r="C15" s="179">
        <v>22.759679785418122</v>
      </c>
      <c r="D15" s="179">
        <v>24.501156901041668</v>
      </c>
      <c r="E15" s="179">
        <v>31.415813246461017</v>
      </c>
      <c r="F15" s="178">
        <v>7.651588827446034</v>
      </c>
      <c r="G15" s="865">
        <v>28.221754480195074</v>
      </c>
    </row>
    <row r="16" spans="2:7" ht="14.25" customHeight="1" thickBot="1">
      <c r="B16" s="870" t="s">
        <v>1128</v>
      </c>
      <c r="C16" s="871">
        <v>35.6</v>
      </c>
      <c r="D16" s="871">
        <v>33.5</v>
      </c>
      <c r="E16" s="871">
        <v>39.8</v>
      </c>
      <c r="F16" s="872">
        <v>-5.898876404494388</v>
      </c>
      <c r="G16" s="873">
        <v>18.80597014925371</v>
      </c>
    </row>
    <row r="17" spans="2:9" ht="14.25" customHeight="1" thickTop="1">
      <c r="B17" s="26" t="s">
        <v>492</v>
      </c>
      <c r="C17" s="15"/>
      <c r="D17" s="11"/>
      <c r="E17" s="11"/>
      <c r="F17" s="180"/>
      <c r="G17" s="180"/>
      <c r="I17" s="9" t="s">
        <v>82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64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713" t="s">
        <v>84</v>
      </c>
      <c r="C49" s="714">
        <v>1193679</v>
      </c>
      <c r="D49" s="714">
        <v>1369430</v>
      </c>
      <c r="E49" s="714">
        <v>1558174</v>
      </c>
      <c r="F49" s="715">
        <f>D49/C49%-100</f>
        <v>14.72347255836786</v>
      </c>
      <c r="G49" s="716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5.57421875" style="0" customWidth="1"/>
    <col min="2" max="2" width="32.28125" style="0" bestFit="1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724" t="s">
        <v>39</v>
      </c>
      <c r="C1" s="1724"/>
      <c r="D1" s="1724"/>
    </row>
    <row r="2" spans="2:4" ht="15.75">
      <c r="B2" s="1846" t="s">
        <v>198</v>
      </c>
      <c r="C2" s="1846"/>
      <c r="D2" s="1846"/>
    </row>
    <row r="3" spans="2:4" ht="13.5" thickBot="1">
      <c r="B3" s="1852"/>
      <c r="C3" s="1852"/>
      <c r="D3" s="1852"/>
    </row>
    <row r="4" spans="2:4" ht="13.5" thickBot="1">
      <c r="B4" s="1612" t="s">
        <v>760</v>
      </c>
      <c r="C4" s="1613" t="s">
        <v>1482</v>
      </c>
      <c r="D4" s="1614" t="s">
        <v>3</v>
      </c>
    </row>
    <row r="5" spans="2:4" ht="12.75">
      <c r="B5" s="1609" t="s">
        <v>1244</v>
      </c>
      <c r="C5" s="1610">
        <v>8.87</v>
      </c>
      <c r="D5" s="1611"/>
    </row>
    <row r="6" spans="2:4" ht="12.75">
      <c r="B6" s="1578" t="s">
        <v>1245</v>
      </c>
      <c r="C6" s="712">
        <v>8.87</v>
      </c>
      <c r="D6" s="1579" t="s">
        <v>1483</v>
      </c>
    </row>
    <row r="7" spans="2:4" ht="12.75">
      <c r="B7" s="1627" t="s">
        <v>1246</v>
      </c>
      <c r="C7" s="712"/>
      <c r="D7" s="1579"/>
    </row>
    <row r="8" spans="2:4" ht="12.75">
      <c r="B8" s="1578"/>
      <c r="C8" s="712"/>
      <c r="D8" s="1579"/>
    </row>
    <row r="9" spans="2:4" ht="12.75">
      <c r="B9" s="1627" t="s">
        <v>4</v>
      </c>
      <c r="C9" s="712"/>
      <c r="D9" s="1579"/>
    </row>
    <row r="10" spans="2:4" ht="12.75">
      <c r="B10" s="1578"/>
      <c r="C10" s="712"/>
      <c r="D10" s="1579"/>
    </row>
    <row r="11" spans="2:4" ht="13.5" thickBot="1">
      <c r="B11" s="1624" t="s">
        <v>557</v>
      </c>
      <c r="C11" s="1626">
        <v>8.87</v>
      </c>
      <c r="D11" s="1625"/>
    </row>
    <row r="12" spans="2:4" ht="12.75">
      <c r="B12" s="15"/>
      <c r="C12" s="1620"/>
      <c r="D12" s="1621"/>
    </row>
    <row r="13" spans="2:4" ht="12.75">
      <c r="B13" s="15"/>
      <c r="C13" s="1619"/>
      <c r="D13" s="1621"/>
    </row>
    <row r="14" spans="2:4" ht="12.75">
      <c r="B14" s="15"/>
      <c r="C14" s="1620"/>
      <c r="D14" s="1621"/>
    </row>
    <row r="15" spans="2:4" ht="12.75">
      <c r="B15" s="15"/>
      <c r="C15" s="1620"/>
      <c r="D15" s="1621"/>
    </row>
    <row r="16" spans="2:4" ht="12.75">
      <c r="B16" s="15"/>
      <c r="C16" s="1620"/>
      <c r="D16" s="1621"/>
    </row>
    <row r="17" spans="2:4" ht="12.75">
      <c r="B17" s="15"/>
      <c r="C17" s="1620"/>
      <c r="D17" s="1622"/>
    </row>
    <row r="18" spans="2:4" ht="12.75">
      <c r="B18" s="15"/>
      <c r="C18" s="1620"/>
      <c r="D18" s="1621"/>
    </row>
    <row r="19" spans="2:4" ht="12.75">
      <c r="B19" s="15"/>
      <c r="C19" s="1620"/>
      <c r="D19" s="1622"/>
    </row>
    <row r="20" spans="2:4" ht="12.75">
      <c r="B20" s="15"/>
      <c r="C20" s="1620"/>
      <c r="D20" s="1621"/>
    </row>
    <row r="21" spans="2:4" ht="12.75">
      <c r="B21" s="15"/>
      <c r="C21" s="1620"/>
      <c r="D21" s="1621"/>
    </row>
    <row r="22" spans="2:4" ht="12.75">
      <c r="B22" s="15"/>
      <c r="C22" s="1620"/>
      <c r="D22" s="1622"/>
    </row>
    <row r="23" spans="2:4" ht="12.75">
      <c r="B23" s="11"/>
      <c r="C23" s="1620"/>
      <c r="D23" s="1622"/>
    </row>
    <row r="24" spans="2:4" ht="12.75">
      <c r="B24" s="34"/>
      <c r="C24" s="1623"/>
      <c r="D24" s="1622"/>
    </row>
    <row r="25" spans="2:4" ht="12.75">
      <c r="B25" s="11"/>
      <c r="C25" s="1620"/>
      <c r="D25" s="1622"/>
    </row>
    <row r="26" spans="2:4" ht="12.75">
      <c r="B26" s="11"/>
      <c r="C26" s="17"/>
      <c r="D26" s="1622"/>
    </row>
    <row r="27" spans="2:4" ht="12.75">
      <c r="B27" s="11"/>
      <c r="C27" s="11"/>
      <c r="D27" s="1622"/>
    </row>
    <row r="28" spans="2:4" ht="12.75">
      <c r="B28" s="34"/>
      <c r="C28" s="18"/>
      <c r="D28" s="1622"/>
    </row>
    <row r="29" spans="2:4" ht="12.75">
      <c r="B29" s="11"/>
      <c r="C29" s="17"/>
      <c r="D29" s="1622"/>
    </row>
    <row r="30" spans="2:4" ht="12.75">
      <c r="B30" s="11"/>
      <c r="C30" s="17"/>
      <c r="D30" s="1622"/>
    </row>
    <row r="31" spans="2:4" ht="12.75">
      <c r="B31" s="11"/>
      <c r="C31" s="17"/>
      <c r="D31" s="1622"/>
    </row>
    <row r="32" spans="2:4" ht="12.75">
      <c r="B32" s="11"/>
      <c r="C32" s="17"/>
      <c r="D32" s="1622"/>
    </row>
    <row r="33" spans="2:4" ht="12.75">
      <c r="B33" s="11"/>
      <c r="C33" s="17"/>
      <c r="D33" s="1622"/>
    </row>
    <row r="34" spans="2:4" ht="12.75">
      <c r="B34" s="11"/>
      <c r="C34" s="17"/>
      <c r="D34" s="1622"/>
    </row>
    <row r="35" spans="2:4" ht="12.75">
      <c r="B35" s="34"/>
      <c r="C35" s="34"/>
      <c r="D35" s="1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K24" sqref="K24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8.8515625" style="9" customWidth="1"/>
    <col min="7" max="7" width="10.8515625" style="9" customWidth="1"/>
    <col min="8" max="8" width="9.421875" style="9" customWidth="1"/>
    <col min="9" max="9" width="10.57421875" style="9" customWidth="1"/>
    <col min="10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83" t="s">
        <v>40</v>
      </c>
      <c r="B1" s="1783"/>
      <c r="C1" s="1783"/>
      <c r="D1" s="1783"/>
      <c r="E1" s="1783"/>
      <c r="F1" s="1783"/>
      <c r="G1" s="1783"/>
      <c r="H1" s="1783"/>
      <c r="I1" s="1783"/>
      <c r="J1" s="1783"/>
      <c r="K1" s="1783"/>
      <c r="L1" s="1783"/>
    </row>
    <row r="2" spans="1:12" ht="15.75">
      <c r="A2" s="1859" t="s">
        <v>5</v>
      </c>
      <c r="B2" s="1859"/>
      <c r="C2" s="1859"/>
      <c r="D2" s="1859"/>
      <c r="E2" s="1859"/>
      <c r="F2" s="1859"/>
      <c r="G2" s="1859"/>
      <c r="H2" s="1859"/>
      <c r="I2" s="1859"/>
      <c r="J2" s="1859"/>
      <c r="K2" s="1859"/>
      <c r="L2" s="1859"/>
    </row>
    <row r="3" spans="1:13" ht="13.5" thickBot="1">
      <c r="A3" s="1860"/>
      <c r="B3" s="1860"/>
      <c r="C3" s="1860"/>
      <c r="D3" s="1860"/>
      <c r="E3" s="1860"/>
      <c r="F3" s="1860"/>
      <c r="G3" s="1860"/>
      <c r="H3" s="1860"/>
      <c r="I3" s="1860"/>
      <c r="J3" s="1860"/>
      <c r="K3" s="1860"/>
      <c r="L3" s="1860"/>
      <c r="M3" s="40"/>
    </row>
    <row r="4" spans="1:12" ht="13.5" thickTop="1">
      <c r="A4" s="275"/>
      <c r="B4" s="1850" t="s">
        <v>697</v>
      </c>
      <c r="C4" s="1861"/>
      <c r="D4" s="1862"/>
      <c r="E4" s="1861" t="s">
        <v>1475</v>
      </c>
      <c r="F4" s="1861"/>
      <c r="G4" s="1861"/>
      <c r="H4" s="1861"/>
      <c r="I4" s="1861"/>
      <c r="J4" s="1861"/>
      <c r="K4" s="1861"/>
      <c r="L4" s="1851"/>
    </row>
    <row r="5" spans="1:12" ht="12.75">
      <c r="A5" s="297"/>
      <c r="B5" s="1863" t="s">
        <v>1236</v>
      </c>
      <c r="C5" s="1853"/>
      <c r="D5" s="1854"/>
      <c r="E5" s="1853" t="s">
        <v>1236</v>
      </c>
      <c r="F5" s="1853"/>
      <c r="G5" s="1853"/>
      <c r="H5" s="1853"/>
      <c r="I5" s="1853"/>
      <c r="J5" s="1854"/>
      <c r="K5" s="299"/>
      <c r="L5" s="300"/>
    </row>
    <row r="6" spans="1:12" ht="12.75">
      <c r="A6" s="301" t="s">
        <v>556</v>
      </c>
      <c r="B6" s="302"/>
      <c r="C6" s="302"/>
      <c r="D6" s="302"/>
      <c r="E6" s="1855">
        <v>2011</v>
      </c>
      <c r="F6" s="1856"/>
      <c r="G6" s="1857">
        <v>2012</v>
      </c>
      <c r="H6" s="1857"/>
      <c r="I6" s="1857">
        <v>2013</v>
      </c>
      <c r="J6" s="1857"/>
      <c r="K6" s="1857" t="s">
        <v>732</v>
      </c>
      <c r="L6" s="1858"/>
    </row>
    <row r="7" spans="1:12" ht="12.75">
      <c r="A7" s="301"/>
      <c r="B7" s="274">
        <v>2011</v>
      </c>
      <c r="C7" s="51">
        <v>2012</v>
      </c>
      <c r="D7" s="51">
        <v>2013</v>
      </c>
      <c r="E7" s="94">
        <v>1</v>
      </c>
      <c r="F7" s="303">
        <v>2</v>
      </c>
      <c r="G7" s="176">
        <v>3</v>
      </c>
      <c r="H7" s="276">
        <v>4</v>
      </c>
      <c r="I7" s="176">
        <v>5</v>
      </c>
      <c r="J7" s="176">
        <v>6</v>
      </c>
      <c r="K7" s="305" t="s">
        <v>6</v>
      </c>
      <c r="L7" s="306" t="s">
        <v>7</v>
      </c>
    </row>
    <row r="8" spans="1:12" ht="12.75">
      <c r="A8" s="784"/>
      <c r="B8" s="667"/>
      <c r="C8" s="98"/>
      <c r="D8" s="99"/>
      <c r="E8" s="303" t="s">
        <v>8</v>
      </c>
      <c r="F8" s="94" t="s">
        <v>559</v>
      </c>
      <c r="G8" s="94" t="s">
        <v>8</v>
      </c>
      <c r="H8" s="94" t="s">
        <v>559</v>
      </c>
      <c r="I8" s="94" t="s">
        <v>8</v>
      </c>
      <c r="J8" s="94" t="s">
        <v>559</v>
      </c>
      <c r="K8" s="98">
        <v>1</v>
      </c>
      <c r="L8" s="785">
        <v>3</v>
      </c>
    </row>
    <row r="9" spans="1:12" ht="12.75">
      <c r="A9" s="307" t="s">
        <v>564</v>
      </c>
      <c r="B9" s="848">
        <v>177</v>
      </c>
      <c r="C9" s="848">
        <v>187</v>
      </c>
      <c r="D9" s="718">
        <v>194</v>
      </c>
      <c r="E9" s="719">
        <v>221400.57</v>
      </c>
      <c r="F9" s="308">
        <v>70.74972142768353</v>
      </c>
      <c r="G9" s="719">
        <v>254261.9</v>
      </c>
      <c r="H9" s="308">
        <v>67.5621530095159</v>
      </c>
      <c r="I9" s="719">
        <v>391715.89</v>
      </c>
      <c r="J9" s="719">
        <v>73.29410539463149</v>
      </c>
      <c r="K9" s="308">
        <v>14.842477596150715</v>
      </c>
      <c r="L9" s="309">
        <v>54.06000269800549</v>
      </c>
    </row>
    <row r="10" spans="1:12" ht="12.75">
      <c r="A10" s="310" t="s">
        <v>698</v>
      </c>
      <c r="B10" s="849">
        <v>24</v>
      </c>
      <c r="C10" s="848">
        <v>26</v>
      </c>
      <c r="D10" s="718">
        <v>28</v>
      </c>
      <c r="E10" s="719">
        <v>160395.23</v>
      </c>
      <c r="F10" s="308">
        <v>51.255142842808525</v>
      </c>
      <c r="G10" s="719">
        <v>193657.95</v>
      </c>
      <c r="H10" s="308">
        <v>51.45854746389129</v>
      </c>
      <c r="I10" s="719">
        <v>304524.18</v>
      </c>
      <c r="J10" s="719">
        <v>56.97963221286154</v>
      </c>
      <c r="K10" s="308">
        <v>20.73797331753569</v>
      </c>
      <c r="L10" s="309">
        <v>57.248478567494885</v>
      </c>
    </row>
    <row r="11" spans="1:12" ht="12.75">
      <c r="A11" s="310" t="s">
        <v>699</v>
      </c>
      <c r="B11" s="849">
        <v>61</v>
      </c>
      <c r="C11" s="848">
        <v>70</v>
      </c>
      <c r="D11" s="718">
        <v>81</v>
      </c>
      <c r="E11" s="719">
        <v>25184.99</v>
      </c>
      <c r="F11" s="308">
        <v>8.047996564141615</v>
      </c>
      <c r="G11" s="719">
        <v>23552.19</v>
      </c>
      <c r="H11" s="308">
        <v>6.258258372525298</v>
      </c>
      <c r="I11" s="719">
        <v>28298.46</v>
      </c>
      <c r="J11" s="719">
        <v>5.294935341391851</v>
      </c>
      <c r="K11" s="308">
        <v>-6.483226715595293</v>
      </c>
      <c r="L11" s="309">
        <v>20.15213871831027</v>
      </c>
    </row>
    <row r="12" spans="1:12" ht="12.75">
      <c r="A12" s="310" t="s">
        <v>700</v>
      </c>
      <c r="B12" s="849">
        <v>71</v>
      </c>
      <c r="C12" s="848">
        <v>70</v>
      </c>
      <c r="D12" s="718">
        <v>63</v>
      </c>
      <c r="E12" s="719">
        <v>26473.1</v>
      </c>
      <c r="F12" s="308">
        <v>8.45961891754483</v>
      </c>
      <c r="G12" s="719">
        <v>23718.74</v>
      </c>
      <c r="H12" s="308">
        <v>6.302513829531382</v>
      </c>
      <c r="I12" s="719">
        <v>23018.03</v>
      </c>
      <c r="J12" s="719">
        <v>4.306912126533312</v>
      </c>
      <c r="K12" s="308">
        <v>-10.404372740631047</v>
      </c>
      <c r="L12" s="309">
        <v>-2.954246304820586</v>
      </c>
    </row>
    <row r="13" spans="1:12" ht="12.75">
      <c r="A13" s="310" t="s">
        <v>701</v>
      </c>
      <c r="B13" s="849">
        <v>21</v>
      </c>
      <c r="C13" s="848">
        <v>21</v>
      </c>
      <c r="D13" s="718">
        <v>22</v>
      </c>
      <c r="E13" s="719">
        <v>9347.25</v>
      </c>
      <c r="F13" s="308">
        <v>2.9869631031885544</v>
      </c>
      <c r="G13" s="719">
        <v>13333.02</v>
      </c>
      <c r="H13" s="308">
        <v>3.542833343567934</v>
      </c>
      <c r="I13" s="719">
        <v>35875.22</v>
      </c>
      <c r="J13" s="719">
        <v>6.7126257138447745</v>
      </c>
      <c r="K13" s="308">
        <v>42.64109764904117</v>
      </c>
      <c r="L13" s="309">
        <v>169.0704731561192</v>
      </c>
    </row>
    <row r="14" spans="1:12" ht="12.75">
      <c r="A14" s="311" t="s">
        <v>560</v>
      </c>
      <c r="B14" s="849">
        <v>18</v>
      </c>
      <c r="C14" s="848">
        <v>18</v>
      </c>
      <c r="D14" s="718">
        <v>18</v>
      </c>
      <c r="E14" s="719">
        <v>10419.12</v>
      </c>
      <c r="F14" s="308">
        <v>3.329484822562137</v>
      </c>
      <c r="G14" s="719">
        <v>12810.25</v>
      </c>
      <c r="H14" s="308">
        <v>3.4039235551616307</v>
      </c>
      <c r="I14" s="719">
        <v>15775.15</v>
      </c>
      <c r="J14" s="719">
        <v>2.9516941646562276</v>
      </c>
      <c r="K14" s="308">
        <v>22.94944294719707</v>
      </c>
      <c r="L14" s="309">
        <v>23.14474737026991</v>
      </c>
    </row>
    <row r="15" spans="1:12" ht="12.75">
      <c r="A15" s="311" t="s">
        <v>561</v>
      </c>
      <c r="B15" s="849">
        <v>4</v>
      </c>
      <c r="C15" s="848">
        <v>4</v>
      </c>
      <c r="D15" s="718">
        <v>4</v>
      </c>
      <c r="E15" s="719">
        <v>5338.71</v>
      </c>
      <c r="F15" s="308">
        <v>1.7060129758617526</v>
      </c>
      <c r="G15" s="719">
        <v>6552.91</v>
      </c>
      <c r="H15" s="308">
        <v>1.7412310223340062</v>
      </c>
      <c r="I15" s="719">
        <v>8543.13</v>
      </c>
      <c r="J15" s="719">
        <v>1.5985082214051567</v>
      </c>
      <c r="K15" s="308">
        <v>22.743321888621026</v>
      </c>
      <c r="L15" s="309">
        <v>30.371544855644288</v>
      </c>
    </row>
    <row r="16" spans="1:12" ht="12.75">
      <c r="A16" s="311" t="s">
        <v>562</v>
      </c>
      <c r="B16" s="849">
        <v>4</v>
      </c>
      <c r="C16" s="848">
        <v>4</v>
      </c>
      <c r="D16" s="718">
        <v>4</v>
      </c>
      <c r="E16" s="719">
        <v>1387.48</v>
      </c>
      <c r="F16" s="308">
        <v>0.4433765617066041</v>
      </c>
      <c r="G16" s="719">
        <v>1073.17</v>
      </c>
      <c r="H16" s="308">
        <v>0.28516138574132494</v>
      </c>
      <c r="I16" s="719">
        <v>1002.03</v>
      </c>
      <c r="J16" s="719">
        <v>0.1874902047720928</v>
      </c>
      <c r="K16" s="308">
        <v>-22.653299507019923</v>
      </c>
      <c r="L16" s="309">
        <v>-6.628959065199368</v>
      </c>
    </row>
    <row r="17" spans="1:12" ht="12.75">
      <c r="A17" s="312" t="s">
        <v>705</v>
      </c>
      <c r="B17" s="849">
        <v>4</v>
      </c>
      <c r="C17" s="848">
        <v>4</v>
      </c>
      <c r="D17" s="718">
        <v>4</v>
      </c>
      <c r="E17" s="719">
        <v>12870.6</v>
      </c>
      <c r="F17" s="308">
        <v>4.112868203578444</v>
      </c>
      <c r="G17" s="719">
        <v>21521.11</v>
      </c>
      <c r="H17" s="308">
        <v>5.718562343609572</v>
      </c>
      <c r="I17" s="719">
        <v>34589.3</v>
      </c>
      <c r="J17" s="719">
        <v>6.4</v>
      </c>
      <c r="K17" s="308">
        <v>67.21139651609093</v>
      </c>
      <c r="L17" s="309">
        <v>60.722657892645884</v>
      </c>
    </row>
    <row r="18" spans="1:12" ht="12.75">
      <c r="A18" s="311" t="s">
        <v>563</v>
      </c>
      <c r="B18" s="849">
        <v>2</v>
      </c>
      <c r="C18" s="848">
        <v>2</v>
      </c>
      <c r="D18" s="718">
        <v>2</v>
      </c>
      <c r="E18" s="719">
        <v>61518.42</v>
      </c>
      <c r="F18" s="308">
        <v>19.65853600860754</v>
      </c>
      <c r="G18" s="719">
        <v>80118.43</v>
      </c>
      <c r="H18" s="308">
        <v>21.288968683637574</v>
      </c>
      <c r="I18" s="719">
        <v>82818.42</v>
      </c>
      <c r="J18" s="719">
        <v>15.496185268605917</v>
      </c>
      <c r="K18" s="308">
        <v>30.234862989003915</v>
      </c>
      <c r="L18" s="309">
        <v>3.3699986382658835</v>
      </c>
    </row>
    <row r="19" spans="1:12" ht="13.5" thickBot="1">
      <c r="A19" s="786" t="s">
        <v>558</v>
      </c>
      <c r="B19" s="787">
        <v>209</v>
      </c>
      <c r="C19" s="787">
        <v>219</v>
      </c>
      <c r="D19" s="788">
        <v>226</v>
      </c>
      <c r="E19" s="789">
        <v>312934.9</v>
      </c>
      <c r="F19" s="790">
        <v>100</v>
      </c>
      <c r="G19" s="791">
        <v>376337.76999999996</v>
      </c>
      <c r="H19" s="790">
        <v>100</v>
      </c>
      <c r="I19" s="1615">
        <v>534443.92</v>
      </c>
      <c r="J19" s="790">
        <v>100</v>
      </c>
      <c r="K19" s="790">
        <v>20.260721958464828</v>
      </c>
      <c r="L19" s="792">
        <v>42.01176777977935</v>
      </c>
    </row>
    <row r="20" spans="1:12" ht="13.5" thickTop="1">
      <c r="A20" s="720" t="s">
        <v>492</v>
      </c>
      <c r="B20" s="720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721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B5:D5"/>
    <mergeCell ref="E5:J5"/>
    <mergeCell ref="E6:F6"/>
    <mergeCell ref="G6:H6"/>
    <mergeCell ref="I6:J6"/>
    <mergeCell ref="K6:L6"/>
    <mergeCell ref="A1:L1"/>
    <mergeCell ref="A2:L2"/>
    <mergeCell ref="A3:L3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3.421875" style="24" customWidth="1"/>
    <col min="2" max="2" width="7.57421875" style="24" bestFit="1" customWidth="1"/>
    <col min="3" max="4" width="6.00390625" style="24" bestFit="1" customWidth="1"/>
    <col min="5" max="5" width="7.140625" style="24" bestFit="1" customWidth="1"/>
    <col min="6" max="7" width="6.00390625" style="24" bestFit="1" customWidth="1"/>
    <col min="8" max="9" width="7.140625" style="24" bestFit="1" customWidth="1"/>
    <col min="10" max="10" width="8.140625" style="24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18" t="s">
        <v>719</v>
      </c>
      <c r="B1" s="1718"/>
      <c r="C1" s="1718"/>
      <c r="D1" s="1718"/>
      <c r="E1" s="1718"/>
      <c r="F1" s="1718"/>
      <c r="G1" s="1718"/>
      <c r="H1" s="1718"/>
      <c r="I1" s="1718"/>
      <c r="J1" s="1718"/>
      <c r="K1" s="22"/>
      <c r="L1" s="22"/>
      <c r="M1" s="22"/>
      <c r="N1" s="22"/>
    </row>
    <row r="2" spans="1:14" ht="15.75">
      <c r="A2" s="1846" t="s">
        <v>9</v>
      </c>
      <c r="B2" s="1846"/>
      <c r="C2" s="1846"/>
      <c r="D2" s="1846"/>
      <c r="E2" s="1846"/>
      <c r="F2" s="1846"/>
      <c r="G2" s="1846"/>
      <c r="H2" s="1846"/>
      <c r="I2" s="1846"/>
      <c r="J2" s="1846"/>
      <c r="K2" s="22"/>
      <c r="L2" s="22"/>
      <c r="M2" s="22"/>
      <c r="N2" s="22"/>
    </row>
    <row r="3" spans="1:14" ht="12.75">
      <c r="A3" s="1860" t="s">
        <v>1478</v>
      </c>
      <c r="B3" s="1860"/>
      <c r="C3" s="1860"/>
      <c r="D3" s="1860"/>
      <c r="E3" s="1860"/>
      <c r="F3" s="1860"/>
      <c r="G3" s="1860"/>
      <c r="H3" s="1860"/>
      <c r="I3" s="1860"/>
      <c r="J3" s="1860"/>
      <c r="K3" s="12"/>
      <c r="L3" s="722"/>
      <c r="M3" s="12"/>
      <c r="N3" s="12"/>
    </row>
    <row r="4" spans="1:14" ht="13.5" thickBot="1">
      <c r="A4" s="1860"/>
      <c r="B4" s="1860"/>
      <c r="C4" s="1860"/>
      <c r="D4" s="1860"/>
      <c r="E4" s="1860"/>
      <c r="F4" s="1860"/>
      <c r="G4" s="1860"/>
      <c r="H4" s="1860"/>
      <c r="I4" s="1860"/>
      <c r="J4" s="1860"/>
      <c r="K4" s="12"/>
      <c r="L4" s="12"/>
      <c r="M4" s="12"/>
      <c r="N4" s="12"/>
    </row>
    <row r="5" spans="1:11" ht="18" customHeight="1" thickTop="1">
      <c r="A5" s="1785" t="s">
        <v>566</v>
      </c>
      <c r="B5" s="523" t="s">
        <v>431</v>
      </c>
      <c r="C5" s="1864" t="s">
        <v>285</v>
      </c>
      <c r="D5" s="1864"/>
      <c r="E5" s="1864"/>
      <c r="F5" s="1864" t="s">
        <v>1239</v>
      </c>
      <c r="G5" s="1864"/>
      <c r="H5" s="1864"/>
      <c r="I5" s="1864" t="s">
        <v>732</v>
      </c>
      <c r="J5" s="1865"/>
      <c r="K5" s="12"/>
    </row>
    <row r="6" spans="1:11" ht="18" customHeight="1">
      <c r="A6" s="1800"/>
      <c r="B6" s="182" t="s">
        <v>567</v>
      </c>
      <c r="C6" s="176" t="s">
        <v>568</v>
      </c>
      <c r="D6" s="182" t="s">
        <v>569</v>
      </c>
      <c r="E6" s="182" t="s">
        <v>567</v>
      </c>
      <c r="F6" s="176" t="s">
        <v>568</v>
      </c>
      <c r="G6" s="182" t="s">
        <v>569</v>
      </c>
      <c r="H6" s="182" t="s">
        <v>567</v>
      </c>
      <c r="I6" s="1866" t="s">
        <v>570</v>
      </c>
      <c r="J6" s="1868" t="s">
        <v>702</v>
      </c>
      <c r="K6" s="183"/>
    </row>
    <row r="7" spans="1:14" ht="18" customHeight="1">
      <c r="A7" s="1786"/>
      <c r="B7" s="176">
        <v>1</v>
      </c>
      <c r="C7" s="182">
        <v>2</v>
      </c>
      <c r="D7" s="182">
        <v>3</v>
      </c>
      <c r="E7" s="176">
        <v>4</v>
      </c>
      <c r="F7" s="182">
        <v>5</v>
      </c>
      <c r="G7" s="182">
        <v>6</v>
      </c>
      <c r="H7" s="176">
        <v>7</v>
      </c>
      <c r="I7" s="1867"/>
      <c r="J7" s="1869"/>
      <c r="K7" s="23"/>
      <c r="L7" s="183"/>
      <c r="M7" s="184"/>
      <c r="N7" s="183"/>
    </row>
    <row r="8" spans="1:14" ht="18" customHeight="1">
      <c r="A8" s="189" t="s">
        <v>571</v>
      </c>
      <c r="B8" s="724">
        <v>318.03</v>
      </c>
      <c r="C8" s="93">
        <v>381.38</v>
      </c>
      <c r="D8" s="17">
        <v>350.02</v>
      </c>
      <c r="E8" s="724">
        <v>360.1</v>
      </c>
      <c r="F8" s="723">
        <v>543.22</v>
      </c>
      <c r="G8" s="723">
        <v>505.01</v>
      </c>
      <c r="H8" s="723">
        <v>523.78</v>
      </c>
      <c r="I8" s="724">
        <v>13.22831179448481</v>
      </c>
      <c r="J8" s="749">
        <v>45.454040544293235</v>
      </c>
      <c r="L8" s="164"/>
      <c r="M8" s="164"/>
      <c r="N8" s="164"/>
    </row>
    <row r="9" spans="1:14" ht="17.25" customHeight="1">
      <c r="A9" s="189" t="s">
        <v>572</v>
      </c>
      <c r="B9" s="179">
        <v>287.82</v>
      </c>
      <c r="C9" s="712">
        <v>253.75</v>
      </c>
      <c r="D9" s="712">
        <v>244.27</v>
      </c>
      <c r="E9" s="179">
        <v>246.67</v>
      </c>
      <c r="F9" s="723">
        <v>273.59</v>
      </c>
      <c r="G9" s="726">
        <v>257.06</v>
      </c>
      <c r="H9" s="726">
        <v>273.59</v>
      </c>
      <c r="I9" s="724">
        <v>-14.29713015078869</v>
      </c>
      <c r="J9" s="749">
        <v>10.913366035594109</v>
      </c>
      <c r="L9" s="164"/>
      <c r="M9" s="164"/>
      <c r="N9" s="164"/>
    </row>
    <row r="10" spans="1:14" ht="18" customHeight="1">
      <c r="A10" s="189" t="s">
        <v>703</v>
      </c>
      <c r="B10" s="724">
        <v>421.23</v>
      </c>
      <c r="C10" s="724">
        <v>527.02</v>
      </c>
      <c r="D10" s="724">
        <v>498.61</v>
      </c>
      <c r="E10" s="724">
        <v>527.02</v>
      </c>
      <c r="F10" s="723">
        <v>1177.83</v>
      </c>
      <c r="G10" s="723">
        <v>941.56</v>
      </c>
      <c r="H10" s="723">
        <v>1177.83</v>
      </c>
      <c r="I10" s="724">
        <v>25.114545497709088</v>
      </c>
      <c r="J10" s="749">
        <v>123.48867215665439</v>
      </c>
      <c r="L10" s="164"/>
      <c r="M10" s="164"/>
      <c r="N10" s="164"/>
    </row>
    <row r="11" spans="1:14" ht="18" customHeight="1">
      <c r="A11" s="189" t="s">
        <v>704</v>
      </c>
      <c r="B11" s="724">
        <v>292.68</v>
      </c>
      <c r="C11" s="724">
        <v>265.8</v>
      </c>
      <c r="D11" s="724">
        <v>254.74</v>
      </c>
      <c r="E11" s="724">
        <v>254.74</v>
      </c>
      <c r="F11" s="723">
        <v>266.98</v>
      </c>
      <c r="G11" s="723">
        <v>252.78</v>
      </c>
      <c r="H11" s="723">
        <v>262.34</v>
      </c>
      <c r="I11" s="724">
        <v>-12.962962962962962</v>
      </c>
      <c r="J11" s="749">
        <v>2.9834340896600366</v>
      </c>
      <c r="L11" s="164"/>
      <c r="M11" s="164"/>
      <c r="N11" s="164"/>
    </row>
    <row r="12" spans="1:14" ht="18" customHeight="1">
      <c r="A12" s="189" t="s">
        <v>560</v>
      </c>
      <c r="B12" s="724">
        <v>587.23</v>
      </c>
      <c r="C12" s="724">
        <v>722</v>
      </c>
      <c r="D12" s="724">
        <v>673.3</v>
      </c>
      <c r="E12" s="724">
        <v>722</v>
      </c>
      <c r="F12" s="723">
        <v>889.1</v>
      </c>
      <c r="G12" s="723">
        <v>868.72</v>
      </c>
      <c r="H12" s="723">
        <v>889.1</v>
      </c>
      <c r="I12" s="724">
        <v>22.950121758084563</v>
      </c>
      <c r="J12" s="749">
        <v>23.144044321329645</v>
      </c>
      <c r="L12" s="164"/>
      <c r="M12" s="164"/>
      <c r="N12" s="164"/>
    </row>
    <row r="13" spans="1:14" ht="18" customHeight="1">
      <c r="A13" s="189" t="s">
        <v>561</v>
      </c>
      <c r="B13" s="724">
        <v>404.29</v>
      </c>
      <c r="C13" s="724">
        <v>499.89</v>
      </c>
      <c r="D13" s="724">
        <v>489.04</v>
      </c>
      <c r="E13" s="724">
        <v>496.23</v>
      </c>
      <c r="F13" s="723">
        <v>672.31</v>
      </c>
      <c r="G13" s="723">
        <v>646.23</v>
      </c>
      <c r="H13" s="723">
        <v>646.23</v>
      </c>
      <c r="I13" s="724">
        <v>22.74110168443444</v>
      </c>
      <c r="J13" s="749">
        <v>30.227918505531704</v>
      </c>
      <c r="L13" s="164"/>
      <c r="M13" s="164"/>
      <c r="N13" s="164"/>
    </row>
    <row r="14" spans="1:14" ht="18" customHeight="1">
      <c r="A14" s="189" t="s">
        <v>562</v>
      </c>
      <c r="B14" s="724">
        <v>241.97</v>
      </c>
      <c r="C14" s="724">
        <v>191.97</v>
      </c>
      <c r="D14" s="724">
        <v>184.45</v>
      </c>
      <c r="E14" s="724">
        <v>184.45</v>
      </c>
      <c r="F14" s="723">
        <v>172.23</v>
      </c>
      <c r="G14" s="723">
        <v>169.36</v>
      </c>
      <c r="H14" s="723">
        <v>172.23</v>
      </c>
      <c r="I14" s="724">
        <v>-23.77154192668513</v>
      </c>
      <c r="J14" s="749">
        <v>-6.625101653564641</v>
      </c>
      <c r="L14" s="164"/>
      <c r="M14" s="164"/>
      <c r="N14" s="164"/>
    </row>
    <row r="15" spans="1:14" ht="18" customHeight="1">
      <c r="A15" s="189" t="s">
        <v>705</v>
      </c>
      <c r="B15" s="724">
        <v>568.04</v>
      </c>
      <c r="C15" s="724">
        <v>768.34</v>
      </c>
      <c r="D15" s="724">
        <v>668.67</v>
      </c>
      <c r="E15" s="724">
        <v>748.43</v>
      </c>
      <c r="F15" s="723">
        <v>1250.78</v>
      </c>
      <c r="G15" s="723">
        <v>1061.89</v>
      </c>
      <c r="H15" s="723">
        <v>1203.34</v>
      </c>
      <c r="I15" s="724">
        <v>31.756566438983157</v>
      </c>
      <c r="J15" s="749">
        <v>60.781903451224565</v>
      </c>
      <c r="L15" s="164"/>
      <c r="M15" s="164"/>
      <c r="N15" s="164"/>
    </row>
    <row r="16" spans="1:14" ht="18" customHeight="1">
      <c r="A16" s="189" t="s">
        <v>563</v>
      </c>
      <c r="B16" s="724">
        <v>481.74</v>
      </c>
      <c r="C16" s="724">
        <v>630.92</v>
      </c>
      <c r="D16" s="724">
        <v>575.71</v>
      </c>
      <c r="E16" s="724">
        <v>627.39</v>
      </c>
      <c r="F16" s="723">
        <v>662.63</v>
      </c>
      <c r="G16" s="723">
        <v>632.09</v>
      </c>
      <c r="H16" s="723">
        <v>648.54</v>
      </c>
      <c r="I16" s="724">
        <v>30.234151201893127</v>
      </c>
      <c r="J16" s="749">
        <v>3.3711088796442255</v>
      </c>
      <c r="L16" s="164"/>
      <c r="M16" s="164"/>
      <c r="N16" s="164"/>
    </row>
    <row r="17" spans="1:14" ht="18" customHeight="1">
      <c r="A17" s="191" t="s">
        <v>706</v>
      </c>
      <c r="B17" s="458">
        <v>351.01</v>
      </c>
      <c r="C17" s="458">
        <v>408.36</v>
      </c>
      <c r="D17" s="458">
        <v>384.89</v>
      </c>
      <c r="E17" s="458">
        <v>398.28</v>
      </c>
      <c r="F17" s="727">
        <v>547.66</v>
      </c>
      <c r="G17" s="727">
        <v>509.36</v>
      </c>
      <c r="H17" s="727">
        <v>536.45</v>
      </c>
      <c r="I17" s="724">
        <v>13.466852796216628</v>
      </c>
      <c r="J17" s="749">
        <v>34.69167419905597</v>
      </c>
      <c r="L17" s="185"/>
      <c r="M17" s="185"/>
      <c r="N17" s="185"/>
    </row>
    <row r="18" spans="1:14" ht="18" customHeight="1">
      <c r="A18" s="191" t="s">
        <v>10</v>
      </c>
      <c r="B18" s="458">
        <v>87.02</v>
      </c>
      <c r="C18" s="458">
        <v>103.89</v>
      </c>
      <c r="D18" s="458">
        <v>97.36</v>
      </c>
      <c r="E18" s="458">
        <v>101.23</v>
      </c>
      <c r="F18" s="727">
        <v>137.35</v>
      </c>
      <c r="G18" s="727">
        <v>128.3</v>
      </c>
      <c r="H18" s="727">
        <v>134.6</v>
      </c>
      <c r="I18" s="724">
        <v>16.32957940703288</v>
      </c>
      <c r="J18" s="749">
        <v>32.96453620468242</v>
      </c>
      <c r="L18" s="185"/>
      <c r="M18" s="185"/>
      <c r="N18" s="185"/>
    </row>
    <row r="19" spans="1:14" ht="18" customHeight="1" thickBot="1">
      <c r="A19" s="192" t="s">
        <v>845</v>
      </c>
      <c r="B19" s="874">
        <v>29.8</v>
      </c>
      <c r="C19" s="874">
        <v>31.78</v>
      </c>
      <c r="D19" s="874">
        <v>30.16</v>
      </c>
      <c r="E19" s="874">
        <v>30.67</v>
      </c>
      <c r="F19" s="753">
        <v>38.09</v>
      </c>
      <c r="G19" s="753">
        <v>35.56</v>
      </c>
      <c r="H19" s="753">
        <v>37.65</v>
      </c>
      <c r="I19" s="782">
        <v>2.9194630872483316</v>
      </c>
      <c r="J19" s="783">
        <v>22.75839582654058</v>
      </c>
      <c r="K19" s="186"/>
      <c r="L19" s="187"/>
      <c r="M19" s="187"/>
      <c r="N19" s="187"/>
    </row>
    <row r="20" spans="1:14" s="13" customFormat="1" ht="18" customHeight="1" thickTop="1">
      <c r="A20" s="720" t="s">
        <v>492</v>
      </c>
      <c r="F20" s="728"/>
      <c r="G20" s="728"/>
      <c r="H20" s="728"/>
      <c r="I20" s="164"/>
      <c r="J20" s="186"/>
      <c r="K20" s="186"/>
      <c r="L20" s="187"/>
      <c r="M20" s="187"/>
      <c r="N20" s="187"/>
    </row>
    <row r="21" spans="1:14" s="13" customFormat="1" ht="18" customHeight="1">
      <c r="A21" s="720" t="s">
        <v>11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720" t="s">
        <v>53</v>
      </c>
      <c r="B22" s="181"/>
      <c r="C22" s="181"/>
      <c r="F22" s="729"/>
      <c r="G22" s="729"/>
      <c r="H22" s="729"/>
      <c r="I22" s="729"/>
      <c r="J22" s="729"/>
      <c r="K22" s="729"/>
      <c r="L22" s="729"/>
      <c r="M22" s="729"/>
      <c r="N22" s="729"/>
    </row>
    <row r="23" spans="1:14" s="13" customFormat="1" ht="18" customHeight="1">
      <c r="A23" s="720" t="s">
        <v>54</v>
      </c>
      <c r="B23" s="181"/>
      <c r="C23" s="25"/>
      <c r="F23" s="729"/>
      <c r="G23" s="729"/>
      <c r="H23" s="729"/>
      <c r="I23" s="729"/>
      <c r="J23" s="729"/>
      <c r="K23" s="730"/>
      <c r="L23" s="730"/>
      <c r="M23" s="730"/>
      <c r="N23" s="730"/>
    </row>
    <row r="24" spans="1:14" s="13" customFormat="1" ht="12.75">
      <c r="A24" s="730"/>
      <c r="B24" s="730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</row>
    <row r="25" spans="1:14" s="13" customFormat="1" ht="18" customHeight="1">
      <c r="A25" s="730"/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1"/>
      <c r="M25" s="730"/>
      <c r="N25" s="730"/>
    </row>
    <row r="26" spans="1:14" s="13" customFormat="1" ht="18" customHeight="1">
      <c r="A26" s="732"/>
      <c r="B26" s="733"/>
      <c r="C26" s="733"/>
      <c r="D26" s="733"/>
      <c r="E26" s="733"/>
      <c r="F26" s="733"/>
      <c r="G26" s="734"/>
      <c r="H26" s="735"/>
      <c r="I26" s="735"/>
      <c r="J26" s="734"/>
      <c r="K26" s="736"/>
      <c r="L26" s="185"/>
      <c r="M26" s="185"/>
      <c r="N26" s="185"/>
    </row>
    <row r="27" spans="1:14" s="13" customFormat="1" ht="18" customHeight="1">
      <c r="A27" s="737"/>
      <c r="B27" s="738"/>
      <c r="C27" s="738"/>
      <c r="D27" s="739"/>
      <c r="E27" s="738"/>
      <c r="F27" s="738"/>
      <c r="G27" s="740"/>
      <c r="H27" s="741"/>
      <c r="I27" s="741"/>
      <c r="J27" s="741"/>
      <c r="K27" s="290"/>
      <c r="L27" s="164"/>
      <c r="M27" s="164"/>
      <c r="N27" s="164"/>
    </row>
    <row r="28" spans="1:14" s="13" customFormat="1" ht="18" customHeight="1">
      <c r="A28" s="737"/>
      <c r="B28" s="738"/>
      <c r="C28" s="738"/>
      <c r="D28" s="739"/>
      <c r="E28" s="738"/>
      <c r="F28" s="738"/>
      <c r="G28" s="740"/>
      <c r="H28" s="741"/>
      <c r="I28" s="741"/>
      <c r="J28" s="741"/>
      <c r="K28" s="290"/>
      <c r="L28" s="164"/>
      <c r="M28" s="164"/>
      <c r="N28" s="164"/>
    </row>
    <row r="29" spans="1:14" s="13" customFormat="1" ht="18" customHeight="1">
      <c r="A29" s="737"/>
      <c r="B29" s="738"/>
      <c r="C29" s="738"/>
      <c r="D29" s="739"/>
      <c r="E29" s="738"/>
      <c r="F29" s="738"/>
      <c r="G29" s="740"/>
      <c r="H29" s="741"/>
      <c r="I29" s="741"/>
      <c r="J29" s="741"/>
      <c r="K29" s="290"/>
      <c r="L29" s="164"/>
      <c r="M29" s="164"/>
      <c r="N29" s="164"/>
    </row>
    <row r="30" spans="1:14" s="13" customFormat="1" ht="18" customHeight="1">
      <c r="A30" s="737"/>
      <c r="B30" s="738"/>
      <c r="C30" s="738"/>
      <c r="D30" s="739"/>
      <c r="E30" s="738"/>
      <c r="F30" s="738"/>
      <c r="G30" s="740"/>
      <c r="H30" s="741"/>
      <c r="I30" s="741"/>
      <c r="J30" s="741"/>
      <c r="K30" s="290"/>
      <c r="L30" s="164"/>
      <c r="M30" s="164"/>
      <c r="N30" s="164"/>
    </row>
    <row r="31" spans="1:14" s="13" customFormat="1" ht="18" customHeight="1">
      <c r="A31" s="737"/>
      <c r="B31" s="742"/>
      <c r="C31" s="738"/>
      <c r="D31" s="739"/>
      <c r="E31" s="742"/>
      <c r="F31" s="738"/>
      <c r="G31" s="740"/>
      <c r="H31" s="741"/>
      <c r="I31" s="741"/>
      <c r="J31" s="741"/>
      <c r="K31" s="290"/>
      <c r="L31" s="164"/>
      <c r="M31" s="164"/>
      <c r="N31" s="164"/>
    </row>
    <row r="32" spans="1:18" s="13" customFormat="1" ht="18" customHeight="1">
      <c r="A32" s="737"/>
      <c r="B32" s="738"/>
      <c r="C32" s="738"/>
      <c r="D32" s="739"/>
      <c r="E32" s="738"/>
      <c r="F32" s="738"/>
      <c r="G32" s="740"/>
      <c r="H32" s="741"/>
      <c r="I32" s="741"/>
      <c r="J32" s="741"/>
      <c r="K32" s="290"/>
      <c r="L32" s="164"/>
      <c r="M32" s="164"/>
      <c r="N32" s="164"/>
      <c r="O32" s="11"/>
      <c r="P32" s="11"/>
      <c r="Q32" s="11"/>
      <c r="R32" s="11"/>
    </row>
    <row r="33" spans="1:18" s="13" customFormat="1" ht="18" customHeight="1">
      <c r="A33" s="737"/>
      <c r="B33" s="738"/>
      <c r="C33" s="738"/>
      <c r="D33" s="739"/>
      <c r="E33" s="738"/>
      <c r="F33" s="738"/>
      <c r="G33" s="740"/>
      <c r="H33" s="741"/>
      <c r="I33" s="741"/>
      <c r="J33" s="741"/>
      <c r="K33" s="290"/>
      <c r="L33" s="164"/>
      <c r="M33" s="164"/>
      <c r="N33" s="164"/>
      <c r="O33" s="11"/>
      <c r="P33" s="11"/>
      <c r="Q33" s="11"/>
      <c r="R33" s="11"/>
    </row>
    <row r="34" spans="1:18" s="13" customFormat="1" ht="18" customHeight="1">
      <c r="A34" s="737"/>
      <c r="B34" s="738"/>
      <c r="C34" s="738"/>
      <c r="D34" s="739"/>
      <c r="E34" s="738"/>
      <c r="F34" s="738"/>
      <c r="G34" s="740"/>
      <c r="H34" s="741"/>
      <c r="I34" s="741"/>
      <c r="J34" s="741"/>
      <c r="K34" s="290"/>
      <c r="L34" s="164"/>
      <c r="M34" s="164"/>
      <c r="N34" s="164"/>
      <c r="O34" s="11"/>
      <c r="P34" s="11"/>
      <c r="Q34" s="11"/>
      <c r="R34" s="11"/>
    </row>
    <row r="35" spans="1:18" s="13" customFormat="1" ht="18" customHeight="1">
      <c r="A35" s="737"/>
      <c r="B35" s="738"/>
      <c r="C35" s="738"/>
      <c r="D35" s="739"/>
      <c r="E35" s="738"/>
      <c r="F35" s="738"/>
      <c r="G35" s="740"/>
      <c r="H35" s="741"/>
      <c r="I35" s="741"/>
      <c r="J35" s="741"/>
      <c r="K35" s="290"/>
      <c r="L35" s="164"/>
      <c r="M35" s="164"/>
      <c r="N35" s="164"/>
      <c r="O35" s="11"/>
      <c r="P35" s="11"/>
      <c r="Q35" s="11"/>
      <c r="R35" s="11"/>
    </row>
    <row r="36" spans="1:18" s="13" customFormat="1" ht="18" customHeight="1">
      <c r="A36" s="737"/>
      <c r="B36" s="738"/>
      <c r="C36" s="738"/>
      <c r="D36" s="739"/>
      <c r="E36" s="738"/>
      <c r="F36" s="738"/>
      <c r="G36" s="740"/>
      <c r="H36" s="741"/>
      <c r="I36" s="741"/>
      <c r="J36" s="741"/>
      <c r="K36" s="290"/>
      <c r="L36" s="164"/>
      <c r="M36" s="164"/>
      <c r="N36" s="164"/>
      <c r="O36" s="11"/>
      <c r="P36" s="11"/>
      <c r="Q36" s="11"/>
      <c r="R36" s="11"/>
    </row>
    <row r="37" spans="1:18" s="13" customFormat="1" ht="18" customHeight="1">
      <c r="A37" s="737"/>
      <c r="B37" s="738"/>
      <c r="C37" s="738"/>
      <c r="D37" s="739"/>
      <c r="E37" s="738"/>
      <c r="F37" s="738"/>
      <c r="G37" s="740"/>
      <c r="H37" s="741"/>
      <c r="I37" s="741"/>
      <c r="J37" s="741"/>
      <c r="K37" s="290"/>
      <c r="L37" s="164"/>
      <c r="M37" s="164"/>
      <c r="N37" s="164"/>
      <c r="O37" s="11"/>
      <c r="P37" s="11"/>
      <c r="Q37" s="11"/>
      <c r="R37" s="11"/>
    </row>
    <row r="38" spans="1:18" s="13" customFormat="1" ht="18" customHeight="1">
      <c r="A38" s="737"/>
      <c r="B38" s="738"/>
      <c r="C38" s="738"/>
      <c r="D38" s="739"/>
      <c r="E38" s="738"/>
      <c r="F38" s="738"/>
      <c r="G38" s="740"/>
      <c r="H38" s="741"/>
      <c r="I38" s="741"/>
      <c r="J38" s="741"/>
      <c r="K38" s="290"/>
      <c r="L38" s="164"/>
      <c r="M38" s="164"/>
      <c r="N38" s="164"/>
      <c r="O38" s="11"/>
      <c r="P38" s="11"/>
      <c r="Q38" s="11"/>
      <c r="R38" s="11"/>
    </row>
    <row r="39" spans="10:18" s="13" customFormat="1" ht="17.25" customHeight="1">
      <c r="J39" s="739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743"/>
      <c r="L41" s="14"/>
      <c r="M41" s="14"/>
      <c r="O41" s="11"/>
      <c r="P41" s="11"/>
      <c r="Q41" s="11"/>
      <c r="R41" s="11"/>
    </row>
    <row r="42" spans="1:12" s="13" customFormat="1" ht="18" customHeight="1">
      <c r="A42" s="743"/>
      <c r="B42" s="181"/>
      <c r="C42" s="181"/>
      <c r="F42" s="14"/>
      <c r="G42" s="14"/>
      <c r="I42" s="11"/>
      <c r="J42" s="11"/>
      <c r="K42" s="11"/>
      <c r="L42" s="11"/>
    </row>
    <row r="43" spans="1:14" ht="18" customHeight="1">
      <c r="A43" s="743"/>
      <c r="B43" s="181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81"/>
      <c r="C44" s="181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81"/>
      <c r="C45" s="181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81"/>
      <c r="C46" s="181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81"/>
      <c r="C47" s="181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81"/>
      <c r="C48" s="181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81"/>
      <c r="C49" s="181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81"/>
      <c r="C50" s="181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L11" sqref="L11:L12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60" t="s">
        <v>48</v>
      </c>
      <c r="B1" s="1860"/>
      <c r="C1" s="1860"/>
      <c r="D1" s="1860"/>
      <c r="E1" s="1860"/>
      <c r="F1" s="1860"/>
      <c r="G1" s="1860"/>
      <c r="H1" s="1860"/>
      <c r="I1" s="1860"/>
      <c r="J1" s="1860"/>
    </row>
    <row r="2" spans="1:13" ht="15.75">
      <c r="A2" s="1859" t="s">
        <v>12</v>
      </c>
      <c r="B2" s="1859"/>
      <c r="C2" s="1859"/>
      <c r="D2" s="1859"/>
      <c r="E2" s="1859"/>
      <c r="F2" s="1859"/>
      <c r="G2" s="1859"/>
      <c r="H2" s="1859"/>
      <c r="I2" s="1859"/>
      <c r="J2" s="1859"/>
      <c r="K2" s="744"/>
      <c r="L2" s="744"/>
      <c r="M2" s="744"/>
    </row>
    <row r="3" spans="1:10" ht="12.75">
      <c r="A3" s="1873" t="s">
        <v>1480</v>
      </c>
      <c r="B3" s="1873"/>
      <c r="C3" s="1873"/>
      <c r="D3" s="1873"/>
      <c r="E3" s="1873"/>
      <c r="F3" s="1873"/>
      <c r="G3" s="1873"/>
      <c r="H3" s="1873"/>
      <c r="I3" s="1873"/>
      <c r="J3" s="1873"/>
    </row>
    <row r="4" spans="1:10" ht="13.5" thickBot="1">
      <c r="A4" s="1873"/>
      <c r="B4" s="1873"/>
      <c r="C4" s="1873"/>
      <c r="D4" s="1873"/>
      <c r="E4" s="1873"/>
      <c r="F4" s="1873"/>
      <c r="G4" s="1873"/>
      <c r="H4" s="1873"/>
      <c r="I4" s="1873"/>
      <c r="J4" s="1873"/>
    </row>
    <row r="5" spans="1:10" ht="25.5" customHeight="1" thickTop="1">
      <c r="A5" s="1870" t="s">
        <v>688</v>
      </c>
      <c r="B5" s="1850" t="s">
        <v>431</v>
      </c>
      <c r="C5" s="1861"/>
      <c r="D5" s="1862"/>
      <c r="E5" s="1850" t="s">
        <v>285</v>
      </c>
      <c r="F5" s="1861"/>
      <c r="G5" s="1862"/>
      <c r="H5" s="1850" t="s">
        <v>1239</v>
      </c>
      <c r="I5" s="1861"/>
      <c r="J5" s="1851"/>
    </row>
    <row r="6" spans="1:10" ht="38.25">
      <c r="A6" s="1871"/>
      <c r="B6" s="182" t="s">
        <v>573</v>
      </c>
      <c r="C6" s="182" t="s">
        <v>13</v>
      </c>
      <c r="D6" s="182" t="s">
        <v>1479</v>
      </c>
      <c r="E6" s="182" t="s">
        <v>573</v>
      </c>
      <c r="F6" s="182" t="s">
        <v>13</v>
      </c>
      <c r="G6" s="182" t="s">
        <v>1479</v>
      </c>
      <c r="H6" s="182" t="s">
        <v>573</v>
      </c>
      <c r="I6" s="182" t="s">
        <v>13</v>
      </c>
      <c r="J6" s="748" t="s">
        <v>1479</v>
      </c>
    </row>
    <row r="7" spans="1:10" ht="12.75">
      <c r="A7" s="1872"/>
      <c r="B7" s="182">
        <v>1</v>
      </c>
      <c r="C7" s="182">
        <v>2</v>
      </c>
      <c r="D7" s="182">
        <v>3</v>
      </c>
      <c r="E7" s="182">
        <v>4</v>
      </c>
      <c r="F7" s="182">
        <v>5</v>
      </c>
      <c r="G7" s="182">
        <v>6</v>
      </c>
      <c r="H7" s="182">
        <v>7</v>
      </c>
      <c r="I7" s="182">
        <v>8</v>
      </c>
      <c r="J7" s="190">
        <v>9</v>
      </c>
    </row>
    <row r="8" spans="1:10" ht="12.75">
      <c r="A8" s="193" t="s">
        <v>571</v>
      </c>
      <c r="B8" s="745">
        <v>1193.73</v>
      </c>
      <c r="C8" s="745">
        <v>448.45</v>
      </c>
      <c r="D8" s="724">
        <v>31.127661937418434</v>
      </c>
      <c r="E8" s="745">
        <v>3447.3</v>
      </c>
      <c r="F8" s="745">
        <v>978.86</v>
      </c>
      <c r="G8" s="724">
        <v>64.43344435814059</v>
      </c>
      <c r="H8" s="723">
        <v>4559.12</v>
      </c>
      <c r="I8" s="723">
        <v>1816.89</v>
      </c>
      <c r="J8" s="749">
        <v>55.78244450584875</v>
      </c>
    </row>
    <row r="9" spans="1:10" ht="12.75">
      <c r="A9" s="193" t="s">
        <v>572</v>
      </c>
      <c r="B9" s="745">
        <v>542.52</v>
      </c>
      <c r="C9" s="745">
        <v>66.83</v>
      </c>
      <c r="D9" s="724">
        <v>4.638781686425853</v>
      </c>
      <c r="E9" s="745">
        <v>583.12</v>
      </c>
      <c r="F9" s="745">
        <v>77.4</v>
      </c>
      <c r="G9" s="724">
        <v>5.094853802709358</v>
      </c>
      <c r="H9" s="723">
        <v>848.72</v>
      </c>
      <c r="I9" s="723">
        <v>133.46</v>
      </c>
      <c r="J9" s="749">
        <v>4.097510054956863</v>
      </c>
    </row>
    <row r="10" spans="1:10" ht="12.75">
      <c r="A10" s="193" t="s">
        <v>703</v>
      </c>
      <c r="B10" s="745">
        <v>58.57</v>
      </c>
      <c r="C10" s="745">
        <v>11.83</v>
      </c>
      <c r="D10" s="724">
        <v>0.8211400172140932</v>
      </c>
      <c r="E10" s="745">
        <v>223.83</v>
      </c>
      <c r="F10" s="745">
        <v>63.24</v>
      </c>
      <c r="G10" s="724">
        <v>4.162772021748576</v>
      </c>
      <c r="H10" s="723">
        <v>1155.33</v>
      </c>
      <c r="I10" s="723">
        <v>508.58</v>
      </c>
      <c r="J10" s="749">
        <v>15.614503699610077</v>
      </c>
    </row>
    <row r="11" spans="1:10" ht="12.75">
      <c r="A11" s="193" t="s">
        <v>704</v>
      </c>
      <c r="B11" s="745">
        <v>200.2</v>
      </c>
      <c r="C11" s="745">
        <v>29.02</v>
      </c>
      <c r="D11" s="724">
        <v>2.0143265680095506</v>
      </c>
      <c r="E11" s="745">
        <v>194.11</v>
      </c>
      <c r="F11" s="745">
        <v>26.05</v>
      </c>
      <c r="G11" s="724">
        <v>1.7147408470359016</v>
      </c>
      <c r="H11" s="723">
        <v>516.91</v>
      </c>
      <c r="I11" s="723">
        <v>74</v>
      </c>
      <c r="J11" s="749">
        <v>2.2719597187682288</v>
      </c>
    </row>
    <row r="12" spans="1:10" ht="12.75">
      <c r="A12" s="193" t="s">
        <v>560</v>
      </c>
      <c r="B12" s="725">
        <v>429.63</v>
      </c>
      <c r="C12" s="745">
        <v>726.5</v>
      </c>
      <c r="D12" s="724">
        <v>50.4275758669517</v>
      </c>
      <c r="E12" s="725">
        <v>0.35</v>
      </c>
      <c r="F12" s="745">
        <v>1.57</v>
      </c>
      <c r="G12" s="724">
        <v>0.10334522571387199</v>
      </c>
      <c r="H12" s="723">
        <v>609.49</v>
      </c>
      <c r="I12" s="723">
        <v>61.89</v>
      </c>
      <c r="J12" s="749">
        <v>1.9001565810076444</v>
      </c>
    </row>
    <row r="13" spans="1:10" ht="12.75">
      <c r="A13" s="193" t="s">
        <v>561</v>
      </c>
      <c r="B13" s="745">
        <v>8.95</v>
      </c>
      <c r="C13" s="745">
        <v>0.99</v>
      </c>
      <c r="D13" s="724">
        <v>0.06871755004581169</v>
      </c>
      <c r="E13" s="745">
        <v>46.97</v>
      </c>
      <c r="F13" s="745">
        <v>10.61</v>
      </c>
      <c r="G13" s="724">
        <v>0.698403085875275</v>
      </c>
      <c r="H13" s="723">
        <v>64.32</v>
      </c>
      <c r="I13" s="723">
        <v>16.94</v>
      </c>
      <c r="J13" s="749">
        <v>0.520094562647754</v>
      </c>
    </row>
    <row r="14" spans="1:10" ht="12.75">
      <c r="A14" s="193" t="s">
        <v>562</v>
      </c>
      <c r="B14" s="745">
        <v>0</v>
      </c>
      <c r="C14" s="745">
        <v>0</v>
      </c>
      <c r="D14" s="724">
        <v>0</v>
      </c>
      <c r="E14" s="745">
        <v>0.12</v>
      </c>
      <c r="F14" s="745">
        <v>0.24</v>
      </c>
      <c r="G14" s="724">
        <v>0.01579799628747088</v>
      </c>
      <c r="H14" s="723">
        <v>0.41</v>
      </c>
      <c r="I14" s="723">
        <v>0.71</v>
      </c>
      <c r="J14" s="749">
        <v>0.021798532436830304</v>
      </c>
    </row>
    <row r="15" spans="1:10" ht="12.75">
      <c r="A15" s="193" t="s">
        <v>85</v>
      </c>
      <c r="B15" s="745">
        <v>1587.67</v>
      </c>
      <c r="C15" s="745">
        <v>123.64</v>
      </c>
      <c r="D15" s="724">
        <v>8.582058472388038</v>
      </c>
      <c r="E15" s="745">
        <v>407.68</v>
      </c>
      <c r="F15" s="745">
        <v>294.95</v>
      </c>
      <c r="G15" s="724">
        <v>19.415079187456392</v>
      </c>
      <c r="H15" s="723">
        <v>483.17</v>
      </c>
      <c r="I15" s="723">
        <v>329.94</v>
      </c>
      <c r="J15" s="749">
        <v>10.129870129870127</v>
      </c>
    </row>
    <row r="16" spans="1:10" ht="12.75">
      <c r="A16" s="193" t="s">
        <v>563</v>
      </c>
      <c r="B16" s="745">
        <v>30.73</v>
      </c>
      <c r="C16" s="745">
        <v>12.75</v>
      </c>
      <c r="D16" s="724">
        <v>0.884998750589999</v>
      </c>
      <c r="E16" s="745">
        <v>85.16</v>
      </c>
      <c r="F16" s="745">
        <v>44.54</v>
      </c>
      <c r="G16" s="724">
        <v>2.93184481101647</v>
      </c>
      <c r="H16" s="723">
        <v>78.06</v>
      </c>
      <c r="I16" s="723">
        <v>43.05</v>
      </c>
      <c r="J16" s="749">
        <v>1.3217279174725978</v>
      </c>
    </row>
    <row r="17" spans="1:10" ht="12.75">
      <c r="A17" s="193" t="s">
        <v>86</v>
      </c>
      <c r="B17" s="745">
        <v>49.9</v>
      </c>
      <c r="C17" s="745">
        <v>1.66</v>
      </c>
      <c r="D17" s="724">
        <v>0.11522336674348221</v>
      </c>
      <c r="E17" s="745">
        <v>0</v>
      </c>
      <c r="F17" s="745">
        <v>0</v>
      </c>
      <c r="G17" s="724">
        <v>0</v>
      </c>
      <c r="H17" s="723">
        <v>1614.31</v>
      </c>
      <c r="I17" s="723">
        <v>16.3</v>
      </c>
      <c r="J17" s="749">
        <v>0.500445181296245</v>
      </c>
    </row>
    <row r="18" spans="1:10" ht="12.75">
      <c r="A18" s="193" t="s">
        <v>87</v>
      </c>
      <c r="B18" s="745">
        <v>0</v>
      </c>
      <c r="C18" s="745">
        <v>0</v>
      </c>
      <c r="D18" s="724">
        <v>0</v>
      </c>
      <c r="E18" s="745">
        <v>7.4</v>
      </c>
      <c r="F18" s="745">
        <v>5.61</v>
      </c>
      <c r="G18" s="724">
        <v>0.36927816321963175</v>
      </c>
      <c r="H18" s="723">
        <v>14.74</v>
      </c>
      <c r="I18" s="723">
        <v>12.5</v>
      </c>
      <c r="J18" s="749">
        <v>0.3837769795216603</v>
      </c>
    </row>
    <row r="19" spans="1:10" ht="12.75">
      <c r="A19" s="750" t="s">
        <v>88</v>
      </c>
      <c r="B19" s="746">
        <v>162.44</v>
      </c>
      <c r="C19" s="746">
        <v>19.01</v>
      </c>
      <c r="D19" s="724">
        <v>1.3195157842130105</v>
      </c>
      <c r="E19" s="746">
        <v>65.32</v>
      </c>
      <c r="F19" s="746">
        <v>16.11</v>
      </c>
      <c r="G19" s="724">
        <v>1.0604405007964826</v>
      </c>
      <c r="H19" s="747">
        <v>1084.6299999999999</v>
      </c>
      <c r="I19" s="747">
        <v>242.84</v>
      </c>
      <c r="J19" s="749">
        <v>7.455712136563199</v>
      </c>
    </row>
    <row r="20" spans="1:10" ht="13.5" thickBot="1">
      <c r="A20" s="751" t="s">
        <v>14</v>
      </c>
      <c r="B20" s="752">
        <v>4264.339999999999</v>
      </c>
      <c r="C20" s="752">
        <v>1440.6800000000003</v>
      </c>
      <c r="D20" s="752">
        <v>100</v>
      </c>
      <c r="E20" s="752">
        <v>5061.36</v>
      </c>
      <c r="F20" s="752">
        <v>1519.1799999999996</v>
      </c>
      <c r="G20" s="752">
        <v>100</v>
      </c>
      <c r="H20" s="753">
        <v>11029.209999999997</v>
      </c>
      <c r="I20" s="753">
        <v>3257.100000000001</v>
      </c>
      <c r="J20" s="754">
        <v>100</v>
      </c>
    </row>
    <row r="21" spans="1:10" ht="13.5" thickTop="1">
      <c r="A21" s="26" t="s">
        <v>492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</v>
      </c>
      <c r="B23" s="181"/>
      <c r="C23" s="181"/>
      <c r="D23" s="13"/>
      <c r="E23" s="13"/>
      <c r="F23" s="14"/>
      <c r="G23" s="14"/>
      <c r="H23" s="24"/>
      <c r="I23" s="9"/>
      <c r="J23" s="9"/>
    </row>
    <row r="24" spans="1:10" ht="12.75">
      <c r="A24" s="26" t="s">
        <v>54</v>
      </c>
      <c r="B24" s="181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9.140625" style="0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24" t="s">
        <v>49</v>
      </c>
      <c r="C1" s="1824"/>
      <c r="D1" s="1824"/>
      <c r="E1" s="1824"/>
      <c r="F1" s="1824"/>
      <c r="G1" s="1824"/>
      <c r="H1" s="1824"/>
      <c r="I1" s="1824"/>
      <c r="J1" s="1824"/>
      <c r="K1" s="1824"/>
      <c r="L1" s="1824"/>
      <c r="M1" s="1824"/>
    </row>
    <row r="2" spans="2:13" ht="15" customHeight="1">
      <c r="B2" s="1875" t="s">
        <v>15</v>
      </c>
      <c r="C2" s="1875"/>
      <c r="D2" s="1875"/>
      <c r="E2" s="1875"/>
      <c r="F2" s="1875"/>
      <c r="G2" s="1875"/>
      <c r="H2" s="1875"/>
      <c r="I2" s="1875"/>
      <c r="J2" s="1875"/>
      <c r="K2" s="1875"/>
      <c r="L2" s="1875"/>
      <c r="M2" s="1875"/>
    </row>
    <row r="3" spans="2:13" ht="12.75">
      <c r="B3" s="1876" t="s">
        <v>1480</v>
      </c>
      <c r="C3" s="1876"/>
      <c r="D3" s="1876"/>
      <c r="E3" s="1876"/>
      <c r="F3" s="1876"/>
      <c r="G3" s="1876"/>
      <c r="H3" s="1876"/>
      <c r="I3" s="1876"/>
      <c r="J3" s="1876"/>
      <c r="K3" s="1876"/>
      <c r="L3" s="1876"/>
      <c r="M3" s="1876"/>
    </row>
    <row r="4" spans="2:13" ht="16.5" customHeight="1" thickBot="1">
      <c r="B4" s="1824"/>
      <c r="C4" s="1824"/>
      <c r="D4" s="1824"/>
      <c r="E4" s="1824"/>
      <c r="F4" s="1824"/>
      <c r="G4" s="1824"/>
      <c r="H4" s="1824"/>
      <c r="I4" s="1824"/>
      <c r="J4" s="1824"/>
      <c r="K4" s="1824"/>
      <c r="L4" s="1824"/>
      <c r="M4" s="1824"/>
    </row>
    <row r="5" spans="2:13" ht="12.75" customHeight="1" thickTop="1">
      <c r="B5" s="765"/>
      <c r="C5" s="1847" t="s">
        <v>431</v>
      </c>
      <c r="D5" s="1848"/>
      <c r="E5" s="1849"/>
      <c r="F5" s="1847" t="s">
        <v>285</v>
      </c>
      <c r="G5" s="1848"/>
      <c r="H5" s="1849"/>
      <c r="I5" s="1847" t="s">
        <v>1239</v>
      </c>
      <c r="J5" s="1848"/>
      <c r="K5" s="1874"/>
      <c r="L5" s="1848" t="s">
        <v>16</v>
      </c>
      <c r="M5" s="1874"/>
    </row>
    <row r="6" spans="2:13" ht="31.5">
      <c r="B6" s="766"/>
      <c r="C6" s="755" t="s">
        <v>573</v>
      </c>
      <c r="D6" s="756" t="s">
        <v>716</v>
      </c>
      <c r="E6" s="756" t="s">
        <v>1479</v>
      </c>
      <c r="F6" s="756" t="s">
        <v>573</v>
      </c>
      <c r="G6" s="756" t="s">
        <v>715</v>
      </c>
      <c r="H6" s="756" t="s">
        <v>1479</v>
      </c>
      <c r="I6" s="756" t="s">
        <v>573</v>
      </c>
      <c r="J6" s="756" t="s">
        <v>716</v>
      </c>
      <c r="K6" s="844" t="s">
        <v>1479</v>
      </c>
      <c r="L6" s="837" t="s">
        <v>431</v>
      </c>
      <c r="M6" s="767" t="s">
        <v>17</v>
      </c>
    </row>
    <row r="7" spans="2:13" ht="12.75">
      <c r="B7" s="768" t="s">
        <v>18</v>
      </c>
      <c r="C7" s="757"/>
      <c r="D7" s="757"/>
      <c r="E7" s="757"/>
      <c r="F7" s="757"/>
      <c r="G7" s="757"/>
      <c r="H7" s="757"/>
      <c r="I7" s="757"/>
      <c r="J7" s="757"/>
      <c r="K7" s="769"/>
      <c r="L7" s="838"/>
      <c r="M7" s="769"/>
    </row>
    <row r="8" spans="2:13" ht="12.75">
      <c r="B8" s="770" t="s">
        <v>19</v>
      </c>
      <c r="C8" s="758">
        <v>6465.18</v>
      </c>
      <c r="D8" s="758">
        <v>646.52</v>
      </c>
      <c r="E8" s="759">
        <v>93.53587962962963</v>
      </c>
      <c r="F8" s="758">
        <v>0</v>
      </c>
      <c r="G8" s="758">
        <v>0</v>
      </c>
      <c r="H8" s="760">
        <v>0</v>
      </c>
      <c r="I8" s="760">
        <v>5977.6</v>
      </c>
      <c r="J8" s="760">
        <v>597.76</v>
      </c>
      <c r="K8" s="845">
        <v>54.59394293647024</v>
      </c>
      <c r="L8" s="839">
        <v>-81.72381625441696</v>
      </c>
      <c r="M8" s="771">
        <v>-100</v>
      </c>
    </row>
    <row r="9" spans="2:13" ht="12.75">
      <c r="B9" s="770" t="s">
        <v>20</v>
      </c>
      <c r="C9" s="758">
        <v>446.85</v>
      </c>
      <c r="D9" s="758">
        <v>44.68</v>
      </c>
      <c r="E9" s="759">
        <v>6.464120370370371</v>
      </c>
      <c r="F9" s="758">
        <v>9650</v>
      </c>
      <c r="G9" s="758">
        <v>965</v>
      </c>
      <c r="H9" s="760">
        <v>97.05125110628369</v>
      </c>
      <c r="I9" s="760">
        <v>376.04999999999995</v>
      </c>
      <c r="J9" s="760">
        <v>37.61</v>
      </c>
      <c r="K9" s="845">
        <v>3.4349541519015085</v>
      </c>
      <c r="L9" s="839">
        <v>-80.98723404255318</v>
      </c>
      <c r="M9" s="771">
        <v>2059.8030438675023</v>
      </c>
    </row>
    <row r="10" spans="2:13" ht="12.75">
      <c r="B10" s="770" t="s">
        <v>21</v>
      </c>
      <c r="C10" s="758">
        <v>0</v>
      </c>
      <c r="D10" s="758">
        <v>0</v>
      </c>
      <c r="E10" s="759">
        <v>0</v>
      </c>
      <c r="F10" s="758">
        <v>0</v>
      </c>
      <c r="G10" s="758">
        <v>0</v>
      </c>
      <c r="H10" s="760">
        <v>0</v>
      </c>
      <c r="I10" s="760">
        <v>3956.08</v>
      </c>
      <c r="J10" s="760">
        <v>395.59999999999997</v>
      </c>
      <c r="K10" s="845">
        <v>36.13049355204033</v>
      </c>
      <c r="L10" s="839">
        <v>-100</v>
      </c>
      <c r="M10" s="781" t="s">
        <v>729</v>
      </c>
    </row>
    <row r="11" spans="2:13" ht="12.75">
      <c r="B11" s="770" t="s">
        <v>22</v>
      </c>
      <c r="C11" s="758">
        <v>0</v>
      </c>
      <c r="D11" s="758">
        <v>0</v>
      </c>
      <c r="E11" s="759">
        <v>0</v>
      </c>
      <c r="F11" s="758">
        <v>293.24</v>
      </c>
      <c r="G11" s="758">
        <v>29.32</v>
      </c>
      <c r="H11" s="760">
        <v>2.9487488937163087</v>
      </c>
      <c r="I11" s="760">
        <v>639.48</v>
      </c>
      <c r="J11" s="760">
        <v>63.95</v>
      </c>
      <c r="K11" s="845">
        <v>5.840609359587915</v>
      </c>
      <c r="L11" s="839">
        <v>-100</v>
      </c>
      <c r="M11" s="781" t="s">
        <v>729</v>
      </c>
    </row>
    <row r="12" spans="2:13" ht="12.75">
      <c r="B12" s="770" t="s">
        <v>23</v>
      </c>
      <c r="C12" s="758">
        <v>0</v>
      </c>
      <c r="D12" s="758">
        <v>0</v>
      </c>
      <c r="E12" s="759">
        <v>0</v>
      </c>
      <c r="F12" s="758">
        <v>0</v>
      </c>
      <c r="G12" s="758">
        <v>0</v>
      </c>
      <c r="H12" s="760">
        <v>0</v>
      </c>
      <c r="I12" s="760">
        <v>0</v>
      </c>
      <c r="J12" s="760">
        <v>0</v>
      </c>
      <c r="K12" s="845">
        <v>0</v>
      </c>
      <c r="L12" s="840" t="s">
        <v>729</v>
      </c>
      <c r="M12" s="781" t="s">
        <v>729</v>
      </c>
    </row>
    <row r="13" spans="2:13" ht="12.75">
      <c r="B13" s="770" t="s">
        <v>24</v>
      </c>
      <c r="C13" s="758">
        <v>0</v>
      </c>
      <c r="D13" s="758">
        <v>0</v>
      </c>
      <c r="E13" s="759">
        <v>0</v>
      </c>
      <c r="F13" s="758">
        <v>0</v>
      </c>
      <c r="G13" s="758">
        <v>0</v>
      </c>
      <c r="H13" s="760">
        <v>0</v>
      </c>
      <c r="I13" s="760">
        <v>0</v>
      </c>
      <c r="J13" s="760">
        <v>0</v>
      </c>
      <c r="K13" s="845">
        <v>0</v>
      </c>
      <c r="L13" s="840" t="s">
        <v>729</v>
      </c>
      <c r="M13" s="781" t="s">
        <v>729</v>
      </c>
    </row>
    <row r="14" spans="2:13" ht="12.75">
      <c r="B14" s="770" t="s">
        <v>25</v>
      </c>
      <c r="C14" s="758">
        <v>0</v>
      </c>
      <c r="D14" s="758">
        <v>0</v>
      </c>
      <c r="E14" s="759">
        <v>0</v>
      </c>
      <c r="F14" s="758">
        <v>0</v>
      </c>
      <c r="G14" s="758">
        <v>0</v>
      </c>
      <c r="H14" s="760">
        <v>0</v>
      </c>
      <c r="I14" s="760">
        <v>0</v>
      </c>
      <c r="J14" s="760">
        <v>0</v>
      </c>
      <c r="K14" s="845">
        <v>0</v>
      </c>
      <c r="L14" s="840" t="s">
        <v>729</v>
      </c>
      <c r="M14" s="781" t="s">
        <v>729</v>
      </c>
    </row>
    <row r="15" spans="2:13" ht="12.75">
      <c r="B15" s="770" t="s">
        <v>26</v>
      </c>
      <c r="C15" s="758">
        <v>0</v>
      </c>
      <c r="D15" s="758">
        <v>0</v>
      </c>
      <c r="E15" s="759">
        <v>0</v>
      </c>
      <c r="F15" s="758">
        <v>0</v>
      </c>
      <c r="G15" s="758">
        <v>0</v>
      </c>
      <c r="H15" s="760">
        <v>0</v>
      </c>
      <c r="I15" s="760">
        <v>0</v>
      </c>
      <c r="J15" s="760">
        <v>0</v>
      </c>
      <c r="K15" s="845">
        <v>0</v>
      </c>
      <c r="L15" s="840" t="s">
        <v>729</v>
      </c>
      <c r="M15" s="781" t="s">
        <v>729</v>
      </c>
    </row>
    <row r="16" spans="2:13" ht="12.75">
      <c r="B16" s="770" t="s">
        <v>27</v>
      </c>
      <c r="C16" s="758">
        <v>0</v>
      </c>
      <c r="D16" s="758">
        <v>0</v>
      </c>
      <c r="E16" s="759">
        <v>0</v>
      </c>
      <c r="F16" s="758">
        <v>0</v>
      </c>
      <c r="G16" s="758">
        <v>0</v>
      </c>
      <c r="H16" s="760">
        <v>0</v>
      </c>
      <c r="I16" s="760">
        <v>0</v>
      </c>
      <c r="J16" s="760">
        <v>0</v>
      </c>
      <c r="K16" s="845">
        <v>0</v>
      </c>
      <c r="L16" s="839">
        <v>-100</v>
      </c>
      <c r="M16" s="781" t="s">
        <v>729</v>
      </c>
    </row>
    <row r="17" spans="2:13" ht="12.75">
      <c r="B17" s="772" t="s">
        <v>557</v>
      </c>
      <c r="C17" s="762">
        <v>6912.030000000001</v>
      </c>
      <c r="D17" s="762">
        <v>691.1999999999999</v>
      </c>
      <c r="E17" s="762">
        <v>100</v>
      </c>
      <c r="F17" s="762">
        <v>9943.24</v>
      </c>
      <c r="G17" s="762">
        <v>994.32</v>
      </c>
      <c r="H17" s="763">
        <v>100</v>
      </c>
      <c r="I17" s="762">
        <v>10949.21</v>
      </c>
      <c r="J17" s="762">
        <v>1094.92</v>
      </c>
      <c r="K17" s="846">
        <v>100</v>
      </c>
      <c r="L17" s="841">
        <v>-92.64489931429009</v>
      </c>
      <c r="M17" s="773">
        <v>43.854166666666686</v>
      </c>
    </row>
    <row r="18" spans="2:13" ht="12.75">
      <c r="B18" s="774" t="s">
        <v>28</v>
      </c>
      <c r="C18" s="764"/>
      <c r="D18" s="764"/>
      <c r="E18" s="764"/>
      <c r="F18" s="764"/>
      <c r="G18" s="764"/>
      <c r="H18" s="764"/>
      <c r="I18" s="764"/>
      <c r="J18" s="764"/>
      <c r="K18" s="775"/>
      <c r="L18" s="842"/>
      <c r="M18" s="775"/>
    </row>
    <row r="19" spans="2:13" ht="12.75" customHeight="1">
      <c r="B19" s="770" t="s">
        <v>29</v>
      </c>
      <c r="C19" s="758">
        <v>0</v>
      </c>
      <c r="D19" s="758">
        <v>0</v>
      </c>
      <c r="E19" s="761">
        <v>0</v>
      </c>
      <c r="F19" s="758">
        <v>9650</v>
      </c>
      <c r="G19" s="758">
        <v>965</v>
      </c>
      <c r="H19" s="760">
        <v>97.05125110628369</v>
      </c>
      <c r="I19" s="760">
        <v>0</v>
      </c>
      <c r="J19" s="760">
        <v>0</v>
      </c>
      <c r="K19" s="845">
        <v>0</v>
      </c>
      <c r="L19" s="839">
        <v>-100</v>
      </c>
      <c r="M19" s="781" t="s">
        <v>729</v>
      </c>
    </row>
    <row r="20" spans="2:13" ht="12.75">
      <c r="B20" s="770" t="s">
        <v>30</v>
      </c>
      <c r="C20" s="758">
        <v>6512.03</v>
      </c>
      <c r="D20" s="758">
        <v>651.2</v>
      </c>
      <c r="E20" s="761">
        <v>94.21296296296296</v>
      </c>
      <c r="F20" s="758">
        <v>0</v>
      </c>
      <c r="G20" s="758">
        <v>0</v>
      </c>
      <c r="H20" s="760">
        <v>0</v>
      </c>
      <c r="I20" s="760">
        <v>1677.6</v>
      </c>
      <c r="J20" s="760">
        <v>167.76</v>
      </c>
      <c r="K20" s="845">
        <v>15.321667336426403</v>
      </c>
      <c r="L20" s="839">
        <v>-38.69096934548466</v>
      </c>
      <c r="M20" s="771">
        <v>-100</v>
      </c>
    </row>
    <row r="21" spans="2:13" ht="12.75">
      <c r="B21" s="770" t="s">
        <v>31</v>
      </c>
      <c r="C21" s="758">
        <v>0</v>
      </c>
      <c r="D21" s="758">
        <v>0</v>
      </c>
      <c r="E21" s="761">
        <v>0</v>
      </c>
      <c r="F21" s="758">
        <v>293.24</v>
      </c>
      <c r="G21" s="758">
        <v>29.32</v>
      </c>
      <c r="H21" s="760">
        <v>2.9487488937163087</v>
      </c>
      <c r="I21" s="760">
        <v>9271.61</v>
      </c>
      <c r="J21" s="760">
        <v>927.16</v>
      </c>
      <c r="K21" s="845">
        <v>84.67833266357358</v>
      </c>
      <c r="L21" s="839">
        <v>-100</v>
      </c>
      <c r="M21" s="781" t="s">
        <v>729</v>
      </c>
    </row>
    <row r="22" spans="2:13" ht="12.75">
      <c r="B22" s="770" t="s">
        <v>32</v>
      </c>
      <c r="C22" s="758">
        <v>0</v>
      </c>
      <c r="D22" s="758">
        <v>0</v>
      </c>
      <c r="E22" s="761">
        <v>0</v>
      </c>
      <c r="F22" s="758">
        <v>0</v>
      </c>
      <c r="G22" s="758">
        <v>0</v>
      </c>
      <c r="H22" s="760">
        <v>0</v>
      </c>
      <c r="I22" s="760">
        <v>0</v>
      </c>
      <c r="J22" s="760">
        <v>0</v>
      </c>
      <c r="K22" s="845">
        <v>0</v>
      </c>
      <c r="L22" s="839">
        <v>-100</v>
      </c>
      <c r="M22" s="781" t="s">
        <v>729</v>
      </c>
    </row>
    <row r="23" spans="2:13" ht="12.75">
      <c r="B23" s="770" t="s">
        <v>33</v>
      </c>
      <c r="C23" s="758">
        <v>400</v>
      </c>
      <c r="D23" s="758">
        <v>40</v>
      </c>
      <c r="E23" s="761">
        <v>5.787037037037036</v>
      </c>
      <c r="F23" s="758">
        <v>0</v>
      </c>
      <c r="G23" s="758">
        <v>0</v>
      </c>
      <c r="H23" s="760">
        <v>0</v>
      </c>
      <c r="I23" s="760">
        <v>0</v>
      </c>
      <c r="J23" s="760">
        <v>0</v>
      </c>
      <c r="K23" s="845">
        <v>0</v>
      </c>
      <c r="L23" s="840" t="s">
        <v>729</v>
      </c>
      <c r="M23" s="771">
        <v>-100</v>
      </c>
    </row>
    <row r="24" spans="2:13" ht="12.75">
      <c r="B24" s="1588" t="s">
        <v>1193</v>
      </c>
      <c r="C24" s="758">
        <v>0</v>
      </c>
      <c r="D24" s="758">
        <v>0</v>
      </c>
      <c r="E24" s="761">
        <v>0</v>
      </c>
      <c r="F24" s="758">
        <v>0</v>
      </c>
      <c r="G24" s="758">
        <v>0</v>
      </c>
      <c r="H24" s="760">
        <v>0</v>
      </c>
      <c r="I24" s="760">
        <v>0</v>
      </c>
      <c r="J24" s="760">
        <v>0</v>
      </c>
      <c r="K24" s="845">
        <v>0</v>
      </c>
      <c r="L24" s="840" t="s">
        <v>729</v>
      </c>
      <c r="M24" s="781" t="s">
        <v>729</v>
      </c>
    </row>
    <row r="25" spans="2:13" ht="12.75">
      <c r="B25" s="1580" t="s">
        <v>1184</v>
      </c>
      <c r="C25" s="1581">
        <v>0</v>
      </c>
      <c r="D25" s="1581">
        <v>0</v>
      </c>
      <c r="E25" s="1582">
        <v>0</v>
      </c>
      <c r="F25" s="1581">
        <v>0</v>
      </c>
      <c r="G25" s="1581">
        <v>0</v>
      </c>
      <c r="H25" s="1583">
        <v>0</v>
      </c>
      <c r="I25" s="1583">
        <v>0</v>
      </c>
      <c r="J25" s="1583">
        <v>0</v>
      </c>
      <c r="K25" s="1584">
        <v>5.551883498684463</v>
      </c>
      <c r="L25" s="1585"/>
      <c r="M25" s="1586"/>
    </row>
    <row r="26" spans="2:13" ht="13.5" thickBot="1">
      <c r="B26" s="776" t="s">
        <v>34</v>
      </c>
      <c r="C26" s="777">
        <v>6912.03</v>
      </c>
      <c r="D26" s="777">
        <v>691.2</v>
      </c>
      <c r="E26" s="777">
        <v>100</v>
      </c>
      <c r="F26" s="777">
        <v>9943.24</v>
      </c>
      <c r="G26" s="777">
        <v>994.32</v>
      </c>
      <c r="H26" s="778">
        <v>100</v>
      </c>
      <c r="I26" s="779">
        <v>10949.210000000001</v>
      </c>
      <c r="J26" s="779">
        <v>1094.92</v>
      </c>
      <c r="K26" s="847">
        <v>100</v>
      </c>
      <c r="L26" s="843">
        <v>-92.64489931429009</v>
      </c>
      <c r="M26" s="780">
        <v>43.85416666666666</v>
      </c>
    </row>
    <row r="27" spans="2:4" ht="13.5" thickTop="1">
      <c r="B27" s="720" t="s">
        <v>492</v>
      </c>
      <c r="C27" s="11"/>
      <c r="D27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25">
      <selection activeCell="A1" sqref="A1:L1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877" t="s">
        <v>728</v>
      </c>
      <c r="B1" s="1877"/>
      <c r="C1" s="1877"/>
      <c r="D1" s="1877"/>
      <c r="E1" s="1877"/>
      <c r="F1" s="1877"/>
      <c r="G1" s="1877"/>
      <c r="H1" s="1877"/>
      <c r="I1" s="1877"/>
      <c r="J1" s="1877"/>
      <c r="K1" s="1877"/>
      <c r="L1" s="1877"/>
    </row>
    <row r="2" spans="1:12" ht="15.75">
      <c r="A2" s="1878" t="s">
        <v>611</v>
      </c>
      <c r="B2" s="1878"/>
      <c r="C2" s="1878"/>
      <c r="D2" s="1878"/>
      <c r="E2" s="1878"/>
      <c r="F2" s="1878"/>
      <c r="G2" s="1878"/>
      <c r="H2" s="1878"/>
      <c r="I2" s="1878"/>
      <c r="J2" s="1878"/>
      <c r="K2" s="1878"/>
      <c r="L2" s="1878"/>
    </row>
    <row r="3" spans="1:12" ht="12.75">
      <c r="A3" s="1877" t="s">
        <v>1463</v>
      </c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</row>
    <row r="4" spans="1:12" ht="13.5" thickBot="1">
      <c r="A4" s="1877" t="s">
        <v>284</v>
      </c>
      <c r="B4" s="1877"/>
      <c r="C4" s="1877"/>
      <c r="D4" s="1877"/>
      <c r="E4" s="1877"/>
      <c r="F4" s="1877"/>
      <c r="G4" s="1877"/>
      <c r="H4" s="1877"/>
      <c r="I4" s="1877"/>
      <c r="J4" s="1877"/>
      <c r="K4" s="1877"/>
      <c r="L4" s="1877"/>
    </row>
    <row r="5" spans="1:12" ht="13.5" thickTop="1">
      <c r="A5" s="411" t="s">
        <v>612</v>
      </c>
      <c r="B5" s="412" t="s">
        <v>613</v>
      </c>
      <c r="C5" s="412" t="s">
        <v>431</v>
      </c>
      <c r="D5" s="1879" t="s">
        <v>285</v>
      </c>
      <c r="E5" s="1880"/>
      <c r="F5" s="1879" t="s">
        <v>1242</v>
      </c>
      <c r="G5" s="1881"/>
      <c r="H5" s="1880"/>
      <c r="I5" s="1879" t="s">
        <v>732</v>
      </c>
      <c r="J5" s="1881"/>
      <c r="K5" s="1881"/>
      <c r="L5" s="1882"/>
    </row>
    <row r="6" spans="1:12" ht="24">
      <c r="A6" s="479"/>
      <c r="B6" s="480"/>
      <c r="C6" s="481" t="s">
        <v>1458</v>
      </c>
      <c r="D6" s="481" t="s">
        <v>1459</v>
      </c>
      <c r="E6" s="481" t="s">
        <v>1458</v>
      </c>
      <c r="F6" s="481" t="s">
        <v>1194</v>
      </c>
      <c r="G6" s="481" t="s">
        <v>1459</v>
      </c>
      <c r="H6" s="481" t="s">
        <v>1458</v>
      </c>
      <c r="I6" s="482" t="s">
        <v>280</v>
      </c>
      <c r="J6" s="482" t="s">
        <v>281</v>
      </c>
      <c r="K6" s="482" t="s">
        <v>282</v>
      </c>
      <c r="L6" s="483" t="s">
        <v>283</v>
      </c>
    </row>
    <row r="7" spans="1:12" ht="12.75">
      <c r="A7" s="484">
        <v>1</v>
      </c>
      <c r="B7" s="481">
        <v>2</v>
      </c>
      <c r="C7" s="481">
        <v>3</v>
      </c>
      <c r="D7" s="481">
        <v>4</v>
      </c>
      <c r="E7" s="481">
        <v>5</v>
      </c>
      <c r="F7" s="481">
        <v>6</v>
      </c>
      <c r="G7" s="481">
        <v>7</v>
      </c>
      <c r="H7" s="481">
        <v>8</v>
      </c>
      <c r="I7" s="481">
        <v>9</v>
      </c>
      <c r="J7" s="481">
        <v>10</v>
      </c>
      <c r="K7" s="481">
        <v>11</v>
      </c>
      <c r="L7" s="485">
        <v>12</v>
      </c>
    </row>
    <row r="8" spans="1:12" ht="12.75">
      <c r="A8" s="484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7"/>
    </row>
    <row r="9" spans="1:12" ht="12.75">
      <c r="A9" s="413" t="s">
        <v>614</v>
      </c>
      <c r="B9" s="408" t="s">
        <v>615</v>
      </c>
      <c r="C9" s="408" t="s">
        <v>1285</v>
      </c>
      <c r="D9" s="408" t="s">
        <v>1286</v>
      </c>
      <c r="E9" s="408" t="s">
        <v>908</v>
      </c>
      <c r="F9" s="408" t="s">
        <v>1195</v>
      </c>
      <c r="G9" s="408" t="s">
        <v>1174</v>
      </c>
      <c r="H9" s="408" t="s">
        <v>1287</v>
      </c>
      <c r="I9" s="408" t="s">
        <v>257</v>
      </c>
      <c r="J9" s="408" t="s">
        <v>1199</v>
      </c>
      <c r="K9" s="408" t="s">
        <v>1220</v>
      </c>
      <c r="L9" s="414" t="s">
        <v>1154</v>
      </c>
    </row>
    <row r="10" spans="1:12" ht="12.75">
      <c r="A10" s="415"/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16"/>
    </row>
    <row r="11" spans="1:12" ht="12.75">
      <c r="A11" s="417" t="s">
        <v>616</v>
      </c>
      <c r="B11" s="408" t="s">
        <v>67</v>
      </c>
      <c r="C11" s="408" t="s">
        <v>1288</v>
      </c>
      <c r="D11" s="408" t="s">
        <v>1289</v>
      </c>
      <c r="E11" s="408" t="s">
        <v>1290</v>
      </c>
      <c r="F11" s="408" t="s">
        <v>1196</v>
      </c>
      <c r="G11" s="408" t="s">
        <v>1291</v>
      </c>
      <c r="H11" s="408" t="s">
        <v>1292</v>
      </c>
      <c r="I11" s="408" t="s">
        <v>1293</v>
      </c>
      <c r="J11" s="408" t="s">
        <v>1156</v>
      </c>
      <c r="K11" s="408" t="s">
        <v>276</v>
      </c>
      <c r="L11" s="414" t="s">
        <v>1294</v>
      </c>
    </row>
    <row r="12" spans="1:12" ht="12.75">
      <c r="A12" s="418" t="s">
        <v>618</v>
      </c>
      <c r="B12" s="410" t="s">
        <v>619</v>
      </c>
      <c r="C12" s="410" t="s">
        <v>1230</v>
      </c>
      <c r="D12" s="410" t="s">
        <v>1295</v>
      </c>
      <c r="E12" s="410" t="s">
        <v>1205</v>
      </c>
      <c r="F12" s="410" t="s">
        <v>1198</v>
      </c>
      <c r="G12" s="410" t="s">
        <v>1296</v>
      </c>
      <c r="H12" s="410" t="s">
        <v>1297</v>
      </c>
      <c r="I12" s="410" t="s">
        <v>1298</v>
      </c>
      <c r="J12" s="410" t="s">
        <v>1197</v>
      </c>
      <c r="K12" s="410" t="s">
        <v>1221</v>
      </c>
      <c r="L12" s="419" t="s">
        <v>1154</v>
      </c>
    </row>
    <row r="13" spans="1:12" ht="12.75">
      <c r="A13" s="418" t="s">
        <v>620</v>
      </c>
      <c r="B13" s="410" t="s">
        <v>621</v>
      </c>
      <c r="C13" s="410" t="s">
        <v>1299</v>
      </c>
      <c r="D13" s="410" t="s">
        <v>1300</v>
      </c>
      <c r="E13" s="410" t="s">
        <v>1301</v>
      </c>
      <c r="F13" s="410" t="s">
        <v>1200</v>
      </c>
      <c r="G13" s="410" t="s">
        <v>1302</v>
      </c>
      <c r="H13" s="410" t="s">
        <v>1303</v>
      </c>
      <c r="I13" s="410" t="s">
        <v>1304</v>
      </c>
      <c r="J13" s="410" t="s">
        <v>1305</v>
      </c>
      <c r="K13" s="410" t="s">
        <v>1306</v>
      </c>
      <c r="L13" s="419" t="s">
        <v>1214</v>
      </c>
    </row>
    <row r="14" spans="1:12" ht="12.75">
      <c r="A14" s="418" t="s">
        <v>622</v>
      </c>
      <c r="B14" s="410" t="s">
        <v>68</v>
      </c>
      <c r="C14" s="410" t="s">
        <v>1307</v>
      </c>
      <c r="D14" s="410" t="s">
        <v>1308</v>
      </c>
      <c r="E14" s="410" t="s">
        <v>1309</v>
      </c>
      <c r="F14" s="410" t="s">
        <v>1202</v>
      </c>
      <c r="G14" s="410" t="s">
        <v>1310</v>
      </c>
      <c r="H14" s="410" t="s">
        <v>1311</v>
      </c>
      <c r="I14" s="410" t="s">
        <v>1312</v>
      </c>
      <c r="J14" s="410" t="s">
        <v>646</v>
      </c>
      <c r="K14" s="410" t="s">
        <v>1313</v>
      </c>
      <c r="L14" s="419" t="s">
        <v>1314</v>
      </c>
    </row>
    <row r="15" spans="1:12" ht="12.75">
      <c r="A15" s="418" t="s">
        <v>623</v>
      </c>
      <c r="B15" s="410" t="s">
        <v>624</v>
      </c>
      <c r="C15" s="410" t="s">
        <v>1315</v>
      </c>
      <c r="D15" s="410" t="s">
        <v>1316</v>
      </c>
      <c r="E15" s="410" t="s">
        <v>1317</v>
      </c>
      <c r="F15" s="410" t="s">
        <v>1204</v>
      </c>
      <c r="G15" s="410" t="s">
        <v>1318</v>
      </c>
      <c r="H15" s="410" t="s">
        <v>1319</v>
      </c>
      <c r="I15" s="410" t="s">
        <v>1221</v>
      </c>
      <c r="J15" s="410" t="s">
        <v>1320</v>
      </c>
      <c r="K15" s="410" t="s">
        <v>1321</v>
      </c>
      <c r="L15" s="419" t="s">
        <v>1229</v>
      </c>
    </row>
    <row r="16" spans="1:12" ht="12.75">
      <c r="A16" s="418" t="s">
        <v>625</v>
      </c>
      <c r="B16" s="410" t="s">
        <v>626</v>
      </c>
      <c r="C16" s="410" t="s">
        <v>1158</v>
      </c>
      <c r="D16" s="410" t="s">
        <v>1322</v>
      </c>
      <c r="E16" s="410" t="s">
        <v>1181</v>
      </c>
      <c r="F16" s="410" t="s">
        <v>1206</v>
      </c>
      <c r="G16" s="410" t="s">
        <v>1323</v>
      </c>
      <c r="H16" s="410" t="s">
        <v>1324</v>
      </c>
      <c r="I16" s="410" t="s">
        <v>1325</v>
      </c>
      <c r="J16" s="410" t="s">
        <v>1145</v>
      </c>
      <c r="K16" s="410" t="s">
        <v>1326</v>
      </c>
      <c r="L16" s="419" t="s">
        <v>1145</v>
      </c>
    </row>
    <row r="17" spans="1:12" ht="12.75">
      <c r="A17" s="418" t="s">
        <v>628</v>
      </c>
      <c r="B17" s="410" t="s">
        <v>629</v>
      </c>
      <c r="C17" s="410" t="s">
        <v>1327</v>
      </c>
      <c r="D17" s="410" t="s">
        <v>1328</v>
      </c>
      <c r="E17" s="410" t="s">
        <v>1329</v>
      </c>
      <c r="F17" s="410" t="s">
        <v>1208</v>
      </c>
      <c r="G17" s="410" t="s">
        <v>1330</v>
      </c>
      <c r="H17" s="410" t="s">
        <v>1331</v>
      </c>
      <c r="I17" s="410" t="s">
        <v>1332</v>
      </c>
      <c r="J17" s="410" t="s">
        <v>1197</v>
      </c>
      <c r="K17" s="410" t="s">
        <v>1197</v>
      </c>
      <c r="L17" s="419" t="s">
        <v>651</v>
      </c>
    </row>
    <row r="18" spans="1:12" ht="12.75">
      <c r="A18" s="418" t="s">
        <v>631</v>
      </c>
      <c r="B18" s="410" t="s">
        <v>69</v>
      </c>
      <c r="C18" s="410" t="s">
        <v>1302</v>
      </c>
      <c r="D18" s="410" t="s">
        <v>1333</v>
      </c>
      <c r="E18" s="410" t="s">
        <v>1334</v>
      </c>
      <c r="F18" s="410" t="s">
        <v>1210</v>
      </c>
      <c r="G18" s="410" t="s">
        <v>1335</v>
      </c>
      <c r="H18" s="410" t="s">
        <v>1336</v>
      </c>
      <c r="I18" s="410" t="s">
        <v>1155</v>
      </c>
      <c r="J18" s="410" t="s">
        <v>1337</v>
      </c>
      <c r="K18" s="410" t="s">
        <v>1338</v>
      </c>
      <c r="L18" s="419" t="s">
        <v>1148</v>
      </c>
    </row>
    <row r="19" spans="1:12" ht="12.75">
      <c r="A19" s="418" t="s">
        <v>632</v>
      </c>
      <c r="B19" s="410" t="s">
        <v>633</v>
      </c>
      <c r="C19" s="410" t="s">
        <v>1339</v>
      </c>
      <c r="D19" s="410" t="s">
        <v>1340</v>
      </c>
      <c r="E19" s="410" t="s">
        <v>1341</v>
      </c>
      <c r="F19" s="410" t="s">
        <v>1211</v>
      </c>
      <c r="G19" s="410" t="s">
        <v>1342</v>
      </c>
      <c r="H19" s="410" t="s">
        <v>1343</v>
      </c>
      <c r="I19" s="410" t="s">
        <v>1344</v>
      </c>
      <c r="J19" s="410" t="s">
        <v>1345</v>
      </c>
      <c r="K19" s="410" t="s">
        <v>1346</v>
      </c>
      <c r="L19" s="419" t="s">
        <v>1347</v>
      </c>
    </row>
    <row r="20" spans="1:12" ht="12.75">
      <c r="A20" s="418" t="s">
        <v>634</v>
      </c>
      <c r="B20" s="410" t="s">
        <v>635</v>
      </c>
      <c r="C20" s="410" t="s">
        <v>1348</v>
      </c>
      <c r="D20" s="410" t="s">
        <v>1215</v>
      </c>
      <c r="E20" s="410" t="s">
        <v>1183</v>
      </c>
      <c r="F20" s="410" t="s">
        <v>1213</v>
      </c>
      <c r="G20" s="410" t="s">
        <v>1349</v>
      </c>
      <c r="H20" s="410" t="s">
        <v>1350</v>
      </c>
      <c r="I20" s="410" t="s">
        <v>1351</v>
      </c>
      <c r="J20" s="410" t="s">
        <v>1157</v>
      </c>
      <c r="K20" s="410" t="s">
        <v>1203</v>
      </c>
      <c r="L20" s="419" t="s">
        <v>1154</v>
      </c>
    </row>
    <row r="21" spans="1:12" ht="12.75">
      <c r="A21" s="418" t="s">
        <v>636</v>
      </c>
      <c r="B21" s="410" t="s">
        <v>637</v>
      </c>
      <c r="C21" s="410" t="s">
        <v>1352</v>
      </c>
      <c r="D21" s="410" t="s">
        <v>1170</v>
      </c>
      <c r="E21" s="410" t="s">
        <v>1331</v>
      </c>
      <c r="F21" s="410" t="s">
        <v>1165</v>
      </c>
      <c r="G21" s="410" t="s">
        <v>1353</v>
      </c>
      <c r="H21" s="410" t="s">
        <v>1354</v>
      </c>
      <c r="I21" s="410" t="s">
        <v>1355</v>
      </c>
      <c r="J21" s="410" t="s">
        <v>1356</v>
      </c>
      <c r="K21" s="410" t="s">
        <v>1357</v>
      </c>
      <c r="L21" s="419" t="s">
        <v>1136</v>
      </c>
    </row>
    <row r="22" spans="1:12" ht="12.75">
      <c r="A22" s="418" t="s">
        <v>638</v>
      </c>
      <c r="B22" s="410" t="s">
        <v>639</v>
      </c>
      <c r="C22" s="410" t="s">
        <v>1358</v>
      </c>
      <c r="D22" s="410" t="s">
        <v>1359</v>
      </c>
      <c r="E22" s="410" t="s">
        <v>1359</v>
      </c>
      <c r="F22" s="410" t="s">
        <v>1133</v>
      </c>
      <c r="G22" s="410" t="s">
        <v>1360</v>
      </c>
      <c r="H22" s="410" t="s">
        <v>1360</v>
      </c>
      <c r="I22" s="410" t="s">
        <v>1355</v>
      </c>
      <c r="J22" s="410" t="s">
        <v>627</v>
      </c>
      <c r="K22" s="410" t="s">
        <v>1201</v>
      </c>
      <c r="L22" s="419" t="s">
        <v>627</v>
      </c>
    </row>
    <row r="23" spans="1:12" ht="12.75">
      <c r="A23" s="418" t="s">
        <v>640</v>
      </c>
      <c r="B23" s="410" t="s">
        <v>641</v>
      </c>
      <c r="C23" s="410" t="s">
        <v>1361</v>
      </c>
      <c r="D23" s="410" t="s">
        <v>1171</v>
      </c>
      <c r="E23" s="410" t="s">
        <v>1171</v>
      </c>
      <c r="F23" s="410" t="s">
        <v>1134</v>
      </c>
      <c r="G23" s="410" t="s">
        <v>1362</v>
      </c>
      <c r="H23" s="410" t="s">
        <v>1362</v>
      </c>
      <c r="I23" s="410" t="s">
        <v>1363</v>
      </c>
      <c r="J23" s="410" t="s">
        <v>627</v>
      </c>
      <c r="K23" s="410" t="s">
        <v>275</v>
      </c>
      <c r="L23" s="419" t="s">
        <v>627</v>
      </c>
    </row>
    <row r="24" spans="1:12" ht="12.75">
      <c r="A24" s="418" t="s">
        <v>642</v>
      </c>
      <c r="B24" s="410" t="s">
        <v>643</v>
      </c>
      <c r="C24" s="410" t="s">
        <v>1179</v>
      </c>
      <c r="D24" s="410" t="s">
        <v>1364</v>
      </c>
      <c r="E24" s="410" t="s">
        <v>1365</v>
      </c>
      <c r="F24" s="410" t="s">
        <v>1216</v>
      </c>
      <c r="G24" s="410" t="s">
        <v>1366</v>
      </c>
      <c r="H24" s="410" t="s">
        <v>1367</v>
      </c>
      <c r="I24" s="410" t="s">
        <v>1368</v>
      </c>
      <c r="J24" s="410" t="s">
        <v>1199</v>
      </c>
      <c r="K24" s="410" t="s">
        <v>1293</v>
      </c>
      <c r="L24" s="419" t="s">
        <v>1369</v>
      </c>
    </row>
    <row r="25" spans="1:12" ht="12.75">
      <c r="A25" s="415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16"/>
    </row>
    <row r="26" spans="1:12" ht="12.75">
      <c r="A26" s="417" t="s">
        <v>644</v>
      </c>
      <c r="B26" s="408" t="s">
        <v>645</v>
      </c>
      <c r="C26" s="408" t="s">
        <v>1161</v>
      </c>
      <c r="D26" s="408" t="s">
        <v>1370</v>
      </c>
      <c r="E26" s="408" t="s">
        <v>1371</v>
      </c>
      <c r="F26" s="408" t="s">
        <v>1219</v>
      </c>
      <c r="G26" s="408" t="s">
        <v>1372</v>
      </c>
      <c r="H26" s="408" t="s">
        <v>1227</v>
      </c>
      <c r="I26" s="408" t="s">
        <v>1232</v>
      </c>
      <c r="J26" s="408" t="s">
        <v>73</v>
      </c>
      <c r="K26" s="408" t="s">
        <v>646</v>
      </c>
      <c r="L26" s="414" t="s">
        <v>651</v>
      </c>
    </row>
    <row r="27" spans="1:12" ht="12.75">
      <c r="A27" s="418" t="s">
        <v>647</v>
      </c>
      <c r="B27" s="410" t="s">
        <v>648</v>
      </c>
      <c r="C27" s="410" t="s">
        <v>1373</v>
      </c>
      <c r="D27" s="410" t="s">
        <v>1374</v>
      </c>
      <c r="E27" s="410" t="s">
        <v>1374</v>
      </c>
      <c r="F27" s="410" t="s">
        <v>1158</v>
      </c>
      <c r="G27" s="410" t="s">
        <v>1375</v>
      </c>
      <c r="H27" s="410" t="s">
        <v>1375</v>
      </c>
      <c r="I27" s="410" t="s">
        <v>1159</v>
      </c>
      <c r="J27" s="410" t="s">
        <v>627</v>
      </c>
      <c r="K27" s="410" t="s">
        <v>1132</v>
      </c>
      <c r="L27" s="419" t="s">
        <v>627</v>
      </c>
    </row>
    <row r="28" spans="1:12" ht="12.75">
      <c r="A28" s="418" t="s">
        <v>649</v>
      </c>
      <c r="B28" s="410" t="s">
        <v>650</v>
      </c>
      <c r="C28" s="410" t="s">
        <v>1376</v>
      </c>
      <c r="D28" s="410" t="s">
        <v>1377</v>
      </c>
      <c r="E28" s="410" t="s">
        <v>1378</v>
      </c>
      <c r="F28" s="410" t="s">
        <v>1147</v>
      </c>
      <c r="G28" s="410" t="s">
        <v>1379</v>
      </c>
      <c r="H28" s="410" t="s">
        <v>1380</v>
      </c>
      <c r="I28" s="410" t="s">
        <v>1381</v>
      </c>
      <c r="J28" s="410" t="s">
        <v>651</v>
      </c>
      <c r="K28" s="410" t="s">
        <v>1177</v>
      </c>
      <c r="L28" s="419" t="s">
        <v>630</v>
      </c>
    </row>
    <row r="29" spans="1:12" ht="24">
      <c r="A29" s="418" t="s">
        <v>652</v>
      </c>
      <c r="B29" s="410" t="s">
        <v>653</v>
      </c>
      <c r="C29" s="410" t="s">
        <v>1382</v>
      </c>
      <c r="D29" s="410" t="s">
        <v>1374</v>
      </c>
      <c r="E29" s="410" t="s">
        <v>1383</v>
      </c>
      <c r="F29" s="410" t="s">
        <v>1176</v>
      </c>
      <c r="G29" s="410" t="s">
        <v>1384</v>
      </c>
      <c r="H29" s="410" t="s">
        <v>1385</v>
      </c>
      <c r="I29" s="410" t="s">
        <v>1386</v>
      </c>
      <c r="J29" s="410" t="s">
        <v>1320</v>
      </c>
      <c r="K29" s="410" t="s">
        <v>1218</v>
      </c>
      <c r="L29" s="419" t="s">
        <v>73</v>
      </c>
    </row>
    <row r="30" spans="1:12" ht="12.75">
      <c r="A30" s="418" t="s">
        <v>654</v>
      </c>
      <c r="B30" s="410" t="s">
        <v>655</v>
      </c>
      <c r="C30" s="410" t="s">
        <v>1387</v>
      </c>
      <c r="D30" s="410" t="s">
        <v>1388</v>
      </c>
      <c r="E30" s="410" t="s">
        <v>1388</v>
      </c>
      <c r="F30" s="410" t="s">
        <v>1161</v>
      </c>
      <c r="G30" s="410" t="s">
        <v>1389</v>
      </c>
      <c r="H30" s="410" t="s">
        <v>1389</v>
      </c>
      <c r="I30" s="410" t="s">
        <v>1390</v>
      </c>
      <c r="J30" s="410" t="s">
        <v>627</v>
      </c>
      <c r="K30" s="410" t="s">
        <v>1391</v>
      </c>
      <c r="L30" s="419" t="s">
        <v>627</v>
      </c>
    </row>
    <row r="31" spans="1:12" ht="12.75">
      <c r="A31" s="418" t="s">
        <v>656</v>
      </c>
      <c r="B31" s="410" t="s">
        <v>657</v>
      </c>
      <c r="C31" s="410" t="s">
        <v>1392</v>
      </c>
      <c r="D31" s="410" t="s">
        <v>1393</v>
      </c>
      <c r="E31" s="410" t="s">
        <v>1394</v>
      </c>
      <c r="F31" s="410" t="s">
        <v>1135</v>
      </c>
      <c r="G31" s="410" t="s">
        <v>1395</v>
      </c>
      <c r="H31" s="410" t="s">
        <v>1396</v>
      </c>
      <c r="I31" s="410" t="s">
        <v>1397</v>
      </c>
      <c r="J31" s="410" t="s">
        <v>627</v>
      </c>
      <c r="K31" s="410" t="s">
        <v>1391</v>
      </c>
      <c r="L31" s="419" t="s">
        <v>534</v>
      </c>
    </row>
    <row r="32" spans="1:12" ht="12.75">
      <c r="A32" s="418" t="s">
        <v>658</v>
      </c>
      <c r="B32" s="410" t="s">
        <v>659</v>
      </c>
      <c r="C32" s="410" t="s">
        <v>1398</v>
      </c>
      <c r="D32" s="410" t="s">
        <v>1399</v>
      </c>
      <c r="E32" s="410" t="s">
        <v>1399</v>
      </c>
      <c r="F32" s="410" t="s">
        <v>1162</v>
      </c>
      <c r="G32" s="410" t="s">
        <v>1400</v>
      </c>
      <c r="H32" s="410" t="s">
        <v>1400</v>
      </c>
      <c r="I32" s="410" t="s">
        <v>1401</v>
      </c>
      <c r="J32" s="410" t="s">
        <v>627</v>
      </c>
      <c r="K32" s="410" t="s">
        <v>1145</v>
      </c>
      <c r="L32" s="419" t="s">
        <v>627</v>
      </c>
    </row>
    <row r="33" spans="1:12" ht="12.75">
      <c r="A33" s="418" t="s">
        <v>660</v>
      </c>
      <c r="B33" s="410" t="s">
        <v>661</v>
      </c>
      <c r="C33" s="410" t="s">
        <v>1402</v>
      </c>
      <c r="D33" s="410" t="s">
        <v>1403</v>
      </c>
      <c r="E33" s="410" t="s">
        <v>1376</v>
      </c>
      <c r="F33" s="410" t="s">
        <v>1222</v>
      </c>
      <c r="G33" s="410" t="s">
        <v>1404</v>
      </c>
      <c r="H33" s="410" t="s">
        <v>1405</v>
      </c>
      <c r="I33" s="410" t="s">
        <v>1155</v>
      </c>
      <c r="J33" s="410" t="s">
        <v>1209</v>
      </c>
      <c r="K33" s="410" t="s">
        <v>1406</v>
      </c>
      <c r="L33" s="419" t="s">
        <v>1163</v>
      </c>
    </row>
    <row r="34" spans="1:12" ht="12.75">
      <c r="A34" s="418" t="s">
        <v>662</v>
      </c>
      <c r="B34" s="410" t="s">
        <v>663</v>
      </c>
      <c r="C34" s="410" t="s">
        <v>535</v>
      </c>
      <c r="D34" s="410" t="s">
        <v>906</v>
      </c>
      <c r="E34" s="410" t="s">
        <v>906</v>
      </c>
      <c r="F34" s="410" t="s">
        <v>906</v>
      </c>
      <c r="G34" s="410" t="s">
        <v>1329</v>
      </c>
      <c r="H34" s="410" t="s">
        <v>1329</v>
      </c>
      <c r="I34" s="410" t="s">
        <v>617</v>
      </c>
      <c r="J34" s="410" t="s">
        <v>627</v>
      </c>
      <c r="K34" s="410" t="s">
        <v>1150</v>
      </c>
      <c r="L34" s="419" t="s">
        <v>627</v>
      </c>
    </row>
    <row r="35" spans="1:12" ht="13.5" thickBot="1">
      <c r="A35" s="420" t="s">
        <v>664</v>
      </c>
      <c r="B35" s="421" t="s">
        <v>665</v>
      </c>
      <c r="C35" s="421" t="s">
        <v>1407</v>
      </c>
      <c r="D35" s="421" t="s">
        <v>1408</v>
      </c>
      <c r="E35" s="421" t="s">
        <v>1409</v>
      </c>
      <c r="F35" s="421" t="s">
        <v>1224</v>
      </c>
      <c r="G35" s="421" t="s">
        <v>1227</v>
      </c>
      <c r="H35" s="421" t="s">
        <v>1410</v>
      </c>
      <c r="I35" s="421" t="s">
        <v>1132</v>
      </c>
      <c r="J35" s="421" t="s">
        <v>1146</v>
      </c>
      <c r="K35" s="421" t="s">
        <v>1411</v>
      </c>
      <c r="L35" s="422" t="s">
        <v>1412</v>
      </c>
    </row>
    <row r="36" spans="1:12" ht="14.25" thickBot="1" thickTop="1">
      <c r="A36" s="1877" t="s">
        <v>277</v>
      </c>
      <c r="B36" s="1877"/>
      <c r="C36" s="1877"/>
      <c r="D36" s="1877"/>
      <c r="E36" s="1877"/>
      <c r="F36" s="1877"/>
      <c r="G36" s="1877"/>
      <c r="H36" s="1877"/>
      <c r="I36" s="1877"/>
      <c r="J36" s="1877"/>
      <c r="K36" s="1877"/>
      <c r="L36" s="1877"/>
    </row>
    <row r="37" spans="1:12" ht="13.5" thickTop="1">
      <c r="A37" s="469" t="s">
        <v>614</v>
      </c>
      <c r="B37" s="820" t="s">
        <v>615</v>
      </c>
      <c r="C37" s="470" t="s">
        <v>1413</v>
      </c>
      <c r="D37" s="470" t="s">
        <v>1153</v>
      </c>
      <c r="E37" s="470" t="s">
        <v>1207</v>
      </c>
      <c r="F37" s="470" t="s">
        <v>1178</v>
      </c>
      <c r="G37" s="470" t="s">
        <v>1414</v>
      </c>
      <c r="H37" s="470" t="s">
        <v>1415</v>
      </c>
      <c r="I37" s="470" t="s">
        <v>1217</v>
      </c>
      <c r="J37" s="470" t="s">
        <v>1320</v>
      </c>
      <c r="K37" s="470" t="s">
        <v>1416</v>
      </c>
      <c r="L37" s="471" t="s">
        <v>1417</v>
      </c>
    </row>
    <row r="38" spans="1:12" ht="12.75">
      <c r="A38" s="423" t="s">
        <v>616</v>
      </c>
      <c r="B38" s="821" t="s">
        <v>58</v>
      </c>
      <c r="C38" s="408" t="s">
        <v>1418</v>
      </c>
      <c r="D38" s="408" t="s">
        <v>1419</v>
      </c>
      <c r="E38" s="408" t="s">
        <v>1420</v>
      </c>
      <c r="F38" s="408" t="s">
        <v>1225</v>
      </c>
      <c r="G38" s="408" t="s">
        <v>1421</v>
      </c>
      <c r="H38" s="408" t="s">
        <v>1422</v>
      </c>
      <c r="I38" s="408" t="s">
        <v>1423</v>
      </c>
      <c r="J38" s="408" t="s">
        <v>1197</v>
      </c>
      <c r="K38" s="408" t="s">
        <v>1160</v>
      </c>
      <c r="L38" s="414" t="s">
        <v>1424</v>
      </c>
    </row>
    <row r="39" spans="1:12" ht="13.5" thickBot="1">
      <c r="A39" s="472" t="s">
        <v>644</v>
      </c>
      <c r="B39" s="822" t="s">
        <v>59</v>
      </c>
      <c r="C39" s="473" t="s">
        <v>1425</v>
      </c>
      <c r="D39" s="473" t="s">
        <v>1426</v>
      </c>
      <c r="E39" s="473" t="s">
        <v>1427</v>
      </c>
      <c r="F39" s="473" t="s">
        <v>1164</v>
      </c>
      <c r="G39" s="473" t="s">
        <v>1428</v>
      </c>
      <c r="H39" s="473" t="s">
        <v>1410</v>
      </c>
      <c r="I39" s="473" t="s">
        <v>907</v>
      </c>
      <c r="J39" s="473" t="s">
        <v>1148</v>
      </c>
      <c r="K39" s="473" t="s">
        <v>1406</v>
      </c>
      <c r="L39" s="474" t="s">
        <v>1429</v>
      </c>
    </row>
    <row r="40" spans="1:12" ht="14.25" thickBot="1" thickTop="1">
      <c r="A40" s="1877" t="s">
        <v>278</v>
      </c>
      <c r="B40" s="1877"/>
      <c r="C40" s="1877"/>
      <c r="D40" s="1877"/>
      <c r="E40" s="1877"/>
      <c r="F40" s="1877"/>
      <c r="G40" s="1877"/>
      <c r="H40" s="1877"/>
      <c r="I40" s="1877"/>
      <c r="J40" s="1877"/>
      <c r="K40" s="1877"/>
      <c r="L40" s="1877"/>
    </row>
    <row r="41" spans="1:12" ht="13.5" thickTop="1">
      <c r="A41" s="469" t="s">
        <v>614</v>
      </c>
      <c r="B41" s="820" t="s">
        <v>615</v>
      </c>
      <c r="C41" s="470" t="s">
        <v>1430</v>
      </c>
      <c r="D41" s="470" t="s">
        <v>1431</v>
      </c>
      <c r="E41" s="470" t="s">
        <v>1374</v>
      </c>
      <c r="F41" s="470" t="s">
        <v>1228</v>
      </c>
      <c r="G41" s="470" t="s">
        <v>1432</v>
      </c>
      <c r="H41" s="470" t="s">
        <v>1433</v>
      </c>
      <c r="I41" s="470" t="s">
        <v>1381</v>
      </c>
      <c r="J41" s="470" t="s">
        <v>1146</v>
      </c>
      <c r="K41" s="470" t="s">
        <v>1226</v>
      </c>
      <c r="L41" s="471" t="s">
        <v>1199</v>
      </c>
    </row>
    <row r="42" spans="1:12" ht="12.75">
      <c r="A42" s="423" t="s">
        <v>616</v>
      </c>
      <c r="B42" s="821" t="s">
        <v>60</v>
      </c>
      <c r="C42" s="408" t="s">
        <v>1434</v>
      </c>
      <c r="D42" s="408" t="s">
        <v>1435</v>
      </c>
      <c r="E42" s="408" t="s">
        <v>1436</v>
      </c>
      <c r="F42" s="408" t="s">
        <v>1212</v>
      </c>
      <c r="G42" s="408" t="s">
        <v>1437</v>
      </c>
      <c r="H42" s="408" t="s">
        <v>1438</v>
      </c>
      <c r="I42" s="408" t="s">
        <v>1217</v>
      </c>
      <c r="J42" s="408" t="s">
        <v>1357</v>
      </c>
      <c r="K42" s="408" t="s">
        <v>1175</v>
      </c>
      <c r="L42" s="414" t="s">
        <v>1157</v>
      </c>
    </row>
    <row r="43" spans="1:12" ht="13.5" thickBot="1">
      <c r="A43" s="472" t="s">
        <v>644</v>
      </c>
      <c r="B43" s="822" t="s">
        <v>61</v>
      </c>
      <c r="C43" s="473" t="s">
        <v>1439</v>
      </c>
      <c r="D43" s="473" t="s">
        <v>1223</v>
      </c>
      <c r="E43" s="473" t="s">
        <v>1440</v>
      </c>
      <c r="F43" s="473" t="s">
        <v>1182</v>
      </c>
      <c r="G43" s="473" t="s">
        <v>1441</v>
      </c>
      <c r="H43" s="473" t="s">
        <v>1442</v>
      </c>
      <c r="I43" s="473" t="s">
        <v>1232</v>
      </c>
      <c r="J43" s="473" t="s">
        <v>74</v>
      </c>
      <c r="K43" s="473" t="s">
        <v>1390</v>
      </c>
      <c r="L43" s="474" t="s">
        <v>651</v>
      </c>
    </row>
    <row r="44" spans="1:12" ht="14.25" thickBot="1" thickTop="1">
      <c r="A44" s="1877" t="s">
        <v>279</v>
      </c>
      <c r="B44" s="1877"/>
      <c r="C44" s="1877"/>
      <c r="D44" s="1877"/>
      <c r="E44" s="1877"/>
      <c r="F44" s="1877"/>
      <c r="G44" s="1877"/>
      <c r="H44" s="1877"/>
      <c r="I44" s="1877"/>
      <c r="J44" s="1877"/>
      <c r="K44" s="1877"/>
      <c r="L44" s="1877"/>
    </row>
    <row r="45" spans="1:12" ht="13.5" thickTop="1">
      <c r="A45" s="469" t="s">
        <v>614</v>
      </c>
      <c r="B45" s="820" t="s">
        <v>615</v>
      </c>
      <c r="C45" s="470" t="s">
        <v>1413</v>
      </c>
      <c r="D45" s="470" t="s">
        <v>66</v>
      </c>
      <c r="E45" s="470" t="s">
        <v>1443</v>
      </c>
      <c r="F45" s="470" t="s">
        <v>1149</v>
      </c>
      <c r="G45" s="470" t="s">
        <v>1444</v>
      </c>
      <c r="H45" s="470" t="s">
        <v>1445</v>
      </c>
      <c r="I45" s="470" t="s">
        <v>1221</v>
      </c>
      <c r="J45" s="470" t="s">
        <v>1320</v>
      </c>
      <c r="K45" s="470" t="s">
        <v>1172</v>
      </c>
      <c r="L45" s="471" t="s">
        <v>1446</v>
      </c>
    </row>
    <row r="46" spans="1:12" ht="12.75">
      <c r="A46" s="423" t="s">
        <v>616</v>
      </c>
      <c r="B46" s="821" t="s">
        <v>80</v>
      </c>
      <c r="C46" s="408" t="s">
        <v>1385</v>
      </c>
      <c r="D46" s="408" t="s">
        <v>1447</v>
      </c>
      <c r="E46" s="408" t="s">
        <v>1448</v>
      </c>
      <c r="F46" s="408" t="s">
        <v>1180</v>
      </c>
      <c r="G46" s="408" t="s">
        <v>1365</v>
      </c>
      <c r="H46" s="408" t="s">
        <v>1449</v>
      </c>
      <c r="I46" s="408" t="s">
        <v>1218</v>
      </c>
      <c r="J46" s="408" t="s">
        <v>1450</v>
      </c>
      <c r="K46" s="408" t="s">
        <v>1416</v>
      </c>
      <c r="L46" s="414" t="s">
        <v>1451</v>
      </c>
    </row>
    <row r="47" spans="1:12" ht="13.5" thickBot="1">
      <c r="A47" s="472" t="s">
        <v>644</v>
      </c>
      <c r="B47" s="822" t="s">
        <v>81</v>
      </c>
      <c r="C47" s="473" t="s">
        <v>1452</v>
      </c>
      <c r="D47" s="473" t="s">
        <v>1453</v>
      </c>
      <c r="E47" s="473" t="s">
        <v>1454</v>
      </c>
      <c r="F47" s="473" t="s">
        <v>1231</v>
      </c>
      <c r="G47" s="473" t="s">
        <v>1455</v>
      </c>
      <c r="H47" s="473" t="s">
        <v>1456</v>
      </c>
      <c r="I47" s="473" t="s">
        <v>1173</v>
      </c>
      <c r="J47" s="473" t="s">
        <v>630</v>
      </c>
      <c r="K47" s="473" t="s">
        <v>1391</v>
      </c>
      <c r="L47" s="474" t="s">
        <v>1457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6">
      <selection activeCell="A21" sqref="A2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887" t="s">
        <v>720</v>
      </c>
      <c r="B1" s="1887"/>
      <c r="C1" s="1887"/>
      <c r="D1" s="1887"/>
      <c r="E1" s="1887"/>
      <c r="F1" s="1887"/>
      <c r="G1" s="1887"/>
    </row>
    <row r="2" spans="1:7" ht="18" customHeight="1">
      <c r="A2" s="1888" t="s">
        <v>321</v>
      </c>
      <c r="B2" s="1888"/>
      <c r="C2" s="1888"/>
      <c r="D2" s="1888"/>
      <c r="E2" s="1888"/>
      <c r="F2" s="1888"/>
      <c r="G2" s="1888"/>
    </row>
    <row r="3" spans="1:7" ht="15.75" customHeight="1">
      <c r="A3" s="1889" t="s">
        <v>1192</v>
      </c>
      <c r="B3" s="1889"/>
      <c r="C3" s="1889"/>
      <c r="D3" s="1889"/>
      <c r="E3" s="1889"/>
      <c r="F3" s="1889"/>
      <c r="G3" s="1889"/>
    </row>
    <row r="4" spans="1:8" ht="15.75" customHeight="1">
      <c r="A4" s="1890" t="s">
        <v>388</v>
      </c>
      <c r="B4" s="1890"/>
      <c r="C4" s="1890"/>
      <c r="D4" s="1890"/>
      <c r="E4" s="1890"/>
      <c r="F4" s="1890"/>
      <c r="G4" s="1890"/>
      <c r="H4" s="89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883" t="s">
        <v>709</v>
      </c>
      <c r="B6" s="1885" t="s">
        <v>431</v>
      </c>
      <c r="C6" s="1885"/>
      <c r="D6" s="1885" t="s">
        <v>285</v>
      </c>
      <c r="E6" s="1885"/>
      <c r="F6" s="1885" t="s">
        <v>1239</v>
      </c>
      <c r="G6" s="1886"/>
      <c r="H6" s="8"/>
      <c r="I6" s="8"/>
      <c r="J6" s="8"/>
      <c r="K6" s="8"/>
    </row>
    <row r="7" spans="1:11" ht="24.75" customHeight="1">
      <c r="A7" s="1884"/>
      <c r="B7" s="399" t="s">
        <v>708</v>
      </c>
      <c r="C7" s="399" t="s">
        <v>732</v>
      </c>
      <c r="D7" s="398" t="s">
        <v>708</v>
      </c>
      <c r="E7" s="398" t="s">
        <v>732</v>
      </c>
      <c r="F7" s="398" t="s">
        <v>708</v>
      </c>
      <c r="G7" s="407" t="s">
        <v>732</v>
      </c>
      <c r="H7" s="8"/>
      <c r="I7" s="8"/>
      <c r="J7" s="8"/>
      <c r="K7" s="8"/>
    </row>
    <row r="8" spans="1:11" ht="24.75" customHeight="1">
      <c r="A8" s="477" t="s">
        <v>818</v>
      </c>
      <c r="B8" s="1405">
        <v>160.3</v>
      </c>
      <c r="C8" s="1406">
        <v>7.656145063801205</v>
      </c>
      <c r="D8" s="1405">
        <v>179.3</v>
      </c>
      <c r="E8" s="1406">
        <v>11.852776044915785</v>
      </c>
      <c r="F8" s="1406" t="s">
        <v>1287</v>
      </c>
      <c r="G8" s="1407" t="s">
        <v>1220</v>
      </c>
      <c r="H8" s="8"/>
      <c r="I8" s="8"/>
      <c r="J8" s="8"/>
      <c r="K8" s="1616"/>
    </row>
    <row r="9" spans="1:11" ht="24.75" customHeight="1">
      <c r="A9" s="477" t="s">
        <v>819</v>
      </c>
      <c r="B9" s="1405">
        <v>161.9</v>
      </c>
      <c r="C9" s="1406">
        <v>8.5</v>
      </c>
      <c r="D9" s="1405">
        <v>180.1</v>
      </c>
      <c r="E9" s="1406">
        <v>11.241507103150084</v>
      </c>
      <c r="F9" s="1408"/>
      <c r="G9" s="1409"/>
      <c r="H9" s="8"/>
      <c r="I9" s="8"/>
      <c r="J9" s="8"/>
      <c r="K9" s="1616"/>
    </row>
    <row r="10" spans="1:11" ht="24.75" customHeight="1">
      <c r="A10" s="477" t="s">
        <v>820</v>
      </c>
      <c r="B10" s="1405">
        <v>163.6</v>
      </c>
      <c r="C10" s="1406" t="s">
        <v>276</v>
      </c>
      <c r="D10" s="1405">
        <v>180.8</v>
      </c>
      <c r="E10" s="1406">
        <v>10.51344743276286</v>
      </c>
      <c r="F10" s="1405"/>
      <c r="G10" s="1410"/>
      <c r="K10" s="1617"/>
    </row>
    <row r="11" spans="1:11" ht="24.75" customHeight="1">
      <c r="A11" s="477" t="s">
        <v>821</v>
      </c>
      <c r="B11" s="1405">
        <v>163.4</v>
      </c>
      <c r="C11" s="1406">
        <v>8.5</v>
      </c>
      <c r="D11" s="1405">
        <v>180.5</v>
      </c>
      <c r="E11" s="1406">
        <v>10.465116279069761</v>
      </c>
      <c r="F11" s="1405"/>
      <c r="G11" s="1410"/>
      <c r="K11" s="1617"/>
    </row>
    <row r="12" spans="1:11" ht="24.75" customHeight="1">
      <c r="A12" s="477" t="s">
        <v>822</v>
      </c>
      <c r="B12" s="1405">
        <v>163</v>
      </c>
      <c r="C12" s="1406">
        <v>7.5</v>
      </c>
      <c r="D12" s="1405">
        <v>179.9</v>
      </c>
      <c r="E12" s="1406">
        <v>10.368098159509202</v>
      </c>
      <c r="F12" s="1405"/>
      <c r="G12" s="1410"/>
      <c r="K12" s="1617"/>
    </row>
    <row r="13" spans="1:11" ht="24.75" customHeight="1">
      <c r="A13" s="477" t="s">
        <v>823</v>
      </c>
      <c r="B13" s="1411">
        <v>164</v>
      </c>
      <c r="C13" s="1406" t="s">
        <v>412</v>
      </c>
      <c r="D13" s="1411">
        <v>180.1</v>
      </c>
      <c r="E13" s="1406">
        <v>9.817073170731703</v>
      </c>
      <c r="F13" s="1405"/>
      <c r="G13" s="1410"/>
      <c r="K13" s="1617"/>
    </row>
    <row r="14" spans="1:11" ht="24.75" customHeight="1">
      <c r="A14" s="477" t="s">
        <v>824</v>
      </c>
      <c r="B14" s="1405">
        <v>163.8</v>
      </c>
      <c r="C14" s="1406" t="s">
        <v>646</v>
      </c>
      <c r="D14" s="1405">
        <v>180.3</v>
      </c>
      <c r="E14" s="1406">
        <v>10.073260073260087</v>
      </c>
      <c r="F14" s="1405"/>
      <c r="G14" s="1410"/>
      <c r="K14" s="1617"/>
    </row>
    <row r="15" spans="1:11" ht="24.75" customHeight="1">
      <c r="A15" s="477" t="s">
        <v>825</v>
      </c>
      <c r="B15" s="1405">
        <v>164.1</v>
      </c>
      <c r="C15" s="1406">
        <v>7</v>
      </c>
      <c r="D15" s="1405">
        <v>180.9</v>
      </c>
      <c r="E15" s="1406">
        <v>10.237659963436926</v>
      </c>
      <c r="F15" s="1405"/>
      <c r="G15" s="1410"/>
      <c r="K15" s="1618"/>
    </row>
    <row r="16" spans="1:11" ht="24.75" customHeight="1">
      <c r="A16" s="477" t="s">
        <v>826</v>
      </c>
      <c r="B16" s="1405">
        <v>166</v>
      </c>
      <c r="C16" s="1406" t="s">
        <v>909</v>
      </c>
      <c r="D16" s="1405">
        <v>181.7</v>
      </c>
      <c r="E16" s="1406">
        <v>9.4578313253012</v>
      </c>
      <c r="F16" s="1405"/>
      <c r="G16" s="1410"/>
      <c r="K16" s="1617"/>
    </row>
    <row r="17" spans="1:11" ht="24.75" customHeight="1">
      <c r="A17" s="477" t="s">
        <v>553</v>
      </c>
      <c r="B17" s="1405">
        <v>168</v>
      </c>
      <c r="C17" s="1412" t="s">
        <v>910</v>
      </c>
      <c r="D17" s="475">
        <v>182.6</v>
      </c>
      <c r="E17" s="1701">
        <v>8.690476190476176</v>
      </c>
      <c r="F17" s="1405"/>
      <c r="G17" s="1410"/>
      <c r="K17" s="1617"/>
    </row>
    <row r="18" spans="1:11" ht="24.75" customHeight="1">
      <c r="A18" s="477" t="s">
        <v>554</v>
      </c>
      <c r="B18" s="1405">
        <v>170.2</v>
      </c>
      <c r="C18" s="1406" t="s">
        <v>275</v>
      </c>
      <c r="D18" s="1405">
        <v>184.2</v>
      </c>
      <c r="E18" s="1406">
        <v>8.22561692126908</v>
      </c>
      <c r="F18" s="1405"/>
      <c r="G18" s="1410"/>
      <c r="K18" s="1617"/>
    </row>
    <row r="19" spans="1:11" ht="24.75" customHeight="1">
      <c r="A19" s="477" t="s">
        <v>555</v>
      </c>
      <c r="B19" s="1405">
        <v>176.8</v>
      </c>
      <c r="C19" s="1406">
        <v>11.5</v>
      </c>
      <c r="D19" s="1405">
        <v>190.5</v>
      </c>
      <c r="E19" s="1406">
        <v>7.8</v>
      </c>
      <c r="F19" s="1405"/>
      <c r="G19" s="1410"/>
      <c r="K19" s="1617"/>
    </row>
    <row r="20" spans="1:7" s="476" customFormat="1" ht="24.75" customHeight="1" thickBot="1">
      <c r="A20" s="404" t="s">
        <v>469</v>
      </c>
      <c r="B20" s="1413">
        <v>165.425</v>
      </c>
      <c r="C20" s="1413">
        <v>8.307917264558085</v>
      </c>
      <c r="D20" s="1413">
        <v>181.7</v>
      </c>
      <c r="E20" s="1413">
        <v>9.9</v>
      </c>
      <c r="F20" s="1413"/>
      <c r="G20" s="1414"/>
    </row>
    <row r="21" spans="1:2" ht="19.5" customHeight="1" thickTop="1">
      <c r="A21" s="7"/>
      <c r="B21" s="8"/>
    </row>
    <row r="22" spans="1:7" ht="19.5" customHeight="1">
      <c r="A22" s="7"/>
      <c r="G22" s="89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28">
      <selection activeCell="A30" sqref="A30"/>
    </sheetView>
  </sheetViews>
  <sheetFormatPr defaultColWidth="9.140625" defaultRowHeight="12.75"/>
  <cols>
    <col min="1" max="1" width="40.8515625" style="317" customWidth="1"/>
    <col min="2" max="2" width="9.140625" style="317" bestFit="1" customWidth="1"/>
    <col min="3" max="3" width="8.140625" style="317" bestFit="1" customWidth="1"/>
    <col min="4" max="4" width="8.28125" style="317" bestFit="1" customWidth="1"/>
    <col min="5" max="5" width="8.140625" style="317" bestFit="1" customWidth="1"/>
    <col min="6" max="6" width="8.7109375" style="317" bestFit="1" customWidth="1"/>
    <col min="7" max="7" width="8.28125" style="317" bestFit="1" customWidth="1"/>
    <col min="8" max="8" width="8.140625" style="317" bestFit="1" customWidth="1"/>
    <col min="9" max="12" width="8.57421875" style="317" bestFit="1" customWidth="1"/>
    <col min="13" max="16384" width="9.140625" style="317" customWidth="1"/>
  </cols>
  <sheetData>
    <row r="1" spans="1:13" ht="12.75">
      <c r="A1" s="1860" t="s">
        <v>322</v>
      </c>
      <c r="B1" s="1860"/>
      <c r="C1" s="1860"/>
      <c r="D1" s="1860"/>
      <c r="E1" s="1860"/>
      <c r="F1" s="1860"/>
      <c r="G1" s="1860"/>
      <c r="H1" s="1860"/>
      <c r="I1" s="1860"/>
      <c r="J1" s="1860"/>
      <c r="K1" s="1860"/>
      <c r="L1" s="1860"/>
      <c r="M1" s="12"/>
    </row>
    <row r="2" spans="1:12" ht="15.75">
      <c r="A2" s="1902" t="s">
        <v>472</v>
      </c>
      <c r="B2" s="1902"/>
      <c r="C2" s="1902"/>
      <c r="D2" s="1902"/>
      <c r="E2" s="1902"/>
      <c r="F2" s="1902"/>
      <c r="G2" s="1902"/>
      <c r="H2" s="1902"/>
      <c r="I2" s="1902"/>
      <c r="J2" s="1902"/>
      <c r="K2" s="1902"/>
      <c r="L2" s="1902"/>
    </row>
    <row r="3" spans="1:12" ht="15.75" customHeight="1">
      <c r="A3" s="1902" t="s">
        <v>786</v>
      </c>
      <c r="B3" s="1902"/>
      <c r="C3" s="1902"/>
      <c r="D3" s="1902"/>
      <c r="E3" s="1902"/>
      <c r="F3" s="1902"/>
      <c r="G3" s="1902"/>
      <c r="H3" s="1902"/>
      <c r="I3" s="1902"/>
      <c r="J3" s="1902"/>
      <c r="K3" s="1902"/>
      <c r="L3" s="1902"/>
    </row>
    <row r="4" spans="1:12" ht="12.75">
      <c r="A4" s="1894" t="s">
        <v>402</v>
      </c>
      <c r="B4" s="1894"/>
      <c r="C4" s="1894"/>
      <c r="D4" s="1894"/>
      <c r="E4" s="1894"/>
      <c r="F4" s="1894"/>
      <c r="G4" s="1894"/>
      <c r="H4" s="1894"/>
      <c r="I4" s="1894"/>
      <c r="J4" s="1894"/>
      <c r="K4" s="1894"/>
      <c r="L4" s="1894"/>
    </row>
    <row r="5" spans="1:12" ht="13.5" thickBot="1">
      <c r="A5" s="1894" t="s">
        <v>1463</v>
      </c>
      <c r="B5" s="1894"/>
      <c r="C5" s="1894"/>
      <c r="D5" s="1894"/>
      <c r="E5" s="1894"/>
      <c r="F5" s="1894"/>
      <c r="G5" s="1894"/>
      <c r="H5" s="1894"/>
      <c r="I5" s="1894"/>
      <c r="J5" s="1894"/>
      <c r="K5" s="1894"/>
      <c r="L5" s="1894"/>
    </row>
    <row r="6" spans="1:12" ht="21.75" customHeight="1" thickTop="1">
      <c r="A6" s="1895" t="s">
        <v>787</v>
      </c>
      <c r="B6" s="1897" t="s">
        <v>788</v>
      </c>
      <c r="C6" s="374" t="s">
        <v>431</v>
      </c>
      <c r="D6" s="1899" t="s">
        <v>285</v>
      </c>
      <c r="E6" s="1900"/>
      <c r="F6" s="1901" t="s">
        <v>1239</v>
      </c>
      <c r="G6" s="1901"/>
      <c r="H6" s="1900"/>
      <c r="I6" s="1891" t="s">
        <v>732</v>
      </c>
      <c r="J6" s="1892"/>
      <c r="K6" s="1892"/>
      <c r="L6" s="1893"/>
    </row>
    <row r="7" spans="1:12" ht="19.5" customHeight="1">
      <c r="A7" s="1896"/>
      <c r="B7" s="1898"/>
      <c r="C7" s="375" t="s">
        <v>1458</v>
      </c>
      <c r="D7" s="375" t="s">
        <v>1460</v>
      </c>
      <c r="E7" s="375" t="s">
        <v>1458</v>
      </c>
      <c r="F7" s="375" t="s">
        <v>1194</v>
      </c>
      <c r="G7" s="375" t="s">
        <v>1460</v>
      </c>
      <c r="H7" s="375" t="s">
        <v>1458</v>
      </c>
      <c r="I7" s="376" t="s">
        <v>789</v>
      </c>
      <c r="J7" s="377" t="s">
        <v>789</v>
      </c>
      <c r="K7" s="378" t="s">
        <v>790</v>
      </c>
      <c r="L7" s="379" t="s">
        <v>790</v>
      </c>
    </row>
    <row r="8" spans="1:12" ht="16.5" customHeight="1">
      <c r="A8" s="380">
        <v>1</v>
      </c>
      <c r="B8" s="381">
        <v>2</v>
      </c>
      <c r="C8" s="382">
        <v>3</v>
      </c>
      <c r="D8" s="381">
        <v>4</v>
      </c>
      <c r="E8" s="381">
        <v>5</v>
      </c>
      <c r="F8" s="383">
        <v>6</v>
      </c>
      <c r="G8" s="377">
        <v>7</v>
      </c>
      <c r="H8" s="382">
        <v>8</v>
      </c>
      <c r="I8" s="384" t="s">
        <v>425</v>
      </c>
      <c r="J8" s="385" t="s">
        <v>426</v>
      </c>
      <c r="K8" s="386" t="s">
        <v>427</v>
      </c>
      <c r="L8" s="387" t="s">
        <v>428</v>
      </c>
    </row>
    <row r="9" spans="1:12" ht="24" customHeight="1">
      <c r="A9" s="318" t="s">
        <v>474</v>
      </c>
      <c r="B9" s="319">
        <v>100</v>
      </c>
      <c r="C9" s="388">
        <v>230.73788724441528</v>
      </c>
      <c r="D9" s="388">
        <v>250.97662374725036</v>
      </c>
      <c r="E9" s="388">
        <v>257.9038743435912</v>
      </c>
      <c r="F9" s="389">
        <v>260.4350543439048</v>
      </c>
      <c r="G9" s="389">
        <v>267.89625713611343</v>
      </c>
      <c r="H9" s="390">
        <v>273.2159121494274</v>
      </c>
      <c r="I9" s="320">
        <v>11.773526846243357</v>
      </c>
      <c r="J9" s="320">
        <v>2.760117851978535</v>
      </c>
      <c r="K9" s="320">
        <v>5.937110423334246</v>
      </c>
      <c r="L9" s="321">
        <v>1.9857145710741264</v>
      </c>
    </row>
    <row r="10" spans="1:12" ht="21" customHeight="1">
      <c r="A10" s="322" t="s">
        <v>475</v>
      </c>
      <c r="B10" s="323">
        <v>49.593021995747016</v>
      </c>
      <c r="C10" s="391">
        <v>250.11735698535495</v>
      </c>
      <c r="D10" s="392">
        <v>271.6453086694256</v>
      </c>
      <c r="E10" s="392">
        <v>284.21274102230285</v>
      </c>
      <c r="F10" s="392">
        <v>282.0109514647189</v>
      </c>
      <c r="G10" s="392">
        <v>297.1364348437494</v>
      </c>
      <c r="H10" s="393">
        <v>306.4095101403172</v>
      </c>
      <c r="I10" s="324">
        <v>13.631754488331765</v>
      </c>
      <c r="J10" s="324">
        <v>4.626412439970011</v>
      </c>
      <c r="K10" s="324">
        <v>7.8099134606609795</v>
      </c>
      <c r="L10" s="325">
        <v>3.1208139457701094</v>
      </c>
    </row>
    <row r="11" spans="1:12" ht="21" customHeight="1">
      <c r="A11" s="326" t="s">
        <v>476</v>
      </c>
      <c r="B11" s="327">
        <v>16.575694084141823</v>
      </c>
      <c r="C11" s="394">
        <v>202.98468727691878</v>
      </c>
      <c r="D11" s="394">
        <v>205.7502375703191</v>
      </c>
      <c r="E11" s="394">
        <v>212.68578714546555</v>
      </c>
      <c r="F11" s="394">
        <v>231.39003078391727</v>
      </c>
      <c r="G11" s="394">
        <v>234.65237628203852</v>
      </c>
      <c r="H11" s="395">
        <v>237.82934589591838</v>
      </c>
      <c r="I11" s="328">
        <v>4.779227437640259</v>
      </c>
      <c r="J11" s="328">
        <v>3.3708585987785966</v>
      </c>
      <c r="K11" s="328">
        <v>11.821927119773164</v>
      </c>
      <c r="L11" s="329">
        <v>1.3539047267355784</v>
      </c>
    </row>
    <row r="12" spans="1:12" ht="21" customHeight="1">
      <c r="A12" s="326" t="s">
        <v>477</v>
      </c>
      <c r="B12" s="327">
        <v>6.086031204033311</v>
      </c>
      <c r="C12" s="394">
        <v>275.7105622567417</v>
      </c>
      <c r="D12" s="394">
        <v>340.26760527924097</v>
      </c>
      <c r="E12" s="394">
        <v>347.68352570701467</v>
      </c>
      <c r="F12" s="394">
        <v>333.9035552919559</v>
      </c>
      <c r="G12" s="394">
        <v>349.1316432577863</v>
      </c>
      <c r="H12" s="395">
        <v>376.5953482381375</v>
      </c>
      <c r="I12" s="328">
        <v>26.104536170526444</v>
      </c>
      <c r="J12" s="328">
        <v>2.179437687489468</v>
      </c>
      <c r="K12" s="328">
        <v>8.315557221853027</v>
      </c>
      <c r="L12" s="329">
        <v>7.86628926673167</v>
      </c>
    </row>
    <row r="13" spans="1:12" ht="21" customHeight="1">
      <c r="A13" s="326" t="s">
        <v>478</v>
      </c>
      <c r="B13" s="327">
        <v>3.770519507075808</v>
      </c>
      <c r="C13" s="394">
        <v>262.89449872652074</v>
      </c>
      <c r="D13" s="394">
        <v>278.22273766696196</v>
      </c>
      <c r="E13" s="394">
        <v>316.17446309598364</v>
      </c>
      <c r="F13" s="394">
        <v>298.07595571377703</v>
      </c>
      <c r="G13" s="394">
        <v>292.4718169571069</v>
      </c>
      <c r="H13" s="395">
        <v>293.4620376376189</v>
      </c>
      <c r="I13" s="328">
        <v>20.26667146994508</v>
      </c>
      <c r="J13" s="328">
        <v>13.640770609643923</v>
      </c>
      <c r="K13" s="328">
        <v>-7.183510406237247</v>
      </c>
      <c r="L13" s="329">
        <v>0.33856960674512493</v>
      </c>
    </row>
    <row r="14" spans="1:12" ht="21" customHeight="1">
      <c r="A14" s="326" t="s">
        <v>479</v>
      </c>
      <c r="B14" s="327">
        <v>11.183012678383857</v>
      </c>
      <c r="C14" s="394">
        <v>250.99953338591723</v>
      </c>
      <c r="D14" s="394">
        <v>275.64790300653755</v>
      </c>
      <c r="E14" s="394">
        <v>289.1199664950681</v>
      </c>
      <c r="F14" s="394">
        <v>262.5372794506085</v>
      </c>
      <c r="G14" s="394">
        <v>286.6372077721959</v>
      </c>
      <c r="H14" s="395">
        <v>307.1024446247518</v>
      </c>
      <c r="I14" s="328">
        <v>15.18745178324292</v>
      </c>
      <c r="J14" s="328">
        <v>4.887417368892912</v>
      </c>
      <c r="K14" s="328">
        <v>6.219728906197972</v>
      </c>
      <c r="L14" s="329">
        <v>7.139769819702053</v>
      </c>
    </row>
    <row r="15" spans="1:12" ht="21" customHeight="1">
      <c r="A15" s="326" t="s">
        <v>480</v>
      </c>
      <c r="B15" s="327">
        <v>1.9487350779721184</v>
      </c>
      <c r="C15" s="394">
        <v>239.29809124086424</v>
      </c>
      <c r="D15" s="394">
        <v>216.3480559028038</v>
      </c>
      <c r="E15" s="394">
        <v>220.72100426233885</v>
      </c>
      <c r="F15" s="394">
        <v>265.69361974908253</v>
      </c>
      <c r="G15" s="394">
        <v>282.82921161523694</v>
      </c>
      <c r="H15" s="395">
        <v>286.8975607500064</v>
      </c>
      <c r="I15" s="328">
        <v>-7.763157191181563</v>
      </c>
      <c r="J15" s="328">
        <v>2.02125613807209</v>
      </c>
      <c r="K15" s="328">
        <v>29.981993199438847</v>
      </c>
      <c r="L15" s="329">
        <v>1.4384472917543007</v>
      </c>
    </row>
    <row r="16" spans="1:12" ht="21" customHeight="1">
      <c r="A16" s="326" t="s">
        <v>481</v>
      </c>
      <c r="B16" s="327">
        <v>10.019129444140097</v>
      </c>
      <c r="C16" s="394">
        <v>308.9033041507852</v>
      </c>
      <c r="D16" s="394">
        <v>342.8540100352953</v>
      </c>
      <c r="E16" s="394">
        <v>358.90478845852346</v>
      </c>
      <c r="F16" s="394">
        <v>353.14826606038156</v>
      </c>
      <c r="G16" s="394">
        <v>385.2428238082854</v>
      </c>
      <c r="H16" s="395">
        <v>385.1946989966645</v>
      </c>
      <c r="I16" s="328">
        <v>16.186775484709955</v>
      </c>
      <c r="J16" s="328">
        <v>4.6815198170136085</v>
      </c>
      <c r="K16" s="328">
        <v>7.325037554125373</v>
      </c>
      <c r="L16" s="329">
        <v>-0.012492072180648961</v>
      </c>
    </row>
    <row r="17" spans="1:12" ht="21" customHeight="1">
      <c r="A17" s="322" t="s">
        <v>482</v>
      </c>
      <c r="B17" s="330">
        <v>20.37273710722672</v>
      </c>
      <c r="C17" s="391">
        <v>208.3352217251849</v>
      </c>
      <c r="D17" s="392">
        <v>220.95567974993816</v>
      </c>
      <c r="E17" s="392">
        <v>222.79395870633104</v>
      </c>
      <c r="F17" s="392">
        <v>227.32599691454192</v>
      </c>
      <c r="G17" s="392">
        <v>227.12974686376748</v>
      </c>
      <c r="H17" s="393">
        <v>228.20844658145216</v>
      </c>
      <c r="I17" s="324">
        <v>6.940130843654785</v>
      </c>
      <c r="J17" s="324">
        <v>0.8319672789010468</v>
      </c>
      <c r="K17" s="324">
        <v>2.4302669186187558</v>
      </c>
      <c r="L17" s="325">
        <v>0.4749266586959493</v>
      </c>
    </row>
    <row r="18" spans="1:12" ht="21" customHeight="1">
      <c r="A18" s="326" t="s">
        <v>483</v>
      </c>
      <c r="B18" s="327">
        <v>6.117694570987977</v>
      </c>
      <c r="C18" s="394">
        <v>196.26863493504214</v>
      </c>
      <c r="D18" s="394">
        <v>211.31547164184445</v>
      </c>
      <c r="E18" s="394">
        <v>214.58235697936112</v>
      </c>
      <c r="F18" s="394">
        <v>224.9890463189405</v>
      </c>
      <c r="G18" s="394">
        <v>222.71061739143735</v>
      </c>
      <c r="H18" s="395">
        <v>223.3040071645639</v>
      </c>
      <c r="I18" s="328">
        <v>9.330946867990477</v>
      </c>
      <c r="J18" s="328">
        <v>1.5459754613015946</v>
      </c>
      <c r="K18" s="328">
        <v>4.064476832101178</v>
      </c>
      <c r="L18" s="329">
        <v>0.26643982225760965</v>
      </c>
    </row>
    <row r="19" spans="1:12" ht="21" customHeight="1">
      <c r="A19" s="326" t="s">
        <v>484</v>
      </c>
      <c r="B19" s="327">
        <v>5.683628753648385</v>
      </c>
      <c r="C19" s="394">
        <v>230.4889888705728</v>
      </c>
      <c r="D19" s="394">
        <v>235.5720568464442</v>
      </c>
      <c r="E19" s="394">
        <v>236.99525335495227</v>
      </c>
      <c r="F19" s="394">
        <v>241.2151182662217</v>
      </c>
      <c r="G19" s="394">
        <v>241.2151182662217</v>
      </c>
      <c r="H19" s="395">
        <v>240.85639955465203</v>
      </c>
      <c r="I19" s="328">
        <v>2.822809244060224</v>
      </c>
      <c r="J19" s="328">
        <v>0.6041448750586653</v>
      </c>
      <c r="K19" s="328">
        <v>1.629208241532524</v>
      </c>
      <c r="L19" s="329">
        <v>-0.14871319598374555</v>
      </c>
    </row>
    <row r="20" spans="1:12" ht="21" customHeight="1">
      <c r="A20" s="326" t="s">
        <v>485</v>
      </c>
      <c r="B20" s="327">
        <v>4.4957766210627</v>
      </c>
      <c r="C20" s="394">
        <v>238.29975070107977</v>
      </c>
      <c r="D20" s="394">
        <v>263.1169279349734</v>
      </c>
      <c r="E20" s="394">
        <v>264.18894857330525</v>
      </c>
      <c r="F20" s="394">
        <v>260.6458566291544</v>
      </c>
      <c r="G20" s="394">
        <v>262.40347766637115</v>
      </c>
      <c r="H20" s="395">
        <v>264.2001896191814</v>
      </c>
      <c r="I20" s="328">
        <v>10.864131328740072</v>
      </c>
      <c r="J20" s="328">
        <v>0.40743126895918635</v>
      </c>
      <c r="K20" s="328">
        <v>0.004254926610997245</v>
      </c>
      <c r="L20" s="329">
        <v>0.684713468277522</v>
      </c>
    </row>
    <row r="21" spans="1:12" ht="21" customHeight="1">
      <c r="A21" s="326" t="s">
        <v>486</v>
      </c>
      <c r="B21" s="327">
        <v>4.065637161527658</v>
      </c>
      <c r="C21" s="394">
        <v>162.33272457049347</v>
      </c>
      <c r="D21" s="394">
        <v>168.37058139612273</v>
      </c>
      <c r="E21" s="394">
        <v>169.4878107868595</v>
      </c>
      <c r="F21" s="394">
        <v>174.54671816531075</v>
      </c>
      <c r="G21" s="394">
        <v>175.0481672468827</v>
      </c>
      <c r="H21" s="395">
        <v>178.07615116719518</v>
      </c>
      <c r="I21" s="328">
        <v>4.407667175732598</v>
      </c>
      <c r="J21" s="328">
        <v>0.6635537998816403</v>
      </c>
      <c r="K21" s="328">
        <v>5.067231879663609</v>
      </c>
      <c r="L21" s="329">
        <v>1.72980041318678</v>
      </c>
    </row>
    <row r="22" spans="1:12" s="331" customFormat="1" ht="21" customHeight="1">
      <c r="A22" s="322" t="s">
        <v>487</v>
      </c>
      <c r="B22" s="330">
        <v>30.044340897026256</v>
      </c>
      <c r="C22" s="391">
        <v>213.93359213692327</v>
      </c>
      <c r="D22" s="392">
        <v>237.2110863152671</v>
      </c>
      <c r="E22" s="392">
        <v>238.2771105949147</v>
      </c>
      <c r="F22" s="392">
        <v>247.26619998230905</v>
      </c>
      <c r="G22" s="392">
        <v>247.26619998230905</v>
      </c>
      <c r="H22" s="393">
        <v>248.93461043906817</v>
      </c>
      <c r="I22" s="324">
        <v>11.379007015602724</v>
      </c>
      <c r="J22" s="324">
        <v>0.4493990125869658</v>
      </c>
      <c r="K22" s="324">
        <v>4.472733372309463</v>
      </c>
      <c r="L22" s="325">
        <v>0.6747426283408231</v>
      </c>
    </row>
    <row r="23" spans="1:12" ht="21" customHeight="1">
      <c r="A23" s="326" t="s">
        <v>488</v>
      </c>
      <c r="B23" s="327">
        <v>5.397977971447429</v>
      </c>
      <c r="C23" s="394">
        <v>401.32671154492976</v>
      </c>
      <c r="D23" s="394">
        <v>490.04242667414405</v>
      </c>
      <c r="E23" s="394">
        <v>490.04242667414405</v>
      </c>
      <c r="F23" s="394">
        <v>529.7150141214889</v>
      </c>
      <c r="G23" s="394">
        <v>529.7150141214889</v>
      </c>
      <c r="H23" s="395">
        <v>538.6338221526513</v>
      </c>
      <c r="I23" s="328">
        <v>22.10560936442485</v>
      </c>
      <c r="J23" s="328">
        <v>0</v>
      </c>
      <c r="K23" s="328">
        <v>9.915752766202488</v>
      </c>
      <c r="L23" s="329">
        <v>1.6836993087601826</v>
      </c>
    </row>
    <row r="24" spans="1:12" ht="21" customHeight="1">
      <c r="A24" s="326" t="s">
        <v>489</v>
      </c>
      <c r="B24" s="327">
        <v>2.4560330063653932</v>
      </c>
      <c r="C24" s="394">
        <v>205.51749432276156</v>
      </c>
      <c r="D24" s="394">
        <v>206.91248899194196</v>
      </c>
      <c r="E24" s="394">
        <v>210.12113133972522</v>
      </c>
      <c r="F24" s="394">
        <v>228.09258966334</v>
      </c>
      <c r="G24" s="394">
        <v>228.09258966334</v>
      </c>
      <c r="H24" s="395">
        <v>230.09799113070457</v>
      </c>
      <c r="I24" s="328">
        <v>2.2400219660783307</v>
      </c>
      <c r="J24" s="328">
        <v>1.550724348933926</v>
      </c>
      <c r="K24" s="328">
        <v>9.507306411119899</v>
      </c>
      <c r="L24" s="329">
        <v>0.8792050063198218</v>
      </c>
    </row>
    <row r="25" spans="1:12" ht="21" customHeight="1">
      <c r="A25" s="326" t="s">
        <v>490</v>
      </c>
      <c r="B25" s="327">
        <v>6.973714820123034</v>
      </c>
      <c r="C25" s="394">
        <v>178.256504408789</v>
      </c>
      <c r="D25" s="394">
        <v>188.3952764680715</v>
      </c>
      <c r="E25" s="394">
        <v>187.949689401839</v>
      </c>
      <c r="F25" s="394">
        <v>188.54118892022376</v>
      </c>
      <c r="G25" s="394">
        <v>188.54118892022376</v>
      </c>
      <c r="H25" s="395">
        <v>188.09560185399127</v>
      </c>
      <c r="I25" s="328">
        <v>5.437773519232138</v>
      </c>
      <c r="J25" s="328">
        <v>-0.23651711156782085</v>
      </c>
      <c r="K25" s="328">
        <v>0.07763378200658622</v>
      </c>
      <c r="L25" s="329">
        <v>-0.2363340704407193</v>
      </c>
    </row>
    <row r="26" spans="1:12" ht="21" customHeight="1">
      <c r="A26" s="326" t="s">
        <v>491</v>
      </c>
      <c r="B26" s="327">
        <v>1.8659527269142209</v>
      </c>
      <c r="C26" s="394">
        <v>115.05030999522228</v>
      </c>
      <c r="D26" s="394">
        <v>110.79386146686228</v>
      </c>
      <c r="E26" s="394">
        <v>110.79386146686228</v>
      </c>
      <c r="F26" s="394">
        <v>110.79386146686228</v>
      </c>
      <c r="G26" s="394">
        <v>110.79386146686228</v>
      </c>
      <c r="H26" s="395">
        <v>110.8732547232544</v>
      </c>
      <c r="I26" s="328">
        <v>-3.6996410774875415</v>
      </c>
      <c r="J26" s="328">
        <v>0</v>
      </c>
      <c r="K26" s="328">
        <v>0.07165853355139973</v>
      </c>
      <c r="L26" s="329">
        <v>0.07165853355139973</v>
      </c>
    </row>
    <row r="27" spans="1:12" ht="21" customHeight="1">
      <c r="A27" s="326" t="s">
        <v>493</v>
      </c>
      <c r="B27" s="327">
        <v>2.731641690470963</v>
      </c>
      <c r="C27" s="394">
        <v>134.94087807507924</v>
      </c>
      <c r="D27" s="394">
        <v>146.0718880477207</v>
      </c>
      <c r="E27" s="394">
        <v>146.0718880477207</v>
      </c>
      <c r="F27" s="394">
        <v>146.0718880477207</v>
      </c>
      <c r="G27" s="394">
        <v>146.0718880477207</v>
      </c>
      <c r="H27" s="395">
        <v>146.0718880477207</v>
      </c>
      <c r="I27" s="328">
        <v>8.248805055535755</v>
      </c>
      <c r="J27" s="328">
        <v>0</v>
      </c>
      <c r="K27" s="328">
        <v>0</v>
      </c>
      <c r="L27" s="329">
        <v>0</v>
      </c>
    </row>
    <row r="28" spans="1:12" ht="21" customHeight="1">
      <c r="A28" s="326" t="s">
        <v>494</v>
      </c>
      <c r="B28" s="327">
        <v>3.1001290737979397</v>
      </c>
      <c r="C28" s="394">
        <v>151.24208451306237</v>
      </c>
      <c r="D28" s="394">
        <v>170.4803348240163</v>
      </c>
      <c r="E28" s="394">
        <v>171.33744000434675</v>
      </c>
      <c r="F28" s="394">
        <v>171.33744000434675</v>
      </c>
      <c r="G28" s="394">
        <v>171.33744000434675</v>
      </c>
      <c r="H28" s="395">
        <v>171.33744000434675</v>
      </c>
      <c r="I28" s="328">
        <v>13.286880801718112</v>
      </c>
      <c r="J28" s="328">
        <v>0.5027589728840098</v>
      </c>
      <c r="K28" s="328">
        <v>0</v>
      </c>
      <c r="L28" s="329">
        <v>0</v>
      </c>
    </row>
    <row r="29" spans="1:12" ht="21" customHeight="1" thickBot="1">
      <c r="A29" s="332" t="s">
        <v>495</v>
      </c>
      <c r="B29" s="333">
        <v>7.508891607907275</v>
      </c>
      <c r="C29" s="396">
        <v>194.2996964276273</v>
      </c>
      <c r="D29" s="396">
        <v>202.82332501857655</v>
      </c>
      <c r="E29" s="396">
        <v>206.09771847504484</v>
      </c>
      <c r="F29" s="396">
        <v>207.1053476333899</v>
      </c>
      <c r="G29" s="396">
        <v>207.1053476333899</v>
      </c>
      <c r="H29" s="397">
        <v>207.1053476333899</v>
      </c>
      <c r="I29" s="334">
        <v>6.072074359525345</v>
      </c>
      <c r="J29" s="334">
        <v>1.614406753349698</v>
      </c>
      <c r="K29" s="334">
        <v>0.4889084487692088</v>
      </c>
      <c r="L29" s="335">
        <v>0</v>
      </c>
    </row>
    <row r="30" ht="13.5" thickTop="1"/>
    <row r="31" ht="12.75">
      <c r="E31" s="317" t="s">
        <v>791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0">
      <selection activeCell="A20" sqref="A20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03" t="s">
        <v>323</v>
      </c>
      <c r="B1" s="1903"/>
      <c r="C1" s="1903"/>
      <c r="D1" s="1903"/>
      <c r="E1" s="1903"/>
      <c r="F1" s="1903"/>
      <c r="G1" s="1903"/>
      <c r="H1" s="27"/>
      <c r="I1" s="27"/>
    </row>
    <row r="2" spans="1:10" ht="19.5" customHeight="1">
      <c r="A2" s="1904" t="s">
        <v>472</v>
      </c>
      <c r="B2" s="1904"/>
      <c r="C2" s="1904"/>
      <c r="D2" s="1904"/>
      <c r="E2" s="1904"/>
      <c r="F2" s="1904"/>
      <c r="G2" s="1904"/>
      <c r="H2" s="1904"/>
      <c r="I2" s="1904"/>
      <c r="J2" s="89"/>
    </row>
    <row r="3" spans="1:9" ht="14.25" customHeight="1">
      <c r="A3" s="1905" t="s">
        <v>473</v>
      </c>
      <c r="B3" s="1905"/>
      <c r="C3" s="1905"/>
      <c r="D3" s="1905"/>
      <c r="E3" s="1905"/>
      <c r="F3" s="1905"/>
      <c r="G3" s="1905"/>
      <c r="H3" s="1905"/>
      <c r="I3" s="1905"/>
    </row>
    <row r="4" spans="1:9" ht="15.75" customHeight="1" thickBot="1">
      <c r="A4" s="1906" t="s">
        <v>388</v>
      </c>
      <c r="B4" s="1907"/>
      <c r="C4" s="1907"/>
      <c r="D4" s="1907"/>
      <c r="E4" s="1907"/>
      <c r="F4" s="1907"/>
      <c r="G4" s="1907"/>
      <c r="H4" s="1907"/>
      <c r="I4" s="1907"/>
    </row>
    <row r="5" spans="1:13" ht="24.75" customHeight="1" thickTop="1">
      <c r="A5" s="1883" t="s">
        <v>717</v>
      </c>
      <c r="B5" s="1885" t="s">
        <v>431</v>
      </c>
      <c r="C5" s="1885"/>
      <c r="D5" s="1885" t="s">
        <v>285</v>
      </c>
      <c r="E5" s="1885"/>
      <c r="F5" s="1885" t="s">
        <v>1239</v>
      </c>
      <c r="G5" s="1886"/>
      <c r="H5" s="4" t="s">
        <v>466</v>
      </c>
      <c r="I5" s="5"/>
      <c r="J5" s="8"/>
      <c r="K5" s="8"/>
      <c r="L5" s="8"/>
      <c r="M5" s="8"/>
    </row>
    <row r="6" spans="1:13" ht="24.75" customHeight="1">
      <c r="A6" s="1884"/>
      <c r="B6" s="398" t="s">
        <v>708</v>
      </c>
      <c r="C6" s="399" t="s">
        <v>732</v>
      </c>
      <c r="D6" s="399" t="s">
        <v>708</v>
      </c>
      <c r="E6" s="398" t="s">
        <v>732</v>
      </c>
      <c r="F6" s="398" t="s">
        <v>708</v>
      </c>
      <c r="G6" s="400" t="s">
        <v>732</v>
      </c>
      <c r="H6" s="6" t="s">
        <v>467</v>
      </c>
      <c r="I6" s="6" t="s">
        <v>468</v>
      </c>
      <c r="J6" s="8"/>
      <c r="K6" s="8"/>
      <c r="L6" s="8"/>
      <c r="M6" s="8"/>
    </row>
    <row r="7" spans="1:16" ht="24.75" customHeight="1">
      <c r="A7" s="401" t="s">
        <v>818</v>
      </c>
      <c r="B7" s="402">
        <v>230.7</v>
      </c>
      <c r="C7" s="402">
        <v>5.7</v>
      </c>
      <c r="D7" s="402">
        <v>257.9</v>
      </c>
      <c r="E7" s="402">
        <v>11.8</v>
      </c>
      <c r="F7" s="402">
        <v>273.2159121494274</v>
      </c>
      <c r="G7" s="403">
        <v>5.9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01" t="s">
        <v>819</v>
      </c>
      <c r="B8" s="402">
        <v>235.2</v>
      </c>
      <c r="C8" s="402">
        <v>7.1</v>
      </c>
      <c r="D8" s="402">
        <v>259.1</v>
      </c>
      <c r="E8" s="402">
        <v>10.2</v>
      </c>
      <c r="F8" s="402"/>
      <c r="G8" s="403"/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01" t="s">
        <v>820</v>
      </c>
      <c r="B9" s="402">
        <v>236</v>
      </c>
      <c r="C9" s="402">
        <v>6.3</v>
      </c>
      <c r="D9" s="402">
        <v>260.1</v>
      </c>
      <c r="E9" s="402">
        <v>10.2</v>
      </c>
      <c r="F9" s="402"/>
      <c r="G9" s="403"/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01" t="s">
        <v>821</v>
      </c>
      <c r="B10" s="402">
        <v>235.3</v>
      </c>
      <c r="C10" s="402">
        <v>5</v>
      </c>
      <c r="D10" s="402">
        <v>258.5</v>
      </c>
      <c r="E10" s="402">
        <v>9.9</v>
      </c>
      <c r="F10" s="402"/>
      <c r="G10" s="403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01" t="s">
        <v>822</v>
      </c>
      <c r="B11" s="402">
        <v>235.7</v>
      </c>
      <c r="C11" s="402">
        <v>4.3</v>
      </c>
      <c r="D11" s="402">
        <v>255.2</v>
      </c>
      <c r="E11" s="402">
        <v>8.3</v>
      </c>
      <c r="F11" s="402"/>
      <c r="G11" s="403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01" t="s">
        <v>823</v>
      </c>
      <c r="B12" s="402">
        <v>233.7</v>
      </c>
      <c r="C12" s="402">
        <v>3.3</v>
      </c>
      <c r="D12" s="402">
        <v>255</v>
      </c>
      <c r="E12" s="402">
        <v>9.1</v>
      </c>
      <c r="F12" s="402"/>
      <c r="G12" s="403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01" t="s">
        <v>824</v>
      </c>
      <c r="B13" s="402">
        <v>232.6</v>
      </c>
      <c r="C13" s="402">
        <v>4.7</v>
      </c>
      <c r="D13" s="402">
        <v>254.6</v>
      </c>
      <c r="E13" s="402">
        <v>9.5</v>
      </c>
      <c r="F13" s="402"/>
      <c r="G13" s="403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01" t="s">
        <v>825</v>
      </c>
      <c r="B14" s="402">
        <v>235.4</v>
      </c>
      <c r="C14" s="402">
        <v>6.3</v>
      </c>
      <c r="D14" s="402">
        <v>256.6</v>
      </c>
      <c r="E14" s="402">
        <v>9</v>
      </c>
      <c r="F14" s="402"/>
      <c r="G14" s="403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01" t="s">
        <v>826</v>
      </c>
      <c r="B15" s="402">
        <v>234.8</v>
      </c>
      <c r="C15" s="402">
        <v>6.6</v>
      </c>
      <c r="D15" s="402">
        <v>254.5</v>
      </c>
      <c r="E15" s="402">
        <v>8.4</v>
      </c>
      <c r="F15" s="402"/>
      <c r="G15" s="403"/>
      <c r="K15" s="8"/>
      <c r="L15" s="8"/>
      <c r="M15" s="8"/>
      <c r="N15" s="8"/>
      <c r="O15" s="8"/>
      <c r="P15" s="8"/>
    </row>
    <row r="16" spans="1:16" ht="24.75" customHeight="1">
      <c r="A16" s="401" t="s">
        <v>553</v>
      </c>
      <c r="B16" s="402">
        <v>239.7</v>
      </c>
      <c r="C16" s="402">
        <v>8</v>
      </c>
      <c r="D16" s="402">
        <v>259.2</v>
      </c>
      <c r="E16" s="402">
        <v>8.1</v>
      </c>
      <c r="F16" s="402"/>
      <c r="G16" s="403"/>
      <c r="K16" s="8"/>
      <c r="L16" s="8"/>
      <c r="M16" s="8"/>
      <c r="N16" s="8"/>
      <c r="O16" s="8"/>
      <c r="P16" s="8"/>
    </row>
    <row r="17" spans="1:16" ht="24.75" customHeight="1">
      <c r="A17" s="401" t="s">
        <v>554</v>
      </c>
      <c r="B17" s="402">
        <v>244</v>
      </c>
      <c r="C17" s="402">
        <v>9.2</v>
      </c>
      <c r="D17" s="402">
        <v>260.4</v>
      </c>
      <c r="E17" s="402">
        <v>6.7</v>
      </c>
      <c r="F17" s="402"/>
      <c r="G17" s="403"/>
      <c r="K17" s="8"/>
      <c r="L17" s="8"/>
      <c r="M17" s="8"/>
      <c r="N17" s="8"/>
      <c r="O17" s="8"/>
      <c r="P17" s="8"/>
    </row>
    <row r="18" spans="1:16" ht="24.75" customHeight="1">
      <c r="A18" s="401" t="s">
        <v>555</v>
      </c>
      <c r="B18" s="402">
        <v>251</v>
      </c>
      <c r="C18" s="402">
        <v>10.5</v>
      </c>
      <c r="D18" s="402">
        <v>267.9</v>
      </c>
      <c r="E18" s="402">
        <v>6.7</v>
      </c>
      <c r="F18" s="402"/>
      <c r="G18" s="403"/>
      <c r="K18" s="8"/>
      <c r="L18" s="8"/>
      <c r="M18" s="8"/>
      <c r="N18" s="8"/>
      <c r="O18" s="8"/>
      <c r="P18" s="8"/>
    </row>
    <row r="19" spans="1:7" ht="24.75" customHeight="1" thickBot="1">
      <c r="A19" s="404" t="s">
        <v>469</v>
      </c>
      <c r="B19" s="405">
        <v>237</v>
      </c>
      <c r="C19" s="405">
        <v>6.4</v>
      </c>
      <c r="D19" s="405">
        <v>258.3</v>
      </c>
      <c r="E19" s="405">
        <v>9</v>
      </c>
      <c r="F19" s="405"/>
      <c r="G19" s="406"/>
    </row>
    <row r="20" spans="1:4" ht="19.5" customHeight="1" thickTop="1">
      <c r="A20" s="7"/>
      <c r="D20" s="8"/>
    </row>
    <row r="21" spans="1:7" ht="19.5" customHeight="1">
      <c r="A21" s="7"/>
      <c r="G21" s="89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24" t="s">
        <v>421</v>
      </c>
      <c r="B1" s="1724"/>
      <c r="C1" s="1724"/>
      <c r="D1" s="1724"/>
      <c r="E1" s="1724"/>
      <c r="F1" s="1724"/>
      <c r="G1" s="1724"/>
      <c r="H1" s="1724"/>
      <c r="I1" s="1724"/>
      <c r="J1" s="1724"/>
      <c r="K1" s="1724"/>
    </row>
    <row r="2" spans="1:11" ht="15.75">
      <c r="A2" s="1725" t="s">
        <v>965</v>
      </c>
      <c r="B2" s="1725"/>
      <c r="C2" s="1725"/>
      <c r="D2" s="1725"/>
      <c r="E2" s="1725"/>
      <c r="F2" s="1725"/>
      <c r="G2" s="1725"/>
      <c r="H2" s="1725"/>
      <c r="I2" s="1725"/>
      <c r="J2" s="1725"/>
      <c r="K2" s="1725"/>
    </row>
    <row r="3" spans="4:11" ht="13.5" thickBot="1">
      <c r="D3" s="9"/>
      <c r="E3" s="9"/>
      <c r="G3" s="9"/>
      <c r="I3" s="1720" t="s">
        <v>433</v>
      </c>
      <c r="J3" s="1720"/>
      <c r="K3" s="1720"/>
    </row>
    <row r="4" spans="1:11" ht="13.5" thickTop="1">
      <c r="A4" s="525"/>
      <c r="B4" s="559">
        <v>2012</v>
      </c>
      <c r="C4" s="559">
        <v>2012</v>
      </c>
      <c r="D4" s="560">
        <v>2013</v>
      </c>
      <c r="E4" s="561">
        <v>2013</v>
      </c>
      <c r="F4" s="1726" t="s">
        <v>1465</v>
      </c>
      <c r="G4" s="1727"/>
      <c r="H4" s="1727"/>
      <c r="I4" s="1727"/>
      <c r="J4" s="1727"/>
      <c r="K4" s="1728"/>
    </row>
    <row r="5" spans="1:11" ht="12.75">
      <c r="A5" s="131" t="s">
        <v>317</v>
      </c>
      <c r="B5" s="562" t="s">
        <v>911</v>
      </c>
      <c r="C5" s="531" t="s">
        <v>397</v>
      </c>
      <c r="D5" s="532" t="s">
        <v>912</v>
      </c>
      <c r="E5" s="880" t="s">
        <v>1247</v>
      </c>
      <c r="F5" s="1723" t="s">
        <v>285</v>
      </c>
      <c r="G5" s="1715"/>
      <c r="H5" s="1716"/>
      <c r="I5" s="1723" t="s">
        <v>1239</v>
      </c>
      <c r="J5" s="1715"/>
      <c r="K5" s="1717"/>
    </row>
    <row r="6" spans="1:11" ht="12.75">
      <c r="A6" s="131"/>
      <c r="B6" s="563"/>
      <c r="C6" s="563"/>
      <c r="D6" s="564"/>
      <c r="E6" s="565"/>
      <c r="F6" s="566" t="s">
        <v>398</v>
      </c>
      <c r="G6" s="567" t="s">
        <v>395</v>
      </c>
      <c r="H6" s="568" t="s">
        <v>387</v>
      </c>
      <c r="I6" s="569" t="s">
        <v>398</v>
      </c>
      <c r="J6" s="567" t="s">
        <v>395</v>
      </c>
      <c r="K6" s="570" t="s">
        <v>387</v>
      </c>
    </row>
    <row r="7" spans="1:11" ht="16.5" customHeight="1">
      <c r="A7" s="543" t="s">
        <v>399</v>
      </c>
      <c r="B7" s="922">
        <v>392044.69230621</v>
      </c>
      <c r="C7" s="922">
        <v>391650.11281266</v>
      </c>
      <c r="D7" s="922">
        <v>473791.1171752001</v>
      </c>
      <c r="E7" s="925">
        <v>487078.75206794</v>
      </c>
      <c r="F7" s="924">
        <v>-394.57949355000164</v>
      </c>
      <c r="G7" s="935"/>
      <c r="H7" s="925">
        <v>-0.10064655925549727</v>
      </c>
      <c r="I7" s="923">
        <v>13287.634892739938</v>
      </c>
      <c r="J7" s="936"/>
      <c r="K7" s="926">
        <v>2.8045344057867574</v>
      </c>
    </row>
    <row r="8" spans="1:11" ht="16.5" customHeight="1">
      <c r="A8" s="547" t="s">
        <v>1139</v>
      </c>
      <c r="B8" s="927">
        <v>9151.98225451</v>
      </c>
      <c r="C8" s="927">
        <v>10858.43105524</v>
      </c>
      <c r="D8" s="927">
        <v>14201.725638799999</v>
      </c>
      <c r="E8" s="931">
        <v>15182.2823626</v>
      </c>
      <c r="F8" s="930">
        <v>1706.4488007300006</v>
      </c>
      <c r="G8" s="937"/>
      <c r="H8" s="1441">
        <v>18.645674273342046</v>
      </c>
      <c r="I8" s="1442">
        <v>980.5567238000021</v>
      </c>
      <c r="J8" s="1443"/>
      <c r="K8" s="1444">
        <v>6.90448998057715</v>
      </c>
    </row>
    <row r="9" spans="1:11" ht="16.5" customHeight="1">
      <c r="A9" s="547" t="s">
        <v>936</v>
      </c>
      <c r="B9" s="927">
        <v>7368.17732</v>
      </c>
      <c r="C9" s="927">
        <v>7389.331880000001</v>
      </c>
      <c r="D9" s="927">
        <v>6594.9228</v>
      </c>
      <c r="E9" s="931">
        <v>6937.134840000001</v>
      </c>
      <c r="F9" s="930">
        <v>21.154560000000856</v>
      </c>
      <c r="G9" s="937"/>
      <c r="H9" s="1446">
        <v>0.28710709692856384</v>
      </c>
      <c r="I9" s="1442">
        <v>342.21204000000034</v>
      </c>
      <c r="J9" s="1443"/>
      <c r="K9" s="1447">
        <v>5.189022682721932</v>
      </c>
    </row>
    <row r="10" spans="1:11" ht="16.5" customHeight="1">
      <c r="A10" s="547" t="s">
        <v>937</v>
      </c>
      <c r="B10" s="927">
        <v>0</v>
      </c>
      <c r="C10" s="927">
        <v>0</v>
      </c>
      <c r="D10" s="927">
        <v>0</v>
      </c>
      <c r="E10" s="931">
        <v>0</v>
      </c>
      <c r="F10" s="930">
        <v>0</v>
      </c>
      <c r="G10" s="937"/>
      <c r="H10" s="1441" t="s">
        <v>729</v>
      </c>
      <c r="I10" s="1442">
        <v>0</v>
      </c>
      <c r="J10" s="1443"/>
      <c r="K10" s="1447">
        <v>0</v>
      </c>
    </row>
    <row r="11" spans="1:11" ht="16.5" customHeight="1">
      <c r="A11" s="547" t="s">
        <v>938</v>
      </c>
      <c r="B11" s="927">
        <v>375524.5327317</v>
      </c>
      <c r="C11" s="927">
        <v>373402.34987742</v>
      </c>
      <c r="D11" s="927">
        <v>452994.4687364001</v>
      </c>
      <c r="E11" s="931">
        <v>464959.33486534003</v>
      </c>
      <c r="F11" s="930">
        <v>-2122.182854279992</v>
      </c>
      <c r="G11" s="937"/>
      <c r="H11" s="1446">
        <v>-0.5651249570414145</v>
      </c>
      <c r="I11" s="1442">
        <v>11964.86612893996</v>
      </c>
      <c r="J11" s="1443"/>
      <c r="K11" s="1447">
        <v>2.6412830519355373</v>
      </c>
    </row>
    <row r="12" spans="1:11" ht="16.5" customHeight="1">
      <c r="A12" s="543" t="s">
        <v>400</v>
      </c>
      <c r="B12" s="922">
        <v>28223.24826484</v>
      </c>
      <c r="C12" s="922">
        <v>28226.94826484</v>
      </c>
      <c r="D12" s="922">
        <v>15716.750488190002</v>
      </c>
      <c r="E12" s="925">
        <v>15717.550488190001</v>
      </c>
      <c r="F12" s="924">
        <v>3.7000000000007276</v>
      </c>
      <c r="G12" s="935"/>
      <c r="H12" s="1448">
        <v>0.013109759604142089</v>
      </c>
      <c r="I12" s="1449">
        <v>0.7999999999992724</v>
      </c>
      <c r="J12" s="1450"/>
      <c r="K12" s="1451">
        <v>0.0050901107108649105</v>
      </c>
    </row>
    <row r="13" spans="1:11" ht="16.5" customHeight="1">
      <c r="A13" s="547" t="s">
        <v>939</v>
      </c>
      <c r="B13" s="927">
        <v>25072.94426484</v>
      </c>
      <c r="C13" s="927">
        <v>25072.94426484</v>
      </c>
      <c r="D13" s="927">
        <v>12968.932488190001</v>
      </c>
      <c r="E13" s="931">
        <v>12968.932488190001</v>
      </c>
      <c r="F13" s="930">
        <v>0</v>
      </c>
      <c r="G13" s="937"/>
      <c r="H13" s="1446">
        <v>0</v>
      </c>
      <c r="I13" s="1442">
        <v>0</v>
      </c>
      <c r="J13" s="1443"/>
      <c r="K13" s="1447">
        <v>0</v>
      </c>
    </row>
    <row r="14" spans="1:11" ht="16.5" customHeight="1">
      <c r="A14" s="547" t="s">
        <v>940</v>
      </c>
      <c r="B14" s="927">
        <v>382</v>
      </c>
      <c r="C14" s="927">
        <v>382</v>
      </c>
      <c r="D14" s="927">
        <v>319.2</v>
      </c>
      <c r="E14" s="931">
        <v>319.2</v>
      </c>
      <c r="F14" s="930">
        <v>0</v>
      </c>
      <c r="G14" s="937"/>
      <c r="H14" s="1446">
        <v>0</v>
      </c>
      <c r="I14" s="1442">
        <v>0</v>
      </c>
      <c r="J14" s="1443"/>
      <c r="K14" s="1447">
        <v>0</v>
      </c>
    </row>
    <row r="15" spans="1:11" ht="16.5" customHeight="1">
      <c r="A15" s="547" t="s">
        <v>941</v>
      </c>
      <c r="B15" s="927">
        <v>2768.3039999999996</v>
      </c>
      <c r="C15" s="927">
        <v>2772.004</v>
      </c>
      <c r="D15" s="927">
        <v>2428.618</v>
      </c>
      <c r="E15" s="931">
        <v>2429.418</v>
      </c>
      <c r="F15" s="930">
        <v>3.700000000000273</v>
      </c>
      <c r="G15" s="937"/>
      <c r="H15" s="1446">
        <v>0.133655841265998</v>
      </c>
      <c r="I15" s="1442">
        <v>0.8000000000001819</v>
      </c>
      <c r="J15" s="1443"/>
      <c r="K15" s="1447">
        <v>0.032940544787207454</v>
      </c>
    </row>
    <row r="16" spans="1:11" ht="16.5" customHeight="1">
      <c r="A16" s="547" t="s">
        <v>942</v>
      </c>
      <c r="B16" s="927">
        <v>0</v>
      </c>
      <c r="C16" s="927">
        <v>0</v>
      </c>
      <c r="D16" s="927">
        <v>0</v>
      </c>
      <c r="E16" s="931">
        <v>0</v>
      </c>
      <c r="F16" s="930">
        <v>0</v>
      </c>
      <c r="G16" s="937"/>
      <c r="H16" s="1441" t="s">
        <v>729</v>
      </c>
      <c r="I16" s="1442">
        <v>0</v>
      </c>
      <c r="J16" s="1443"/>
      <c r="K16" s="1444" t="s">
        <v>729</v>
      </c>
    </row>
    <row r="17" spans="1:11" ht="16.5" customHeight="1">
      <c r="A17" s="571" t="s">
        <v>943</v>
      </c>
      <c r="B17" s="922">
        <v>28.857</v>
      </c>
      <c r="C17" s="922">
        <v>28.857</v>
      </c>
      <c r="D17" s="922">
        <v>31</v>
      </c>
      <c r="E17" s="925">
        <v>31</v>
      </c>
      <c r="F17" s="924">
        <v>0</v>
      </c>
      <c r="G17" s="935"/>
      <c r="H17" s="1452">
        <v>0</v>
      </c>
      <c r="I17" s="1449">
        <v>0</v>
      </c>
      <c r="J17" s="1450"/>
      <c r="K17" s="1453">
        <v>0</v>
      </c>
    </row>
    <row r="18" spans="1:11" ht="16.5" customHeight="1">
      <c r="A18" s="543" t="s">
        <v>944</v>
      </c>
      <c r="B18" s="922">
        <v>129.98336870999998</v>
      </c>
      <c r="C18" s="922">
        <v>129.98336870999998</v>
      </c>
      <c r="D18" s="922">
        <v>249.86490468000005</v>
      </c>
      <c r="E18" s="925">
        <v>249.86490468000005</v>
      </c>
      <c r="F18" s="924">
        <v>0</v>
      </c>
      <c r="G18" s="935"/>
      <c r="H18" s="1448">
        <v>0</v>
      </c>
      <c r="I18" s="1449">
        <v>0</v>
      </c>
      <c r="J18" s="1450"/>
      <c r="K18" s="1451">
        <v>0</v>
      </c>
    </row>
    <row r="19" spans="1:11" ht="16.5" customHeight="1">
      <c r="A19" s="547" t="s">
        <v>403</v>
      </c>
      <c r="B19" s="927">
        <v>113.98336870999998</v>
      </c>
      <c r="C19" s="927">
        <v>113.98336870999998</v>
      </c>
      <c r="D19" s="928">
        <v>233.86490468000005</v>
      </c>
      <c r="E19" s="929">
        <v>233.86490468000005</v>
      </c>
      <c r="F19" s="930">
        <v>0</v>
      </c>
      <c r="G19" s="937"/>
      <c r="H19" s="1446">
        <v>0</v>
      </c>
      <c r="I19" s="1442">
        <v>0</v>
      </c>
      <c r="J19" s="1443"/>
      <c r="K19" s="1447">
        <v>0</v>
      </c>
    </row>
    <row r="20" spans="1:11" ht="16.5" customHeight="1">
      <c r="A20" s="547" t="s">
        <v>945</v>
      </c>
      <c r="B20" s="927">
        <v>16</v>
      </c>
      <c r="C20" s="927">
        <v>16</v>
      </c>
      <c r="D20" s="928">
        <v>16</v>
      </c>
      <c r="E20" s="929">
        <v>16</v>
      </c>
      <c r="F20" s="930">
        <v>0</v>
      </c>
      <c r="G20" s="937"/>
      <c r="H20" s="1446">
        <v>0</v>
      </c>
      <c r="I20" s="1442">
        <v>0</v>
      </c>
      <c r="J20" s="1443"/>
      <c r="K20" s="1444">
        <v>0</v>
      </c>
    </row>
    <row r="21" spans="1:11" ht="16.5" customHeight="1">
      <c r="A21" s="543" t="s">
        <v>946</v>
      </c>
      <c r="B21" s="922">
        <v>473.27786871</v>
      </c>
      <c r="C21" s="922">
        <v>70.77786870999999</v>
      </c>
      <c r="D21" s="922">
        <v>2757.62425603</v>
      </c>
      <c r="E21" s="925">
        <v>1894.06833457</v>
      </c>
      <c r="F21" s="924">
        <v>-402.5</v>
      </c>
      <c r="G21" s="935"/>
      <c r="H21" s="1448">
        <v>-85.04517675780674</v>
      </c>
      <c r="I21" s="1449">
        <v>-863.5559214600003</v>
      </c>
      <c r="J21" s="1450"/>
      <c r="K21" s="1451">
        <v>-31.315213433146045</v>
      </c>
    </row>
    <row r="22" spans="1:11" ht="16.5" customHeight="1">
      <c r="A22" s="547" t="s">
        <v>404</v>
      </c>
      <c r="B22" s="927">
        <v>473.27786871</v>
      </c>
      <c r="C22" s="927">
        <v>70.77786870999999</v>
      </c>
      <c r="D22" s="927">
        <v>2757.62425603</v>
      </c>
      <c r="E22" s="931">
        <v>1894.06833457</v>
      </c>
      <c r="F22" s="930">
        <v>-402.5</v>
      </c>
      <c r="G22" s="937"/>
      <c r="H22" s="1446">
        <v>-85.04517675780674</v>
      </c>
      <c r="I22" s="1442">
        <v>-863.5559214600003</v>
      </c>
      <c r="J22" s="1443"/>
      <c r="K22" s="1447">
        <v>-31.315213433146045</v>
      </c>
    </row>
    <row r="23" spans="1:11" ht="16.5" customHeight="1">
      <c r="A23" s="547" t="s">
        <v>947</v>
      </c>
      <c r="B23" s="927">
        <v>0</v>
      </c>
      <c r="C23" s="927">
        <v>0</v>
      </c>
      <c r="D23" s="927">
        <v>0</v>
      </c>
      <c r="E23" s="931">
        <v>0</v>
      </c>
      <c r="F23" s="930">
        <v>0</v>
      </c>
      <c r="G23" s="937"/>
      <c r="H23" s="1441" t="s">
        <v>729</v>
      </c>
      <c r="I23" s="1442">
        <v>0</v>
      </c>
      <c r="J23" s="1443"/>
      <c r="K23" s="1444" t="s">
        <v>729</v>
      </c>
    </row>
    <row r="24" spans="1:11" ht="16.5" customHeight="1">
      <c r="A24" s="543" t="s">
        <v>405</v>
      </c>
      <c r="B24" s="922">
        <v>4518.33211349</v>
      </c>
      <c r="C24" s="922">
        <v>4394.54373407</v>
      </c>
      <c r="D24" s="922">
        <v>4587.00065529</v>
      </c>
      <c r="E24" s="925">
        <v>4554.02310554</v>
      </c>
      <c r="F24" s="924">
        <v>-123.78837941999973</v>
      </c>
      <c r="G24" s="935"/>
      <c r="H24" s="1448">
        <v>-2.739691910880462</v>
      </c>
      <c r="I24" s="1449">
        <v>-32.977549750000435</v>
      </c>
      <c r="J24" s="1450"/>
      <c r="K24" s="1451">
        <v>-0.7189349256353119</v>
      </c>
    </row>
    <row r="25" spans="1:11" ht="16.5" customHeight="1">
      <c r="A25" s="543" t="s">
        <v>406</v>
      </c>
      <c r="B25" s="922">
        <v>30408.155337730004</v>
      </c>
      <c r="C25" s="922">
        <v>30209.08865231</v>
      </c>
      <c r="D25" s="922">
        <v>37764.50090466001</v>
      </c>
      <c r="E25" s="925">
        <v>36576.31243854</v>
      </c>
      <c r="F25" s="924">
        <v>-199.0666854200026</v>
      </c>
      <c r="G25" s="935"/>
      <c r="H25" s="1448">
        <v>-0.6546490019175991</v>
      </c>
      <c r="I25" s="1449">
        <v>-1188.1884661200093</v>
      </c>
      <c r="J25" s="1450"/>
      <c r="K25" s="1451">
        <v>-3.1463105235249937</v>
      </c>
    </row>
    <row r="26" spans="1:11" ht="16.5" customHeight="1">
      <c r="A26" s="572" t="s">
        <v>407</v>
      </c>
      <c r="B26" s="938">
        <v>455826.54625968996</v>
      </c>
      <c r="C26" s="938">
        <v>454710.3117013</v>
      </c>
      <c r="D26" s="938">
        <v>534897.8583840501</v>
      </c>
      <c r="E26" s="939">
        <v>546101.5713394601</v>
      </c>
      <c r="F26" s="940">
        <v>-1116.2345583899878</v>
      </c>
      <c r="G26" s="941"/>
      <c r="H26" s="1454">
        <v>-0.24488142859368603</v>
      </c>
      <c r="I26" s="1455">
        <v>11203.71295541001</v>
      </c>
      <c r="J26" s="1456"/>
      <c r="K26" s="1457">
        <v>2.0945518438336843</v>
      </c>
    </row>
    <row r="27" spans="1:11" ht="16.5" customHeight="1">
      <c r="A27" s="543" t="s">
        <v>408</v>
      </c>
      <c r="B27" s="922">
        <v>319323.21070028</v>
      </c>
      <c r="C27" s="922">
        <v>308479.53947157</v>
      </c>
      <c r="D27" s="922">
        <v>354220.22007799</v>
      </c>
      <c r="E27" s="925">
        <v>341882.29406104</v>
      </c>
      <c r="F27" s="924">
        <v>-10843.67122870998</v>
      </c>
      <c r="G27" s="935"/>
      <c r="H27" s="1448">
        <v>-3.3958293244420497</v>
      </c>
      <c r="I27" s="1449">
        <v>-12337.92601694999</v>
      </c>
      <c r="J27" s="1450"/>
      <c r="K27" s="1451">
        <v>-3.4831230171539906</v>
      </c>
    </row>
    <row r="28" spans="1:11" ht="16.5" customHeight="1">
      <c r="A28" s="547" t="s">
        <v>948</v>
      </c>
      <c r="B28" s="927">
        <v>170491.686875334</v>
      </c>
      <c r="C28" s="927">
        <v>165422.007730485</v>
      </c>
      <c r="D28" s="927">
        <v>195874.235903968</v>
      </c>
      <c r="E28" s="931">
        <v>190847.329627961</v>
      </c>
      <c r="F28" s="930">
        <v>-5069.679144849011</v>
      </c>
      <c r="G28" s="937"/>
      <c r="H28" s="1446">
        <v>-2.973563836315394</v>
      </c>
      <c r="I28" s="1442">
        <v>-5026.906276006979</v>
      </c>
      <c r="J28" s="1443"/>
      <c r="K28" s="1447">
        <v>-2.5663948363640534</v>
      </c>
    </row>
    <row r="29" spans="1:11" ht="16.5" customHeight="1">
      <c r="A29" s="547" t="s">
        <v>949</v>
      </c>
      <c r="B29" s="927">
        <v>30353.971786665996</v>
      </c>
      <c r="C29" s="927">
        <v>24795.324548265005</v>
      </c>
      <c r="D29" s="927">
        <v>34872.066018842</v>
      </c>
      <c r="E29" s="931">
        <v>28620.984005429</v>
      </c>
      <c r="F29" s="930">
        <v>-5558.64723840099</v>
      </c>
      <c r="G29" s="937"/>
      <c r="H29" s="1446">
        <v>-18.3127508896309</v>
      </c>
      <c r="I29" s="1442">
        <v>-6251.082013413001</v>
      </c>
      <c r="J29" s="1443"/>
      <c r="K29" s="1447">
        <v>-17.925757567777687</v>
      </c>
    </row>
    <row r="30" spans="1:11" ht="16.5" customHeight="1">
      <c r="A30" s="547" t="s">
        <v>950</v>
      </c>
      <c r="B30" s="927">
        <v>100137.84686063</v>
      </c>
      <c r="C30" s="927">
        <v>100208.25766731</v>
      </c>
      <c r="D30" s="927">
        <v>107355.67587310003</v>
      </c>
      <c r="E30" s="931">
        <v>106120.68630526998</v>
      </c>
      <c r="F30" s="930">
        <v>70.41080667999631</v>
      </c>
      <c r="G30" s="937"/>
      <c r="H30" s="1446">
        <v>0.07031388120217201</v>
      </c>
      <c r="I30" s="1442">
        <v>-1234.9895678300527</v>
      </c>
      <c r="J30" s="1443"/>
      <c r="K30" s="1447">
        <v>-1.150371936822301</v>
      </c>
    </row>
    <row r="31" spans="1:11" ht="16.5" customHeight="1">
      <c r="A31" s="547" t="s">
        <v>951</v>
      </c>
      <c r="B31" s="927">
        <v>5991.00024533</v>
      </c>
      <c r="C31" s="927">
        <v>6142.179327729999</v>
      </c>
      <c r="D31" s="927">
        <v>6773.17581791</v>
      </c>
      <c r="E31" s="931">
        <v>6377.57815028</v>
      </c>
      <c r="F31" s="930">
        <v>151.17908239999906</v>
      </c>
      <c r="G31" s="937"/>
      <c r="H31" s="1446">
        <v>2.5234364247913947</v>
      </c>
      <c r="I31" s="1442">
        <v>-395.5976676299997</v>
      </c>
      <c r="J31" s="1443"/>
      <c r="K31" s="1447">
        <v>-5.840652572223784</v>
      </c>
    </row>
    <row r="32" spans="1:11" ht="16.5" customHeight="1">
      <c r="A32" s="547" t="s">
        <v>952</v>
      </c>
      <c r="B32" s="927">
        <v>3895.4494057600004</v>
      </c>
      <c r="C32" s="927">
        <v>4730.74300135</v>
      </c>
      <c r="D32" s="927">
        <v>3600.9698973900004</v>
      </c>
      <c r="E32" s="931">
        <v>3725.02498381</v>
      </c>
      <c r="F32" s="930">
        <v>835.2935955899993</v>
      </c>
      <c r="G32" s="937"/>
      <c r="H32" s="1446">
        <v>21.44280437463502</v>
      </c>
      <c r="I32" s="1442">
        <v>124.0550864199995</v>
      </c>
      <c r="J32" s="1443"/>
      <c r="K32" s="1447">
        <v>3.4450464723383334</v>
      </c>
    </row>
    <row r="33" spans="1:11" ht="16.5" customHeight="1">
      <c r="A33" s="547" t="s">
        <v>953</v>
      </c>
      <c r="B33" s="927">
        <v>8453.255526560002</v>
      </c>
      <c r="C33" s="927">
        <v>7181.027196430003</v>
      </c>
      <c r="D33" s="927">
        <v>5744.096566779999</v>
      </c>
      <c r="E33" s="931">
        <v>6190.69098829</v>
      </c>
      <c r="F33" s="930">
        <v>-1272.2283301299994</v>
      </c>
      <c r="G33" s="937"/>
      <c r="H33" s="1446">
        <v>-15.050158203933114</v>
      </c>
      <c r="I33" s="1442">
        <v>446.59442151000076</v>
      </c>
      <c r="J33" s="1443"/>
      <c r="K33" s="1447">
        <v>7.774841810508606</v>
      </c>
    </row>
    <row r="34" spans="1:11" ht="16.5" customHeight="1">
      <c r="A34" s="543" t="s">
        <v>954</v>
      </c>
      <c r="B34" s="922">
        <v>2372.7961585999947</v>
      </c>
      <c r="C34" s="922">
        <v>20522.527385800004</v>
      </c>
      <c r="D34" s="922">
        <v>13526.515212689988</v>
      </c>
      <c r="E34" s="925">
        <v>36333.45384887989</v>
      </c>
      <c r="F34" s="924">
        <v>18149.73122720001</v>
      </c>
      <c r="G34" s="935"/>
      <c r="H34" s="1452">
        <v>764.908994032963</v>
      </c>
      <c r="I34" s="1449">
        <v>22806.938636189905</v>
      </c>
      <c r="J34" s="1450"/>
      <c r="K34" s="1451">
        <v>168.60912273098563</v>
      </c>
    </row>
    <row r="35" spans="1:11" ht="16.5" customHeight="1">
      <c r="A35" s="543" t="s">
        <v>409</v>
      </c>
      <c r="B35" s="922">
        <v>9231.153389719997</v>
      </c>
      <c r="C35" s="922">
        <v>9324.30095133</v>
      </c>
      <c r="D35" s="922">
        <v>8568.979752180001</v>
      </c>
      <c r="E35" s="925">
        <v>9008.73871892</v>
      </c>
      <c r="F35" s="924">
        <v>93.14756161000332</v>
      </c>
      <c r="G35" s="935"/>
      <c r="H35" s="1448">
        <v>1.0090565899786084</v>
      </c>
      <c r="I35" s="1449">
        <v>439.75896673999887</v>
      </c>
      <c r="J35" s="1450"/>
      <c r="K35" s="1451">
        <v>5.131987464763486</v>
      </c>
    </row>
    <row r="36" spans="1:11" ht="16.5" customHeight="1">
      <c r="A36" s="547" t="s">
        <v>955</v>
      </c>
      <c r="B36" s="927">
        <v>77.4402697199993</v>
      </c>
      <c r="C36" s="927">
        <v>144.30687132999992</v>
      </c>
      <c r="D36" s="927">
        <v>65.71455218000031</v>
      </c>
      <c r="E36" s="931">
        <v>64.23715892000007</v>
      </c>
      <c r="F36" s="930">
        <v>66.86660161000061</v>
      </c>
      <c r="G36" s="937"/>
      <c r="H36" s="1446">
        <v>86.34603398434705</v>
      </c>
      <c r="I36" s="1442">
        <v>-1.477393260000241</v>
      </c>
      <c r="J36" s="1443"/>
      <c r="K36" s="1447">
        <v>-2.2481980185354953</v>
      </c>
    </row>
    <row r="37" spans="1:11" ht="16.5" customHeight="1">
      <c r="A37" s="547" t="s">
        <v>956</v>
      </c>
      <c r="B37" s="927">
        <v>0</v>
      </c>
      <c r="C37" s="927">
        <v>0</v>
      </c>
      <c r="D37" s="927">
        <v>0</v>
      </c>
      <c r="E37" s="931">
        <v>0</v>
      </c>
      <c r="F37" s="930">
        <v>0</v>
      </c>
      <c r="G37" s="937"/>
      <c r="H37" s="1441" t="s">
        <v>729</v>
      </c>
      <c r="I37" s="1442">
        <v>0</v>
      </c>
      <c r="J37" s="1443"/>
      <c r="K37" s="1444" t="s">
        <v>729</v>
      </c>
    </row>
    <row r="38" spans="1:11" ht="16.5" customHeight="1">
      <c r="A38" s="547" t="s">
        <v>957</v>
      </c>
      <c r="B38" s="927">
        <v>0</v>
      </c>
      <c r="C38" s="927">
        <v>0</v>
      </c>
      <c r="D38" s="927">
        <v>0</v>
      </c>
      <c r="E38" s="931">
        <v>0</v>
      </c>
      <c r="F38" s="930">
        <v>0</v>
      </c>
      <c r="G38" s="937"/>
      <c r="H38" s="1441" t="s">
        <v>729</v>
      </c>
      <c r="I38" s="1442">
        <v>0</v>
      </c>
      <c r="J38" s="1443"/>
      <c r="K38" s="1444" t="s">
        <v>729</v>
      </c>
    </row>
    <row r="39" spans="1:11" ht="16.5" customHeight="1">
      <c r="A39" s="547" t="s">
        <v>958</v>
      </c>
      <c r="B39" s="927">
        <v>0</v>
      </c>
      <c r="C39" s="927">
        <v>0</v>
      </c>
      <c r="D39" s="927">
        <v>0</v>
      </c>
      <c r="E39" s="931">
        <v>0</v>
      </c>
      <c r="F39" s="930">
        <v>0</v>
      </c>
      <c r="G39" s="937"/>
      <c r="H39" s="1441" t="s">
        <v>729</v>
      </c>
      <c r="I39" s="1442">
        <v>0</v>
      </c>
      <c r="J39" s="1443"/>
      <c r="K39" s="1444" t="s">
        <v>729</v>
      </c>
    </row>
    <row r="40" spans="1:11" ht="16.5" customHeight="1">
      <c r="A40" s="547" t="s">
        <v>959</v>
      </c>
      <c r="B40" s="927">
        <v>0</v>
      </c>
      <c r="C40" s="927">
        <v>0</v>
      </c>
      <c r="D40" s="927">
        <v>0</v>
      </c>
      <c r="E40" s="931">
        <v>0</v>
      </c>
      <c r="F40" s="930">
        <v>0</v>
      </c>
      <c r="G40" s="937"/>
      <c r="H40" s="1441" t="s">
        <v>729</v>
      </c>
      <c r="I40" s="1442">
        <v>0</v>
      </c>
      <c r="J40" s="1445"/>
      <c r="K40" s="1444" t="s">
        <v>729</v>
      </c>
    </row>
    <row r="41" spans="1:11" ht="16.5" customHeight="1">
      <c r="A41" s="547" t="s">
        <v>960</v>
      </c>
      <c r="B41" s="927">
        <v>9153.713119999999</v>
      </c>
      <c r="C41" s="927">
        <v>9179.99408</v>
      </c>
      <c r="D41" s="927">
        <v>8503.2652</v>
      </c>
      <c r="E41" s="931">
        <v>8944.50156</v>
      </c>
      <c r="F41" s="930">
        <v>26.28096000000187</v>
      </c>
      <c r="G41" s="937"/>
      <c r="H41" s="1446">
        <v>0.28710709692857267</v>
      </c>
      <c r="I41" s="1442">
        <v>441.2363600000008</v>
      </c>
      <c r="J41" s="1445"/>
      <c r="K41" s="1447">
        <v>5.189022682721936</v>
      </c>
    </row>
    <row r="42" spans="1:11" ht="16.5" customHeight="1">
      <c r="A42" s="547" t="s">
        <v>961</v>
      </c>
      <c r="B42" s="927">
        <v>0</v>
      </c>
      <c r="C42" s="927">
        <v>0</v>
      </c>
      <c r="D42" s="927">
        <v>0</v>
      </c>
      <c r="E42" s="931">
        <v>0</v>
      </c>
      <c r="F42" s="930">
        <v>0</v>
      </c>
      <c r="G42" s="937"/>
      <c r="H42" s="1446"/>
      <c r="I42" s="1442">
        <v>0</v>
      </c>
      <c r="J42" s="1443"/>
      <c r="K42" s="1447"/>
    </row>
    <row r="43" spans="1:11" ht="16.5" customHeight="1">
      <c r="A43" s="543" t="s">
        <v>410</v>
      </c>
      <c r="B43" s="922">
        <v>85303.68450728</v>
      </c>
      <c r="C43" s="922">
        <v>89515.81687069</v>
      </c>
      <c r="D43" s="922">
        <v>105822.57335585</v>
      </c>
      <c r="E43" s="925">
        <v>114266.14026158999</v>
      </c>
      <c r="F43" s="924">
        <v>4212.132363409997</v>
      </c>
      <c r="G43" s="935"/>
      <c r="H43" s="1448">
        <v>4.937808240921322</v>
      </c>
      <c r="I43" s="1449">
        <v>8443.56690573998</v>
      </c>
      <c r="J43" s="1458"/>
      <c r="K43" s="1451">
        <v>7.9789846702619505</v>
      </c>
    </row>
    <row r="44" spans="1:11" ht="16.5" customHeight="1" thickBot="1">
      <c r="A44" s="549" t="s">
        <v>411</v>
      </c>
      <c r="B44" s="932">
        <v>39595.6543767</v>
      </c>
      <c r="C44" s="932">
        <v>26868.163354039996</v>
      </c>
      <c r="D44" s="932">
        <v>52759.569985339986</v>
      </c>
      <c r="E44" s="934">
        <v>44610.94444897011</v>
      </c>
      <c r="F44" s="933">
        <v>-12727.49102266</v>
      </c>
      <c r="G44" s="942"/>
      <c r="H44" s="1459">
        <v>-32.1436562244302</v>
      </c>
      <c r="I44" s="1460">
        <v>-8148.625536369873</v>
      </c>
      <c r="J44" s="1461"/>
      <c r="K44" s="1462">
        <v>-15.444829324109516</v>
      </c>
    </row>
    <row r="45" spans="1:11" ht="16.5" customHeight="1" thickTop="1">
      <c r="A45" s="573" t="s">
        <v>931</v>
      </c>
      <c r="B45" s="11"/>
      <c r="C45" s="11"/>
      <c r="D45" s="574"/>
      <c r="E45" s="550"/>
      <c r="F45" s="550"/>
      <c r="G45" s="550"/>
      <c r="H45" s="550"/>
      <c r="I45" s="550"/>
      <c r="J45" s="550"/>
      <c r="K45" s="550"/>
    </row>
    <row r="46" spans="1:11" ht="16.5" customHeight="1">
      <c r="A46" s="1437" t="s">
        <v>1250</v>
      </c>
      <c r="B46" s="1438"/>
      <c r="C46" s="1439"/>
      <c r="D46" s="556"/>
      <c r="E46" s="556"/>
      <c r="F46" s="557"/>
      <c r="G46" s="557"/>
      <c r="H46" s="556"/>
      <c r="I46" s="557"/>
      <c r="J46" s="557"/>
      <c r="K46" s="557"/>
    </row>
    <row r="47" spans="1:11" ht="16.5" customHeight="1">
      <c r="A47" s="1437" t="s">
        <v>1251</v>
      </c>
      <c r="B47" s="1438"/>
      <c r="C47" s="1440"/>
      <c r="D47" s="556"/>
      <c r="E47" s="556"/>
      <c r="F47" s="557"/>
      <c r="G47" s="557"/>
      <c r="H47" s="556"/>
      <c r="I47" s="557"/>
      <c r="J47" s="557"/>
      <c r="K47" s="557"/>
    </row>
    <row r="48" spans="1:11" ht="16.5" customHeight="1">
      <c r="A48" s="575" t="s">
        <v>932</v>
      </c>
      <c r="B48" s="11"/>
      <c r="C48" s="11"/>
      <c r="D48" s="574"/>
      <c r="E48" s="550"/>
      <c r="F48" s="550"/>
      <c r="G48" s="550"/>
      <c r="H48" s="550"/>
      <c r="I48" s="550"/>
      <c r="J48" s="550"/>
      <c r="K48" s="550"/>
    </row>
    <row r="49" spans="1:11" ht="16.5" customHeight="1">
      <c r="A49" s="943" t="s">
        <v>962</v>
      </c>
      <c r="B49" s="944">
        <v>382813.53891649</v>
      </c>
      <c r="C49" s="944">
        <v>382325.81186133</v>
      </c>
      <c r="D49" s="945">
        <v>465222.1374230201</v>
      </c>
      <c r="E49" s="945">
        <v>478070.01334902004</v>
      </c>
      <c r="F49" s="945">
        <v>-2962.1339718199742</v>
      </c>
      <c r="G49" s="946" t="s">
        <v>378</v>
      </c>
      <c r="H49" s="944">
        <v>-0.7737798355314068</v>
      </c>
      <c r="I49" s="945">
        <v>2390.0390976899453</v>
      </c>
      <c r="J49" s="946" t="s">
        <v>379</v>
      </c>
      <c r="K49" s="945">
        <v>0.5137414807749606</v>
      </c>
    </row>
    <row r="50" spans="1:11" ht="16.5" customHeight="1">
      <c r="A50" s="943" t="s">
        <v>963</v>
      </c>
      <c r="B50" s="944">
        <v>-63490.28108909999</v>
      </c>
      <c r="C50" s="944">
        <v>-73846.30872188999</v>
      </c>
      <c r="D50" s="945">
        <v>-111001.91734502997</v>
      </c>
      <c r="E50" s="945">
        <v>-136187.71928792</v>
      </c>
      <c r="F50" s="945">
        <v>-7881.620716130004</v>
      </c>
      <c r="G50" s="946" t="s">
        <v>378</v>
      </c>
      <c r="H50" s="944">
        <v>12.41390112144758</v>
      </c>
      <c r="I50" s="945">
        <v>-14727.96511458001</v>
      </c>
      <c r="J50" s="946" t="s">
        <v>379</v>
      </c>
      <c r="K50" s="945">
        <v>13.268207853383934</v>
      </c>
    </row>
    <row r="51" spans="1:11" ht="16.5" customHeight="1">
      <c r="A51" s="943" t="s">
        <v>964</v>
      </c>
      <c r="B51" s="944">
        <v>94491.18354625</v>
      </c>
      <c r="C51" s="944">
        <v>86174.89157241999</v>
      </c>
      <c r="D51" s="944">
        <v>120817.64243653</v>
      </c>
      <c r="E51" s="944">
        <v>122300.7722720201</v>
      </c>
      <c r="F51" s="945">
        <v>-10790.698890490006</v>
      </c>
      <c r="G51" s="946" t="s">
        <v>378</v>
      </c>
      <c r="H51" s="944">
        <v>-11.419794403578775</v>
      </c>
      <c r="I51" s="945">
        <v>-8974.70699281991</v>
      </c>
      <c r="J51" s="946" t="s">
        <v>379</v>
      </c>
      <c r="K51" s="945">
        <v>-7.428308326356109</v>
      </c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">
      <selection activeCell="B56" sqref="B56"/>
    </sheetView>
  </sheetViews>
  <sheetFormatPr defaultColWidth="9.140625" defaultRowHeight="24.75" customHeight="1"/>
  <cols>
    <col min="1" max="1" width="6.28125" style="331" customWidth="1"/>
    <col min="2" max="2" width="34.28125" style="317" bestFit="1" customWidth="1"/>
    <col min="3" max="3" width="7.140625" style="317" customWidth="1"/>
    <col min="4" max="4" width="8.140625" style="317" bestFit="1" customWidth="1"/>
    <col min="5" max="5" width="8.28125" style="317" bestFit="1" customWidth="1"/>
    <col min="6" max="6" width="8.140625" style="317" bestFit="1" customWidth="1"/>
    <col min="7" max="7" width="8.7109375" style="317" bestFit="1" customWidth="1"/>
    <col min="8" max="8" width="8.28125" style="317" bestFit="1" customWidth="1"/>
    <col min="9" max="9" width="8.140625" style="317" bestFit="1" customWidth="1"/>
    <col min="10" max="13" width="7.140625" style="317" bestFit="1" customWidth="1"/>
    <col min="14" max="14" width="5.57421875" style="317" customWidth="1"/>
    <col min="15" max="16384" width="9.140625" style="317" customWidth="1"/>
  </cols>
  <sheetData>
    <row r="1" spans="1:13" ht="12.75">
      <c r="A1" s="1919" t="s">
        <v>324</v>
      </c>
      <c r="B1" s="1919"/>
      <c r="C1" s="1919"/>
      <c r="D1" s="1919"/>
      <c r="E1" s="1919"/>
      <c r="F1" s="1919"/>
      <c r="G1" s="1919"/>
      <c r="H1" s="1919"/>
      <c r="I1" s="1919"/>
      <c r="J1" s="1919"/>
      <c r="K1" s="1919"/>
      <c r="L1" s="1919"/>
      <c r="M1" s="1919"/>
    </row>
    <row r="2" spans="1:13" ht="12.75">
      <c r="A2" s="1919" t="s">
        <v>795</v>
      </c>
      <c r="B2" s="1919"/>
      <c r="C2" s="1919"/>
      <c r="D2" s="1919"/>
      <c r="E2" s="1919"/>
      <c r="F2" s="1919"/>
      <c r="G2" s="1919"/>
      <c r="H2" s="1919"/>
      <c r="I2" s="1919"/>
      <c r="J2" s="1919"/>
      <c r="K2" s="1919"/>
      <c r="L2" s="1919"/>
      <c r="M2" s="1919"/>
    </row>
    <row r="3" spans="1:13" ht="12.75">
      <c r="A3" s="1919" t="s">
        <v>498</v>
      </c>
      <c r="B3" s="1919"/>
      <c r="C3" s="1919"/>
      <c r="D3" s="1919"/>
      <c r="E3" s="1919"/>
      <c r="F3" s="1919"/>
      <c r="G3" s="1919"/>
      <c r="H3" s="1919"/>
      <c r="I3" s="1919"/>
      <c r="J3" s="1919"/>
      <c r="K3" s="1919"/>
      <c r="L3" s="1919"/>
      <c r="M3" s="1919"/>
    </row>
    <row r="4" spans="1:13" ht="12.75">
      <c r="A4" s="1919" t="s">
        <v>402</v>
      </c>
      <c r="B4" s="1919"/>
      <c r="C4" s="1919"/>
      <c r="D4" s="1919"/>
      <c r="E4" s="1919"/>
      <c r="F4" s="1919"/>
      <c r="G4" s="1919"/>
      <c r="H4" s="1919"/>
      <c r="I4" s="1919"/>
      <c r="J4" s="1919"/>
      <c r="K4" s="1919"/>
      <c r="L4" s="1919"/>
      <c r="M4" s="1919"/>
    </row>
    <row r="5" spans="1:13" ht="12.75">
      <c r="A5" s="1919" t="s">
        <v>1463</v>
      </c>
      <c r="B5" s="1919"/>
      <c r="C5" s="1919"/>
      <c r="D5" s="1919"/>
      <c r="E5" s="1919"/>
      <c r="F5" s="1919"/>
      <c r="G5" s="1919"/>
      <c r="H5" s="1919"/>
      <c r="I5" s="1919"/>
      <c r="J5" s="1919"/>
      <c r="K5" s="1919"/>
      <c r="L5" s="1919"/>
      <c r="M5" s="1919"/>
    </row>
    <row r="6" spans="1:13" ht="13.5" thickBo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</row>
    <row r="7" spans="1:13" ht="13.5" thickTop="1">
      <c r="A7" s="1916" t="s">
        <v>499</v>
      </c>
      <c r="B7" s="1912" t="s">
        <v>500</v>
      </c>
      <c r="C7" s="348" t="s">
        <v>423</v>
      </c>
      <c r="D7" s="368" t="s">
        <v>431</v>
      </c>
      <c r="E7" s="1913" t="s">
        <v>285</v>
      </c>
      <c r="F7" s="1914"/>
      <c r="G7" s="1915" t="s">
        <v>1239</v>
      </c>
      <c r="H7" s="1915"/>
      <c r="I7" s="1914"/>
      <c r="J7" s="1920" t="s">
        <v>732</v>
      </c>
      <c r="K7" s="1921"/>
      <c r="L7" s="1921"/>
      <c r="M7" s="1922"/>
    </row>
    <row r="8" spans="1:13" ht="12.75">
      <c r="A8" s="1917"/>
      <c r="B8" s="1909"/>
      <c r="C8" s="349" t="s">
        <v>424</v>
      </c>
      <c r="D8" s="369" t="s">
        <v>1458</v>
      </c>
      <c r="E8" s="369" t="s">
        <v>1461</v>
      </c>
      <c r="F8" s="369" t="s">
        <v>1458</v>
      </c>
      <c r="G8" s="369" t="s">
        <v>1462</v>
      </c>
      <c r="H8" s="369" t="s">
        <v>1461</v>
      </c>
      <c r="I8" s="369" t="s">
        <v>1458</v>
      </c>
      <c r="J8" s="1908" t="s">
        <v>502</v>
      </c>
      <c r="K8" s="1908" t="s">
        <v>503</v>
      </c>
      <c r="L8" s="1908" t="s">
        <v>504</v>
      </c>
      <c r="M8" s="1910" t="s">
        <v>505</v>
      </c>
    </row>
    <row r="9" spans="1:13" ht="12.75">
      <c r="A9" s="1918"/>
      <c r="B9" s="370">
        <v>1</v>
      </c>
      <c r="C9" s="371">
        <v>2</v>
      </c>
      <c r="D9" s="370">
        <v>3</v>
      </c>
      <c r="E9" s="370">
        <v>4</v>
      </c>
      <c r="F9" s="370">
        <v>5</v>
      </c>
      <c r="G9" s="372">
        <v>6</v>
      </c>
      <c r="H9" s="373">
        <v>7</v>
      </c>
      <c r="I9" s="373">
        <v>8</v>
      </c>
      <c r="J9" s="1909"/>
      <c r="K9" s="1909"/>
      <c r="L9" s="1909"/>
      <c r="M9" s="1911"/>
    </row>
    <row r="10" spans="1:13" ht="24.75" customHeight="1">
      <c r="A10" s="350"/>
      <c r="B10" s="488" t="s">
        <v>506</v>
      </c>
      <c r="C10" s="489">
        <v>100</v>
      </c>
      <c r="D10" s="490">
        <v>241.9</v>
      </c>
      <c r="E10" s="490">
        <v>270.4</v>
      </c>
      <c r="F10" s="490">
        <v>271.4</v>
      </c>
      <c r="G10" s="491">
        <v>282.1</v>
      </c>
      <c r="H10" s="491">
        <v>287.7</v>
      </c>
      <c r="I10" s="491">
        <v>296.3</v>
      </c>
      <c r="J10" s="492">
        <v>12.195121951219505</v>
      </c>
      <c r="K10" s="493">
        <v>0.36982248520709504</v>
      </c>
      <c r="L10" s="493">
        <v>9.174649963154025</v>
      </c>
      <c r="M10" s="494">
        <v>2.989224887035121</v>
      </c>
    </row>
    <row r="11" spans="1:13" ht="24.75" customHeight="1">
      <c r="A11" s="338">
        <v>1</v>
      </c>
      <c r="B11" s="351" t="s">
        <v>507</v>
      </c>
      <c r="C11" s="337">
        <v>26.97</v>
      </c>
      <c r="D11" s="354">
        <v>187</v>
      </c>
      <c r="E11" s="354">
        <v>187.3</v>
      </c>
      <c r="F11" s="354">
        <v>187.3</v>
      </c>
      <c r="G11" s="355">
        <v>187.3</v>
      </c>
      <c r="H11" s="355">
        <v>187.3</v>
      </c>
      <c r="I11" s="356">
        <v>212.7</v>
      </c>
      <c r="J11" s="352">
        <v>0.16042780748664143</v>
      </c>
      <c r="K11" s="352">
        <v>0</v>
      </c>
      <c r="L11" s="352">
        <v>13.561131873998917</v>
      </c>
      <c r="M11" s="353">
        <v>13.561131873998917</v>
      </c>
    </row>
    <row r="12" spans="1:13" ht="24.75" customHeight="1">
      <c r="A12" s="336"/>
      <c r="B12" s="359" t="s">
        <v>508</v>
      </c>
      <c r="C12" s="339">
        <v>9.8</v>
      </c>
      <c r="D12" s="357">
        <v>177.6</v>
      </c>
      <c r="E12" s="357">
        <v>177.7</v>
      </c>
      <c r="F12" s="357">
        <v>177.7</v>
      </c>
      <c r="G12" s="14">
        <v>177.7</v>
      </c>
      <c r="H12" s="14">
        <v>177.7</v>
      </c>
      <c r="I12" s="358">
        <v>197.3</v>
      </c>
      <c r="J12" s="360">
        <v>0.05630630630631117</v>
      </c>
      <c r="K12" s="360">
        <v>0</v>
      </c>
      <c r="L12" s="360">
        <v>11.02982554867755</v>
      </c>
      <c r="M12" s="361">
        <v>11.02982554867755</v>
      </c>
    </row>
    <row r="13" spans="1:13" ht="27.75" customHeight="1">
      <c r="A13" s="336"/>
      <c r="B13" s="359" t="s">
        <v>509</v>
      </c>
      <c r="C13" s="339">
        <v>17.17</v>
      </c>
      <c r="D13" s="357">
        <v>192.3</v>
      </c>
      <c r="E13" s="357">
        <v>192.8</v>
      </c>
      <c r="F13" s="357">
        <v>192.8</v>
      </c>
      <c r="G13" s="14">
        <v>192.8</v>
      </c>
      <c r="H13" s="14">
        <v>192.8</v>
      </c>
      <c r="I13" s="358">
        <v>221.5</v>
      </c>
      <c r="J13" s="360">
        <v>0.2600104004160073</v>
      </c>
      <c r="K13" s="360">
        <v>0</v>
      </c>
      <c r="L13" s="360">
        <v>14.88589211618256</v>
      </c>
      <c r="M13" s="361">
        <v>14.88589211618256</v>
      </c>
    </row>
    <row r="14" spans="1:13" ht="18.75" customHeight="1">
      <c r="A14" s="338">
        <v>1.1</v>
      </c>
      <c r="B14" s="351" t="s">
        <v>510</v>
      </c>
      <c r="C14" s="340">
        <v>2.82</v>
      </c>
      <c r="D14" s="354">
        <v>236.5</v>
      </c>
      <c r="E14" s="354">
        <v>236.5</v>
      </c>
      <c r="F14" s="354">
        <v>236.5</v>
      </c>
      <c r="G14" s="355">
        <v>236.5</v>
      </c>
      <c r="H14" s="355">
        <v>236.5</v>
      </c>
      <c r="I14" s="356">
        <v>298.2</v>
      </c>
      <c r="J14" s="352">
        <v>0</v>
      </c>
      <c r="K14" s="352">
        <v>0</v>
      </c>
      <c r="L14" s="352">
        <v>26.088794926004226</v>
      </c>
      <c r="M14" s="353">
        <v>26.088794926004226</v>
      </c>
    </row>
    <row r="15" spans="1:13" ht="24.75" customHeight="1">
      <c r="A15" s="338"/>
      <c r="B15" s="359" t="s">
        <v>508</v>
      </c>
      <c r="C15" s="341">
        <v>0.31</v>
      </c>
      <c r="D15" s="357">
        <v>215.4</v>
      </c>
      <c r="E15" s="357">
        <v>215.4</v>
      </c>
      <c r="F15" s="357">
        <v>215.4</v>
      </c>
      <c r="G15" s="14">
        <v>215.4</v>
      </c>
      <c r="H15" s="14">
        <v>215.4</v>
      </c>
      <c r="I15" s="358">
        <v>262.2</v>
      </c>
      <c r="J15" s="360">
        <v>0</v>
      </c>
      <c r="K15" s="360">
        <v>0</v>
      </c>
      <c r="L15" s="360">
        <v>21.72701949860722</v>
      </c>
      <c r="M15" s="361">
        <v>21.72701949860722</v>
      </c>
    </row>
    <row r="16" spans="1:13" ht="24.75" customHeight="1">
      <c r="A16" s="338"/>
      <c r="B16" s="359" t="s">
        <v>509</v>
      </c>
      <c r="C16" s="341">
        <v>2.51</v>
      </c>
      <c r="D16" s="357">
        <v>239.1</v>
      </c>
      <c r="E16" s="357">
        <v>239.1</v>
      </c>
      <c r="F16" s="357">
        <v>239.1</v>
      </c>
      <c r="G16" s="14">
        <v>239.1</v>
      </c>
      <c r="H16" s="14">
        <v>239.1</v>
      </c>
      <c r="I16" s="358">
        <v>302.5</v>
      </c>
      <c r="J16" s="360">
        <v>0</v>
      </c>
      <c r="K16" s="360">
        <v>0</v>
      </c>
      <c r="L16" s="360">
        <v>26.51610204935173</v>
      </c>
      <c r="M16" s="361">
        <v>26.51610204935173</v>
      </c>
    </row>
    <row r="17" spans="1:13" ht="24.75" customHeight="1">
      <c r="A17" s="338">
        <v>1.2</v>
      </c>
      <c r="B17" s="351" t="s">
        <v>511</v>
      </c>
      <c r="C17" s="340">
        <v>1.14</v>
      </c>
      <c r="D17" s="354">
        <v>201.5</v>
      </c>
      <c r="E17" s="354">
        <v>210</v>
      </c>
      <c r="F17" s="354">
        <v>210</v>
      </c>
      <c r="G17" s="355">
        <v>210</v>
      </c>
      <c r="H17" s="355">
        <v>210</v>
      </c>
      <c r="I17" s="356">
        <v>210</v>
      </c>
      <c r="J17" s="352">
        <v>4.218362282878417</v>
      </c>
      <c r="K17" s="352">
        <v>0</v>
      </c>
      <c r="L17" s="352">
        <v>0</v>
      </c>
      <c r="M17" s="353">
        <v>0</v>
      </c>
    </row>
    <row r="18" spans="1:13" ht="24.75" customHeight="1">
      <c r="A18" s="338"/>
      <c r="B18" s="359" t="s">
        <v>508</v>
      </c>
      <c r="C18" s="341">
        <v>0.19</v>
      </c>
      <c r="D18" s="357">
        <v>182.4</v>
      </c>
      <c r="E18" s="357">
        <v>187.3</v>
      </c>
      <c r="F18" s="357">
        <v>187.3</v>
      </c>
      <c r="G18" s="14">
        <v>187.3</v>
      </c>
      <c r="H18" s="14">
        <v>187.3</v>
      </c>
      <c r="I18" s="358">
        <v>187.3</v>
      </c>
      <c r="J18" s="360">
        <v>2.686403508771946</v>
      </c>
      <c r="K18" s="360">
        <v>0</v>
      </c>
      <c r="L18" s="360">
        <v>0</v>
      </c>
      <c r="M18" s="361">
        <v>0</v>
      </c>
    </row>
    <row r="19" spans="1:13" ht="24.75" customHeight="1">
      <c r="A19" s="338"/>
      <c r="B19" s="359" t="s">
        <v>509</v>
      </c>
      <c r="C19" s="341">
        <v>0.95</v>
      </c>
      <c r="D19" s="357">
        <v>205.3</v>
      </c>
      <c r="E19" s="357">
        <v>214.5</v>
      </c>
      <c r="F19" s="357">
        <v>214.5</v>
      </c>
      <c r="G19" s="14">
        <v>214.5</v>
      </c>
      <c r="H19" s="14">
        <v>214.5</v>
      </c>
      <c r="I19" s="358">
        <v>214.5</v>
      </c>
      <c r="J19" s="360">
        <v>4.481246955674621</v>
      </c>
      <c r="K19" s="360">
        <v>0</v>
      </c>
      <c r="L19" s="360">
        <v>0</v>
      </c>
      <c r="M19" s="361">
        <v>0</v>
      </c>
    </row>
    <row r="20" spans="1:13" ht="24.75" customHeight="1">
      <c r="A20" s="338">
        <v>1.3</v>
      </c>
      <c r="B20" s="351" t="s">
        <v>512</v>
      </c>
      <c r="C20" s="340">
        <v>0.55</v>
      </c>
      <c r="D20" s="354">
        <v>290.6</v>
      </c>
      <c r="E20" s="354">
        <v>290.6</v>
      </c>
      <c r="F20" s="354">
        <v>290.6</v>
      </c>
      <c r="G20" s="355">
        <v>290.6</v>
      </c>
      <c r="H20" s="355">
        <v>290.6</v>
      </c>
      <c r="I20" s="356">
        <v>290.6</v>
      </c>
      <c r="J20" s="352">
        <v>0</v>
      </c>
      <c r="K20" s="352">
        <v>0</v>
      </c>
      <c r="L20" s="352">
        <v>0</v>
      </c>
      <c r="M20" s="353">
        <v>0</v>
      </c>
    </row>
    <row r="21" spans="1:13" ht="24.75" customHeight="1">
      <c r="A21" s="338"/>
      <c r="B21" s="359" t="s">
        <v>508</v>
      </c>
      <c r="C21" s="341">
        <v>0.1</v>
      </c>
      <c r="D21" s="357">
        <v>250</v>
      </c>
      <c r="E21" s="357">
        <v>250</v>
      </c>
      <c r="F21" s="357">
        <v>250</v>
      </c>
      <c r="G21" s="14">
        <v>250</v>
      </c>
      <c r="H21" s="14">
        <v>250</v>
      </c>
      <c r="I21" s="358">
        <v>250</v>
      </c>
      <c r="J21" s="360">
        <v>0</v>
      </c>
      <c r="K21" s="360">
        <v>0</v>
      </c>
      <c r="L21" s="360">
        <v>0</v>
      </c>
      <c r="M21" s="361">
        <v>0</v>
      </c>
    </row>
    <row r="22" spans="1:13" ht="24.75" customHeight="1">
      <c r="A22" s="338"/>
      <c r="B22" s="359" t="s">
        <v>509</v>
      </c>
      <c r="C22" s="341">
        <v>0.45</v>
      </c>
      <c r="D22" s="357">
        <v>299.9</v>
      </c>
      <c r="E22" s="357">
        <v>299.9</v>
      </c>
      <c r="F22" s="357">
        <v>299.9</v>
      </c>
      <c r="G22" s="14">
        <v>299.9</v>
      </c>
      <c r="H22" s="14">
        <v>299.9</v>
      </c>
      <c r="I22" s="358">
        <v>299.9</v>
      </c>
      <c r="J22" s="360">
        <v>0</v>
      </c>
      <c r="K22" s="360">
        <v>0</v>
      </c>
      <c r="L22" s="360">
        <v>0</v>
      </c>
      <c r="M22" s="361">
        <v>0</v>
      </c>
    </row>
    <row r="23" spans="1:13" ht="24.75" customHeight="1">
      <c r="A23" s="338">
        <v>1.4</v>
      </c>
      <c r="B23" s="351" t="s">
        <v>792</v>
      </c>
      <c r="C23" s="340">
        <v>4.01</v>
      </c>
      <c r="D23" s="354">
        <v>227.9</v>
      </c>
      <c r="E23" s="354">
        <v>227.9</v>
      </c>
      <c r="F23" s="354">
        <v>227.9</v>
      </c>
      <c r="G23" s="355">
        <v>227.9</v>
      </c>
      <c r="H23" s="355">
        <v>227.9</v>
      </c>
      <c r="I23" s="356">
        <v>287.7</v>
      </c>
      <c r="J23" s="352">
        <v>0</v>
      </c>
      <c r="K23" s="352">
        <v>0</v>
      </c>
      <c r="L23" s="352">
        <v>26.23957876261518</v>
      </c>
      <c r="M23" s="353">
        <v>26.23957876261518</v>
      </c>
    </row>
    <row r="24" spans="1:13" ht="24.75" customHeight="1">
      <c r="A24" s="338"/>
      <c r="B24" s="359" t="s">
        <v>508</v>
      </c>
      <c r="C24" s="341">
        <v>0.17</v>
      </c>
      <c r="D24" s="357">
        <v>194.8</v>
      </c>
      <c r="E24" s="357">
        <v>194.8</v>
      </c>
      <c r="F24" s="357">
        <v>194.8</v>
      </c>
      <c r="G24" s="14">
        <v>194.8</v>
      </c>
      <c r="H24" s="14">
        <v>194.8</v>
      </c>
      <c r="I24" s="358">
        <v>237.4</v>
      </c>
      <c r="J24" s="360">
        <v>0</v>
      </c>
      <c r="K24" s="360">
        <v>0</v>
      </c>
      <c r="L24" s="360">
        <v>21.868583162217647</v>
      </c>
      <c r="M24" s="361">
        <v>21.868583162217647</v>
      </c>
    </row>
    <row r="25" spans="1:13" ht="24.75" customHeight="1">
      <c r="A25" s="338"/>
      <c r="B25" s="359" t="s">
        <v>509</v>
      </c>
      <c r="C25" s="341">
        <v>3.84</v>
      </c>
      <c r="D25" s="357">
        <v>229.4</v>
      </c>
      <c r="E25" s="357">
        <v>229.4</v>
      </c>
      <c r="F25" s="357">
        <v>229.4</v>
      </c>
      <c r="G25" s="14">
        <v>229.4</v>
      </c>
      <c r="H25" s="14">
        <v>229.4</v>
      </c>
      <c r="I25" s="358">
        <v>290</v>
      </c>
      <c r="J25" s="360">
        <v>0</v>
      </c>
      <c r="K25" s="360">
        <v>0</v>
      </c>
      <c r="L25" s="360">
        <v>26.41673931996513</v>
      </c>
      <c r="M25" s="361">
        <v>26.41673931996513</v>
      </c>
    </row>
    <row r="26" spans="1:13" s="331" customFormat="1" ht="24.75" customHeight="1">
      <c r="A26" s="338">
        <v>1.5</v>
      </c>
      <c r="B26" s="351" t="s">
        <v>513</v>
      </c>
      <c r="C26" s="340">
        <v>10.55</v>
      </c>
      <c r="D26" s="354">
        <v>207.8</v>
      </c>
      <c r="E26" s="354">
        <v>207.8</v>
      </c>
      <c r="F26" s="354">
        <v>207.8</v>
      </c>
      <c r="G26" s="355">
        <v>207.8</v>
      </c>
      <c r="H26" s="355">
        <v>207.8</v>
      </c>
      <c r="I26" s="356">
        <v>233.5</v>
      </c>
      <c r="J26" s="352">
        <v>0</v>
      </c>
      <c r="K26" s="352">
        <v>0</v>
      </c>
      <c r="L26" s="352">
        <v>12.367661212704519</v>
      </c>
      <c r="M26" s="353">
        <v>12.367661212704519</v>
      </c>
    </row>
    <row r="27" spans="1:13" ht="24.75" customHeight="1">
      <c r="A27" s="338"/>
      <c r="B27" s="359" t="s">
        <v>508</v>
      </c>
      <c r="C27" s="341">
        <v>6.8</v>
      </c>
      <c r="D27" s="357">
        <v>194.7</v>
      </c>
      <c r="E27" s="357">
        <v>194.7</v>
      </c>
      <c r="F27" s="357">
        <v>194.7</v>
      </c>
      <c r="G27" s="14">
        <v>194.7</v>
      </c>
      <c r="H27" s="14">
        <v>194.7</v>
      </c>
      <c r="I27" s="358">
        <v>219.7</v>
      </c>
      <c r="J27" s="360">
        <v>0</v>
      </c>
      <c r="K27" s="360">
        <v>0</v>
      </c>
      <c r="L27" s="360">
        <v>12.840267077555211</v>
      </c>
      <c r="M27" s="361">
        <v>12.840267077555211</v>
      </c>
    </row>
    <row r="28" spans="1:15" ht="24.75" customHeight="1">
      <c r="A28" s="338"/>
      <c r="B28" s="359" t="s">
        <v>509</v>
      </c>
      <c r="C28" s="341">
        <v>3.75</v>
      </c>
      <c r="D28" s="357">
        <v>231.6</v>
      </c>
      <c r="E28" s="357">
        <v>231.6</v>
      </c>
      <c r="F28" s="357">
        <v>231.6</v>
      </c>
      <c r="G28" s="14">
        <v>231.6</v>
      </c>
      <c r="H28" s="14">
        <v>231.6</v>
      </c>
      <c r="I28" s="358">
        <v>258.5</v>
      </c>
      <c r="J28" s="360">
        <v>0</v>
      </c>
      <c r="K28" s="360">
        <v>0</v>
      </c>
      <c r="L28" s="360">
        <v>11.614853195164088</v>
      </c>
      <c r="M28" s="361">
        <v>11.614853195164088</v>
      </c>
      <c r="O28" s="346"/>
    </row>
    <row r="29" spans="1:13" s="331" customFormat="1" ht="24.75" customHeight="1">
      <c r="A29" s="338">
        <v>1.6</v>
      </c>
      <c r="B29" s="351" t="s">
        <v>793</v>
      </c>
      <c r="C29" s="340">
        <v>7.9</v>
      </c>
      <c r="D29" s="354">
        <v>111.3</v>
      </c>
      <c r="E29" s="354">
        <v>111.3</v>
      </c>
      <c r="F29" s="354">
        <v>111.3</v>
      </c>
      <c r="G29" s="355">
        <v>111.3</v>
      </c>
      <c r="H29" s="355">
        <v>111.3</v>
      </c>
      <c r="I29" s="356">
        <v>111.3</v>
      </c>
      <c r="J29" s="352">
        <v>0</v>
      </c>
      <c r="K29" s="352">
        <v>0</v>
      </c>
      <c r="L29" s="352">
        <v>0</v>
      </c>
      <c r="M29" s="353">
        <v>0</v>
      </c>
    </row>
    <row r="30" spans="1:13" ht="24.75" customHeight="1">
      <c r="A30" s="338"/>
      <c r="B30" s="359" t="s">
        <v>508</v>
      </c>
      <c r="C30" s="341">
        <v>2.24</v>
      </c>
      <c r="D30" s="357">
        <v>115.3</v>
      </c>
      <c r="E30" s="357">
        <v>115.3</v>
      </c>
      <c r="F30" s="357">
        <v>115.3</v>
      </c>
      <c r="G30" s="14">
        <v>115.3</v>
      </c>
      <c r="H30" s="14">
        <v>115.3</v>
      </c>
      <c r="I30" s="358">
        <v>115.3</v>
      </c>
      <c r="J30" s="360">
        <v>0</v>
      </c>
      <c r="K30" s="360">
        <v>0</v>
      </c>
      <c r="L30" s="360">
        <v>0</v>
      </c>
      <c r="M30" s="361">
        <v>0</v>
      </c>
    </row>
    <row r="31" spans="1:13" ht="24.75" customHeight="1">
      <c r="A31" s="338"/>
      <c r="B31" s="359" t="s">
        <v>509</v>
      </c>
      <c r="C31" s="341">
        <v>5.66</v>
      </c>
      <c r="D31" s="357">
        <v>109.7</v>
      </c>
      <c r="E31" s="357">
        <v>109.7</v>
      </c>
      <c r="F31" s="357">
        <v>109.7</v>
      </c>
      <c r="G31" s="14">
        <v>109.7</v>
      </c>
      <c r="H31" s="14">
        <v>109.7</v>
      </c>
      <c r="I31" s="358">
        <v>109.7</v>
      </c>
      <c r="J31" s="360">
        <v>0</v>
      </c>
      <c r="K31" s="360">
        <v>0</v>
      </c>
      <c r="L31" s="360">
        <v>0</v>
      </c>
      <c r="M31" s="361">
        <v>0</v>
      </c>
    </row>
    <row r="32" spans="1:13" s="331" customFormat="1" ht="18.75" customHeight="1">
      <c r="A32" s="338">
        <v>2</v>
      </c>
      <c r="B32" s="351" t="s">
        <v>514</v>
      </c>
      <c r="C32" s="340">
        <v>73.03</v>
      </c>
      <c r="D32" s="354">
        <v>262.2</v>
      </c>
      <c r="E32" s="354">
        <v>301.1</v>
      </c>
      <c r="F32" s="354">
        <v>302.4</v>
      </c>
      <c r="G32" s="355">
        <v>317.1</v>
      </c>
      <c r="H32" s="355">
        <v>324.8</v>
      </c>
      <c r="I32" s="356">
        <v>327.1</v>
      </c>
      <c r="J32" s="352">
        <v>15.331807780320375</v>
      </c>
      <c r="K32" s="352">
        <v>0.4317502490866616</v>
      </c>
      <c r="L32" s="352">
        <v>8.167989417989446</v>
      </c>
      <c r="M32" s="353">
        <v>0.7081280788177224</v>
      </c>
    </row>
    <row r="33" spans="1:13" ht="18" customHeight="1">
      <c r="A33" s="338">
        <v>2.1</v>
      </c>
      <c r="B33" s="351" t="s">
        <v>515</v>
      </c>
      <c r="C33" s="340">
        <v>39.49</v>
      </c>
      <c r="D33" s="354">
        <v>305.6</v>
      </c>
      <c r="E33" s="354">
        <v>345.4</v>
      </c>
      <c r="F33" s="354">
        <v>347.2</v>
      </c>
      <c r="G33" s="355">
        <v>369.2</v>
      </c>
      <c r="H33" s="355">
        <v>380.5</v>
      </c>
      <c r="I33" s="356">
        <v>380.5</v>
      </c>
      <c r="J33" s="352">
        <v>13.612565445026164</v>
      </c>
      <c r="K33" s="352">
        <v>0.5211349160393723</v>
      </c>
      <c r="L33" s="352">
        <v>9.591013824884783</v>
      </c>
      <c r="M33" s="353">
        <v>0</v>
      </c>
    </row>
    <row r="34" spans="1:13" ht="24.75" customHeight="1">
      <c r="A34" s="338"/>
      <c r="B34" s="359" t="s">
        <v>516</v>
      </c>
      <c r="C34" s="339">
        <v>20.49</v>
      </c>
      <c r="D34" s="357">
        <v>306.2</v>
      </c>
      <c r="E34" s="357">
        <v>344.8</v>
      </c>
      <c r="F34" s="357">
        <v>346.4</v>
      </c>
      <c r="G34" s="14">
        <v>355.7</v>
      </c>
      <c r="H34" s="14">
        <v>366.7</v>
      </c>
      <c r="I34" s="358">
        <v>366.7</v>
      </c>
      <c r="J34" s="360">
        <v>13.128674069235785</v>
      </c>
      <c r="K34" s="360">
        <v>0.46403712296982746</v>
      </c>
      <c r="L34" s="360">
        <v>5.860277136258674</v>
      </c>
      <c r="M34" s="361">
        <v>0</v>
      </c>
    </row>
    <row r="35" spans="1:13" ht="24.75" customHeight="1">
      <c r="A35" s="338"/>
      <c r="B35" s="359" t="s">
        <v>517</v>
      </c>
      <c r="C35" s="339">
        <v>19</v>
      </c>
      <c r="D35" s="357">
        <v>305</v>
      </c>
      <c r="E35" s="357">
        <v>346.2</v>
      </c>
      <c r="F35" s="357">
        <v>348.1</v>
      </c>
      <c r="G35" s="14">
        <v>383.7</v>
      </c>
      <c r="H35" s="14">
        <v>395.3</v>
      </c>
      <c r="I35" s="358">
        <v>395.3</v>
      </c>
      <c r="J35" s="360">
        <v>14.13114754098362</v>
      </c>
      <c r="K35" s="360">
        <v>0.5488157134604421</v>
      </c>
      <c r="L35" s="360">
        <v>13.559322033898297</v>
      </c>
      <c r="M35" s="361">
        <v>0</v>
      </c>
    </row>
    <row r="36" spans="1:13" ht="24.75" customHeight="1">
      <c r="A36" s="338">
        <v>2.2</v>
      </c>
      <c r="B36" s="351" t="s">
        <v>518</v>
      </c>
      <c r="C36" s="340">
        <v>25.25</v>
      </c>
      <c r="D36" s="354">
        <v>202.1</v>
      </c>
      <c r="E36" s="354">
        <v>243.1</v>
      </c>
      <c r="F36" s="354">
        <v>243.6</v>
      </c>
      <c r="G36" s="355">
        <v>251.2</v>
      </c>
      <c r="H36" s="355">
        <v>255.1</v>
      </c>
      <c r="I36" s="356">
        <v>261.8</v>
      </c>
      <c r="J36" s="352">
        <v>20.53438891637802</v>
      </c>
      <c r="K36" s="352">
        <v>0.2056766762649147</v>
      </c>
      <c r="L36" s="352">
        <v>7.47126436781609</v>
      </c>
      <c r="M36" s="353">
        <v>2.6264210113680946</v>
      </c>
    </row>
    <row r="37" spans="1:13" ht="24.75" customHeight="1">
      <c r="A37" s="338"/>
      <c r="B37" s="359" t="s">
        <v>519</v>
      </c>
      <c r="C37" s="339">
        <v>6.31</v>
      </c>
      <c r="D37" s="357">
        <v>195.6</v>
      </c>
      <c r="E37" s="357">
        <v>229.8</v>
      </c>
      <c r="F37" s="357">
        <v>230.5</v>
      </c>
      <c r="G37" s="14">
        <v>237.7</v>
      </c>
      <c r="H37" s="14">
        <v>241.3</v>
      </c>
      <c r="I37" s="358">
        <v>247.1</v>
      </c>
      <c r="J37" s="360">
        <v>17.84253578732107</v>
      </c>
      <c r="K37" s="360">
        <v>0.30461270670147655</v>
      </c>
      <c r="L37" s="360">
        <v>7.2017353579175705</v>
      </c>
      <c r="M37" s="361">
        <v>2.4036469125569653</v>
      </c>
    </row>
    <row r="38" spans="1:13" ht="24.75" customHeight="1">
      <c r="A38" s="338"/>
      <c r="B38" s="359" t="s">
        <v>520</v>
      </c>
      <c r="C38" s="339">
        <v>6.31</v>
      </c>
      <c r="D38" s="357">
        <v>196.4</v>
      </c>
      <c r="E38" s="357">
        <v>237.2</v>
      </c>
      <c r="F38" s="357">
        <v>237.2</v>
      </c>
      <c r="G38" s="14">
        <v>247.8</v>
      </c>
      <c r="H38" s="14">
        <v>251.8</v>
      </c>
      <c r="I38" s="358">
        <v>259</v>
      </c>
      <c r="J38" s="360">
        <v>20.773930753564144</v>
      </c>
      <c r="K38" s="360">
        <v>0</v>
      </c>
      <c r="L38" s="360">
        <v>9.190556492411474</v>
      </c>
      <c r="M38" s="361">
        <v>2.8594122319300936</v>
      </c>
    </row>
    <row r="39" spans="1:13" ht="24.75" customHeight="1">
      <c r="A39" s="338"/>
      <c r="B39" s="359" t="s">
        <v>521</v>
      </c>
      <c r="C39" s="339">
        <v>6.31</v>
      </c>
      <c r="D39" s="357">
        <v>198.7</v>
      </c>
      <c r="E39" s="357">
        <v>242.3</v>
      </c>
      <c r="F39" s="357">
        <v>242.8</v>
      </c>
      <c r="G39" s="14">
        <v>248.1</v>
      </c>
      <c r="H39" s="14">
        <v>249.3</v>
      </c>
      <c r="I39" s="358">
        <v>255.4</v>
      </c>
      <c r="J39" s="360">
        <v>22.194262707599407</v>
      </c>
      <c r="K39" s="360">
        <v>0.20635575732563893</v>
      </c>
      <c r="L39" s="360">
        <v>5.189456342668848</v>
      </c>
      <c r="M39" s="361">
        <v>2.446851183313271</v>
      </c>
    </row>
    <row r="40" spans="1:13" ht="24.75" customHeight="1">
      <c r="A40" s="338"/>
      <c r="B40" s="359" t="s">
        <v>522</v>
      </c>
      <c r="C40" s="339">
        <v>6.32</v>
      </c>
      <c r="D40" s="357">
        <v>217.8</v>
      </c>
      <c r="E40" s="357">
        <v>263.1</v>
      </c>
      <c r="F40" s="357">
        <v>264.1</v>
      </c>
      <c r="G40" s="14">
        <v>271.3</v>
      </c>
      <c r="H40" s="14">
        <v>278.1</v>
      </c>
      <c r="I40" s="358">
        <v>285.7</v>
      </c>
      <c r="J40" s="360">
        <v>21.25803489439852</v>
      </c>
      <c r="K40" s="360">
        <v>0.380083618396057</v>
      </c>
      <c r="L40" s="360">
        <v>8.178720181749327</v>
      </c>
      <c r="M40" s="361">
        <v>2.7328299172959305</v>
      </c>
    </row>
    <row r="41" spans="1:13" ht="24.75" customHeight="1">
      <c r="A41" s="338">
        <v>2.3</v>
      </c>
      <c r="B41" s="351" t="s">
        <v>523</v>
      </c>
      <c r="C41" s="340">
        <v>8.29</v>
      </c>
      <c r="D41" s="354">
        <v>238.1</v>
      </c>
      <c r="E41" s="354">
        <v>266.8</v>
      </c>
      <c r="F41" s="354">
        <v>267.9</v>
      </c>
      <c r="G41" s="355">
        <v>269.4</v>
      </c>
      <c r="H41" s="355">
        <v>271.9</v>
      </c>
      <c r="I41" s="356">
        <v>271.9</v>
      </c>
      <c r="J41" s="352">
        <v>12.515749685006284</v>
      </c>
      <c r="K41" s="352">
        <v>0.4122938530734359</v>
      </c>
      <c r="L41" s="352">
        <v>1.4930944382232099</v>
      </c>
      <c r="M41" s="353">
        <v>0</v>
      </c>
    </row>
    <row r="42" spans="1:13" s="331" customFormat="1" ht="24.75" customHeight="1">
      <c r="A42" s="338"/>
      <c r="B42" s="351" t="s">
        <v>524</v>
      </c>
      <c r="C42" s="340">
        <v>2.76</v>
      </c>
      <c r="D42" s="354">
        <v>221.9</v>
      </c>
      <c r="E42" s="354">
        <v>245.5</v>
      </c>
      <c r="F42" s="354">
        <v>248.4</v>
      </c>
      <c r="G42" s="355">
        <v>249.9</v>
      </c>
      <c r="H42" s="355">
        <v>250.3</v>
      </c>
      <c r="I42" s="356">
        <v>250.3</v>
      </c>
      <c r="J42" s="352">
        <v>11.942316358720134</v>
      </c>
      <c r="K42" s="352">
        <v>1.1812627291242421</v>
      </c>
      <c r="L42" s="352">
        <v>0.7648953301127221</v>
      </c>
      <c r="M42" s="353">
        <v>0</v>
      </c>
    </row>
    <row r="43" spans="1:13" ht="24.75" customHeight="1">
      <c r="A43" s="338"/>
      <c r="B43" s="359" t="s">
        <v>520</v>
      </c>
      <c r="C43" s="339">
        <v>1.38</v>
      </c>
      <c r="D43" s="357">
        <v>217.2</v>
      </c>
      <c r="E43" s="357">
        <v>235.5</v>
      </c>
      <c r="F43" s="357">
        <v>239.7</v>
      </c>
      <c r="G43" s="14">
        <v>242.6</v>
      </c>
      <c r="H43" s="14">
        <v>243.4</v>
      </c>
      <c r="I43" s="358">
        <v>243.4</v>
      </c>
      <c r="J43" s="360">
        <v>10.359116022099442</v>
      </c>
      <c r="K43" s="360">
        <v>1.7834394904458577</v>
      </c>
      <c r="L43" s="360">
        <v>1.5435961618690044</v>
      </c>
      <c r="M43" s="361">
        <v>0</v>
      </c>
    </row>
    <row r="44" spans="1:13" ht="24.75" customHeight="1">
      <c r="A44" s="342"/>
      <c r="B44" s="359" t="s">
        <v>522</v>
      </c>
      <c r="C44" s="339">
        <v>1.38</v>
      </c>
      <c r="D44" s="357">
        <v>226.7</v>
      </c>
      <c r="E44" s="357">
        <v>255.4</v>
      </c>
      <c r="F44" s="357">
        <v>257.1</v>
      </c>
      <c r="G44" s="14">
        <v>257.1</v>
      </c>
      <c r="H44" s="14">
        <v>257.1</v>
      </c>
      <c r="I44" s="358">
        <v>257.1</v>
      </c>
      <c r="J44" s="360">
        <v>13.40979267754743</v>
      </c>
      <c r="K44" s="360">
        <v>0.6656225528582667</v>
      </c>
      <c r="L44" s="360">
        <v>0</v>
      </c>
      <c r="M44" s="361">
        <v>0</v>
      </c>
    </row>
    <row r="45" spans="1:13" ht="24.75" customHeight="1">
      <c r="A45" s="338"/>
      <c r="B45" s="351" t="s">
        <v>525</v>
      </c>
      <c r="C45" s="340">
        <v>2.76</v>
      </c>
      <c r="D45" s="354">
        <v>214.3</v>
      </c>
      <c r="E45" s="354">
        <v>245.5</v>
      </c>
      <c r="F45" s="354">
        <v>242.9</v>
      </c>
      <c r="G45" s="355">
        <v>244.3</v>
      </c>
      <c r="H45" s="355">
        <v>244.3</v>
      </c>
      <c r="I45" s="356">
        <v>244.3</v>
      </c>
      <c r="J45" s="352">
        <v>13.34577694820345</v>
      </c>
      <c r="K45" s="352">
        <v>-1.0590631364562029</v>
      </c>
      <c r="L45" s="352">
        <v>0.5763688760807071</v>
      </c>
      <c r="M45" s="353">
        <v>0</v>
      </c>
    </row>
    <row r="46" spans="1:13" ht="24.75" customHeight="1">
      <c r="A46" s="338"/>
      <c r="B46" s="359" t="s">
        <v>520</v>
      </c>
      <c r="C46" s="339">
        <v>1.38</v>
      </c>
      <c r="D46" s="357">
        <v>207.8</v>
      </c>
      <c r="E46" s="357">
        <v>236.2</v>
      </c>
      <c r="F46" s="357">
        <v>233.6</v>
      </c>
      <c r="G46" s="14">
        <v>236.4</v>
      </c>
      <c r="H46" s="14">
        <v>236.4</v>
      </c>
      <c r="I46" s="358">
        <v>236.4</v>
      </c>
      <c r="J46" s="360">
        <v>12.41578440808469</v>
      </c>
      <c r="K46" s="360">
        <v>-1.1007620660457178</v>
      </c>
      <c r="L46" s="360">
        <v>1.19863013698631</v>
      </c>
      <c r="M46" s="361">
        <v>0</v>
      </c>
    </row>
    <row r="47" spans="1:13" ht="24.75" customHeight="1">
      <c r="A47" s="338"/>
      <c r="B47" s="359" t="s">
        <v>522</v>
      </c>
      <c r="C47" s="339">
        <v>1.38</v>
      </c>
      <c r="D47" s="357">
        <v>220.8</v>
      </c>
      <c r="E47" s="357">
        <v>254.9</v>
      </c>
      <c r="F47" s="357">
        <v>252.2</v>
      </c>
      <c r="G47" s="14">
        <v>252.2</v>
      </c>
      <c r="H47" s="14">
        <v>252.2</v>
      </c>
      <c r="I47" s="358">
        <v>252.2</v>
      </c>
      <c r="J47" s="360">
        <v>14.22101449275361</v>
      </c>
      <c r="K47" s="360">
        <v>-1.0592389172224443</v>
      </c>
      <c r="L47" s="360">
        <v>0</v>
      </c>
      <c r="M47" s="361">
        <v>0</v>
      </c>
    </row>
    <row r="48" spans="1:13" ht="24.75" customHeight="1">
      <c r="A48" s="338"/>
      <c r="B48" s="351" t="s">
        <v>794</v>
      </c>
      <c r="C48" s="340">
        <v>2.77</v>
      </c>
      <c r="D48" s="354">
        <v>278</v>
      </c>
      <c r="E48" s="354">
        <v>309.2</v>
      </c>
      <c r="F48" s="354">
        <v>312.4</v>
      </c>
      <c r="G48" s="355">
        <v>313.8</v>
      </c>
      <c r="H48" s="355">
        <v>321</v>
      </c>
      <c r="I48" s="356">
        <v>321</v>
      </c>
      <c r="J48" s="352">
        <v>12.374100719424447</v>
      </c>
      <c r="K48" s="352">
        <v>1.0349288486416413</v>
      </c>
      <c r="L48" s="352">
        <v>2.752880921895013</v>
      </c>
      <c r="M48" s="353">
        <v>0</v>
      </c>
    </row>
    <row r="49" spans="1:13" ht="24.75" customHeight="1">
      <c r="A49" s="338"/>
      <c r="B49" s="359" t="s">
        <v>516</v>
      </c>
      <c r="C49" s="339">
        <v>1.38</v>
      </c>
      <c r="D49" s="357">
        <v>282.5</v>
      </c>
      <c r="E49" s="357">
        <v>312.7</v>
      </c>
      <c r="F49" s="357">
        <v>315.9</v>
      </c>
      <c r="G49" s="14">
        <v>316.2</v>
      </c>
      <c r="H49" s="14">
        <v>325.9</v>
      </c>
      <c r="I49" s="358">
        <v>325.9</v>
      </c>
      <c r="J49" s="360">
        <v>11.82300884955751</v>
      </c>
      <c r="K49" s="360">
        <v>1.023345059162125</v>
      </c>
      <c r="L49" s="360">
        <v>3.16555872111428</v>
      </c>
      <c r="M49" s="361">
        <v>0</v>
      </c>
    </row>
    <row r="50" spans="1:13" ht="24.75" customHeight="1" thickBot="1">
      <c r="A50" s="343"/>
      <c r="B50" s="362" t="s">
        <v>517</v>
      </c>
      <c r="C50" s="344">
        <v>1.39</v>
      </c>
      <c r="D50" s="363">
        <v>273.4</v>
      </c>
      <c r="E50" s="363">
        <v>305.7</v>
      </c>
      <c r="F50" s="363">
        <v>308.9</v>
      </c>
      <c r="G50" s="364">
        <v>311.4</v>
      </c>
      <c r="H50" s="364">
        <v>316.2</v>
      </c>
      <c r="I50" s="365">
        <v>316.2</v>
      </c>
      <c r="J50" s="366">
        <v>12.98463789319679</v>
      </c>
      <c r="K50" s="366">
        <v>1.0467778868171251</v>
      </c>
      <c r="L50" s="366">
        <v>2.3632243444480423</v>
      </c>
      <c r="M50" s="367">
        <v>0</v>
      </c>
    </row>
    <row r="51" spans="2:13" ht="24.75" customHeight="1" thickTop="1">
      <c r="B51" s="317" t="s">
        <v>1464</v>
      </c>
      <c r="D51" s="347"/>
      <c r="E51" s="347"/>
      <c r="F51" s="347"/>
      <c r="G51" s="347"/>
      <c r="H51" s="347"/>
      <c r="I51" s="347"/>
      <c r="J51" s="347"/>
      <c r="K51" s="347"/>
      <c r="L51" s="347"/>
      <c r="M51" s="347"/>
    </row>
    <row r="52" spans="4:13" ht="24.75" customHeight="1">
      <c r="D52" s="347"/>
      <c r="E52" s="347"/>
      <c r="F52" s="347"/>
      <c r="G52" s="347"/>
      <c r="H52" s="347"/>
      <c r="I52" s="347"/>
      <c r="J52" s="347"/>
      <c r="K52" s="347"/>
      <c r="L52" s="347"/>
      <c r="M52" s="347"/>
    </row>
    <row r="53" spans="4:13" ht="24.75" customHeight="1">
      <c r="D53" s="347"/>
      <c r="E53" s="347"/>
      <c r="F53" s="347"/>
      <c r="G53" s="347"/>
      <c r="H53" s="347"/>
      <c r="I53" s="347"/>
      <c r="J53" s="347"/>
      <c r="K53" s="347"/>
      <c r="L53" s="347"/>
      <c r="M53" s="347"/>
    </row>
    <row r="54" spans="4:13" ht="24.75" customHeight="1">
      <c r="D54" s="347"/>
      <c r="E54" s="347"/>
      <c r="F54" s="347"/>
      <c r="G54" s="347"/>
      <c r="H54" s="347"/>
      <c r="I54" s="347"/>
      <c r="J54" s="347"/>
      <c r="K54" s="347"/>
      <c r="L54" s="347"/>
      <c r="M54" s="347"/>
    </row>
    <row r="55" spans="4:13" ht="24.75" customHeight="1">
      <c r="D55" s="347"/>
      <c r="E55" s="347"/>
      <c r="F55" s="347"/>
      <c r="G55" s="347"/>
      <c r="H55" s="347"/>
      <c r="I55" s="347"/>
      <c r="J55" s="347"/>
      <c r="K55" s="347"/>
      <c r="L55" s="347"/>
      <c r="M55" s="347"/>
    </row>
    <row r="56" spans="4:13" ht="24.75" customHeight="1">
      <c r="D56" s="347"/>
      <c r="E56" s="347"/>
      <c r="F56" s="347"/>
      <c r="G56" s="347"/>
      <c r="H56" s="347"/>
      <c r="I56" s="347"/>
      <c r="J56" s="347"/>
      <c r="K56" s="347"/>
      <c r="L56" s="347"/>
      <c r="M56" s="347"/>
    </row>
    <row r="57" spans="4:13" ht="24.75" customHeight="1">
      <c r="D57" s="347"/>
      <c r="E57" s="347"/>
      <c r="F57" s="347"/>
      <c r="G57" s="347"/>
      <c r="H57" s="347"/>
      <c r="I57" s="347"/>
      <c r="J57" s="347"/>
      <c r="K57" s="347"/>
      <c r="L57" s="347"/>
      <c r="M57" s="347"/>
    </row>
    <row r="58" spans="4:13" ht="24.75" customHeight="1">
      <c r="D58" s="347"/>
      <c r="E58" s="347"/>
      <c r="F58" s="347"/>
      <c r="G58" s="347"/>
      <c r="H58" s="347"/>
      <c r="I58" s="347"/>
      <c r="J58" s="347"/>
      <c r="K58" s="347"/>
      <c r="L58" s="347"/>
      <c r="M58" s="347"/>
    </row>
    <row r="59" spans="4:13" ht="24.75" customHeight="1">
      <c r="D59" s="347"/>
      <c r="E59" s="347"/>
      <c r="F59" s="347"/>
      <c r="G59" s="347"/>
      <c r="H59" s="347"/>
      <c r="I59" s="347"/>
      <c r="J59" s="347"/>
      <c r="K59" s="347"/>
      <c r="L59" s="347"/>
      <c r="M59" s="347"/>
    </row>
    <row r="60" spans="4:13" ht="24.75" customHeight="1">
      <c r="D60" s="347"/>
      <c r="E60" s="347"/>
      <c r="F60" s="347"/>
      <c r="G60" s="347"/>
      <c r="H60" s="347"/>
      <c r="I60" s="347"/>
      <c r="J60" s="347"/>
      <c r="K60" s="347"/>
      <c r="L60" s="347"/>
      <c r="M60" s="347"/>
    </row>
    <row r="61" spans="4:13" ht="24.75" customHeight="1">
      <c r="D61" s="347"/>
      <c r="E61" s="347"/>
      <c r="F61" s="347"/>
      <c r="G61" s="347"/>
      <c r="H61" s="347"/>
      <c r="I61" s="347"/>
      <c r="J61" s="347"/>
      <c r="K61" s="347"/>
      <c r="L61" s="347"/>
      <c r="M61" s="347"/>
    </row>
    <row r="62" spans="4:13" ht="24.75" customHeight="1">
      <c r="D62" s="347"/>
      <c r="E62" s="347"/>
      <c r="F62" s="347"/>
      <c r="G62" s="347"/>
      <c r="H62" s="347"/>
      <c r="I62" s="347"/>
      <c r="J62" s="347"/>
      <c r="K62" s="347"/>
      <c r="L62" s="347"/>
      <c r="M62" s="347"/>
    </row>
    <row r="63" spans="4:13" ht="24.75" customHeight="1">
      <c r="D63" s="347"/>
      <c r="E63" s="347"/>
      <c r="F63" s="347"/>
      <c r="G63" s="347"/>
      <c r="H63" s="347"/>
      <c r="I63" s="347"/>
      <c r="J63" s="347"/>
      <c r="K63" s="347"/>
      <c r="L63" s="347"/>
      <c r="M63" s="347"/>
    </row>
    <row r="64" spans="4:13" ht="24.75" customHeight="1">
      <c r="D64" s="347"/>
      <c r="E64" s="347"/>
      <c r="F64" s="347"/>
      <c r="G64" s="347"/>
      <c r="H64" s="347"/>
      <c r="I64" s="347"/>
      <c r="J64" s="347"/>
      <c r="K64" s="347"/>
      <c r="L64" s="347"/>
      <c r="M64" s="347"/>
    </row>
    <row r="65" spans="4:13" ht="24.75" customHeight="1">
      <c r="D65" s="347"/>
      <c r="E65" s="347"/>
      <c r="F65" s="347"/>
      <c r="G65" s="347"/>
      <c r="H65" s="347"/>
      <c r="I65" s="347"/>
      <c r="J65" s="347"/>
      <c r="K65" s="347"/>
      <c r="L65" s="347"/>
      <c r="M65" s="347"/>
    </row>
    <row r="66" spans="4:13" ht="24.75" customHeight="1">
      <c r="D66" s="347"/>
      <c r="E66" s="347"/>
      <c r="F66" s="347"/>
      <c r="G66" s="347"/>
      <c r="H66" s="347"/>
      <c r="I66" s="347"/>
      <c r="J66" s="347"/>
      <c r="K66" s="347"/>
      <c r="L66" s="347"/>
      <c r="M66" s="347"/>
    </row>
    <row r="67" spans="4:13" ht="24.75" customHeight="1">
      <c r="D67" s="347"/>
      <c r="E67" s="347"/>
      <c r="F67" s="347"/>
      <c r="G67" s="347"/>
      <c r="H67" s="347"/>
      <c r="I67" s="347"/>
      <c r="J67" s="347"/>
      <c r="K67" s="347"/>
      <c r="L67" s="347"/>
      <c r="M67" s="347"/>
    </row>
    <row r="68" spans="4:13" ht="24.75" customHeight="1">
      <c r="D68" s="347"/>
      <c r="E68" s="347"/>
      <c r="F68" s="347"/>
      <c r="G68" s="347"/>
      <c r="H68" s="347"/>
      <c r="I68" s="347"/>
      <c r="J68" s="347"/>
      <c r="K68" s="347"/>
      <c r="L68" s="347"/>
      <c r="M68" s="347"/>
    </row>
    <row r="69" spans="4:13" ht="24.75" customHeight="1">
      <c r="D69" s="347"/>
      <c r="E69" s="347"/>
      <c r="F69" s="347"/>
      <c r="G69" s="347"/>
      <c r="H69" s="347"/>
      <c r="I69" s="347"/>
      <c r="J69" s="347"/>
      <c r="K69" s="347"/>
      <c r="L69" s="347"/>
      <c r="M69" s="347"/>
    </row>
    <row r="70" spans="4:13" ht="24.75" customHeight="1">
      <c r="D70" s="347"/>
      <c r="E70" s="347"/>
      <c r="F70" s="347"/>
      <c r="G70" s="347"/>
      <c r="H70" s="347"/>
      <c r="I70" s="347"/>
      <c r="J70" s="347"/>
      <c r="K70" s="347"/>
      <c r="L70" s="347"/>
      <c r="M70" s="347"/>
    </row>
    <row r="71" spans="4:13" ht="24.75" customHeight="1">
      <c r="D71" s="347"/>
      <c r="E71" s="347"/>
      <c r="F71" s="347"/>
      <c r="G71" s="347"/>
      <c r="H71" s="347"/>
      <c r="I71" s="347"/>
      <c r="J71" s="347"/>
      <c r="K71" s="347"/>
      <c r="L71" s="347"/>
      <c r="M71" s="347"/>
    </row>
    <row r="72" spans="4:13" ht="24.75" customHeight="1">
      <c r="D72" s="347"/>
      <c r="E72" s="347"/>
      <c r="F72" s="347"/>
      <c r="G72" s="347"/>
      <c r="H72" s="347"/>
      <c r="I72" s="347"/>
      <c r="J72" s="347"/>
      <c r="K72" s="347"/>
      <c r="L72" s="347"/>
      <c r="M72" s="347"/>
    </row>
    <row r="73" spans="4:13" ht="24.75" customHeight="1">
      <c r="D73" s="347"/>
      <c r="E73" s="347"/>
      <c r="F73" s="347"/>
      <c r="G73" s="347"/>
      <c r="H73" s="347"/>
      <c r="I73" s="347"/>
      <c r="J73" s="347"/>
      <c r="K73" s="347"/>
      <c r="L73" s="347"/>
      <c r="M73" s="347"/>
    </row>
    <row r="74" spans="4:13" ht="24.75" customHeight="1">
      <c r="D74" s="347"/>
      <c r="E74" s="347"/>
      <c r="F74" s="347"/>
      <c r="G74" s="347"/>
      <c r="H74" s="347"/>
      <c r="I74" s="347"/>
      <c r="J74" s="347"/>
      <c r="K74" s="347"/>
      <c r="L74" s="347"/>
      <c r="M74" s="347"/>
    </row>
    <row r="75" spans="4:13" ht="24.75" customHeight="1">
      <c r="D75" s="347"/>
      <c r="E75" s="347"/>
      <c r="F75" s="347"/>
      <c r="G75" s="347"/>
      <c r="H75" s="347"/>
      <c r="I75" s="347"/>
      <c r="J75" s="347"/>
      <c r="K75" s="347"/>
      <c r="L75" s="347"/>
      <c r="M75" s="347"/>
    </row>
    <row r="76" spans="4:13" ht="24.75" customHeight="1">
      <c r="D76" s="347"/>
      <c r="E76" s="347"/>
      <c r="F76" s="347"/>
      <c r="G76" s="347"/>
      <c r="H76" s="347"/>
      <c r="I76" s="347"/>
      <c r="J76" s="347"/>
      <c r="K76" s="347"/>
      <c r="L76" s="347"/>
      <c r="M76" s="347"/>
    </row>
    <row r="77" spans="4:13" ht="24.75" customHeight="1">
      <c r="D77" s="347"/>
      <c r="E77" s="347"/>
      <c r="F77" s="347"/>
      <c r="G77" s="347"/>
      <c r="H77" s="347"/>
      <c r="I77" s="347"/>
      <c r="J77" s="347"/>
      <c r="K77" s="347"/>
      <c r="L77" s="347"/>
      <c r="M77" s="347"/>
    </row>
    <row r="78" spans="4:13" ht="24.75" customHeight="1">
      <c r="D78" s="347"/>
      <c r="E78" s="347"/>
      <c r="F78" s="347"/>
      <c r="G78" s="347"/>
      <c r="H78" s="347"/>
      <c r="I78" s="347"/>
      <c r="J78" s="347"/>
      <c r="K78" s="347"/>
      <c r="L78" s="347"/>
      <c r="M78" s="347"/>
    </row>
    <row r="79" spans="4:13" ht="24.75" customHeight="1">
      <c r="D79" s="347"/>
      <c r="E79" s="347"/>
      <c r="F79" s="347"/>
      <c r="G79" s="347"/>
      <c r="H79" s="347"/>
      <c r="I79" s="347"/>
      <c r="J79" s="347"/>
      <c r="K79" s="347"/>
      <c r="L79" s="347"/>
      <c r="M79" s="347"/>
    </row>
    <row r="80" spans="4:13" ht="24.75" customHeight="1">
      <c r="D80" s="347"/>
      <c r="E80" s="347"/>
      <c r="F80" s="347"/>
      <c r="G80" s="347"/>
      <c r="H80" s="347"/>
      <c r="I80" s="347"/>
      <c r="J80" s="347"/>
      <c r="K80" s="347"/>
      <c r="L80" s="347"/>
      <c r="M80" s="347"/>
    </row>
    <row r="81" spans="4:13" ht="24.75" customHeight="1">
      <c r="D81" s="347"/>
      <c r="E81" s="347"/>
      <c r="F81" s="347"/>
      <c r="G81" s="347"/>
      <c r="H81" s="347"/>
      <c r="I81" s="347"/>
      <c r="J81" s="347"/>
      <c r="K81" s="347"/>
      <c r="L81" s="347"/>
      <c r="M81" s="347"/>
    </row>
    <row r="82" spans="4:13" ht="24.75" customHeight="1">
      <c r="D82" s="347"/>
      <c r="E82" s="347"/>
      <c r="F82" s="347"/>
      <c r="G82" s="347"/>
      <c r="H82" s="347"/>
      <c r="I82" s="347"/>
      <c r="J82" s="347"/>
      <c r="K82" s="347"/>
      <c r="L82" s="347"/>
      <c r="M82" s="347"/>
    </row>
    <row r="83" spans="4:13" ht="24.75" customHeight="1">
      <c r="D83" s="347"/>
      <c r="E83" s="347"/>
      <c r="F83" s="347"/>
      <c r="G83" s="347"/>
      <c r="H83" s="347"/>
      <c r="I83" s="347"/>
      <c r="J83" s="347"/>
      <c r="K83" s="347"/>
      <c r="L83" s="347"/>
      <c r="M83" s="347"/>
    </row>
    <row r="84" spans="4:13" ht="24.75" customHeight="1">
      <c r="D84" s="347"/>
      <c r="E84" s="347"/>
      <c r="F84" s="347"/>
      <c r="G84" s="347"/>
      <c r="H84" s="347"/>
      <c r="I84" s="347"/>
      <c r="J84" s="347"/>
      <c r="K84" s="347"/>
      <c r="L84" s="347"/>
      <c r="M84" s="347"/>
    </row>
    <row r="85" spans="4:13" ht="24.75" customHeight="1">
      <c r="D85" s="347"/>
      <c r="E85" s="347"/>
      <c r="F85" s="347"/>
      <c r="G85" s="347"/>
      <c r="H85" s="347"/>
      <c r="I85" s="347"/>
      <c r="J85" s="347"/>
      <c r="K85" s="347"/>
      <c r="L85" s="347"/>
      <c r="M85" s="347"/>
    </row>
    <row r="86" spans="4:13" ht="24.75" customHeight="1">
      <c r="D86" s="347"/>
      <c r="E86" s="347"/>
      <c r="F86" s="347"/>
      <c r="G86" s="347"/>
      <c r="H86" s="347"/>
      <c r="I86" s="347"/>
      <c r="J86" s="347"/>
      <c r="K86" s="347"/>
      <c r="L86" s="347"/>
      <c r="M86" s="347"/>
    </row>
    <row r="87" spans="4:13" ht="24.75" customHeight="1">
      <c r="D87" s="347"/>
      <c r="E87" s="347"/>
      <c r="F87" s="347"/>
      <c r="G87" s="347"/>
      <c r="H87" s="347"/>
      <c r="I87" s="347"/>
      <c r="J87" s="347"/>
      <c r="K87" s="347"/>
      <c r="L87" s="347"/>
      <c r="M87" s="347"/>
    </row>
    <row r="88" spans="4:13" ht="24.75" customHeight="1">
      <c r="D88" s="347"/>
      <c r="E88" s="347"/>
      <c r="F88" s="347"/>
      <c r="G88" s="347"/>
      <c r="H88" s="347"/>
      <c r="I88" s="347"/>
      <c r="J88" s="347"/>
      <c r="K88" s="347"/>
      <c r="L88" s="347"/>
      <c r="M88" s="347"/>
    </row>
    <row r="89" spans="4:13" ht="24.75" customHeight="1">
      <c r="D89" s="347"/>
      <c r="E89" s="347"/>
      <c r="F89" s="347"/>
      <c r="G89" s="347"/>
      <c r="H89" s="347"/>
      <c r="I89" s="347"/>
      <c r="J89" s="347"/>
      <c r="K89" s="347"/>
      <c r="L89" s="347"/>
      <c r="M89" s="347"/>
    </row>
    <row r="90" spans="4:13" ht="24.75" customHeight="1">
      <c r="D90" s="347"/>
      <c r="E90" s="347"/>
      <c r="F90" s="347"/>
      <c r="G90" s="347"/>
      <c r="H90" s="347"/>
      <c r="I90" s="347"/>
      <c r="J90" s="347"/>
      <c r="K90" s="347"/>
      <c r="L90" s="347"/>
      <c r="M90" s="347"/>
    </row>
    <row r="91" spans="4:13" ht="24.75" customHeight="1">
      <c r="D91" s="347"/>
      <c r="E91" s="347"/>
      <c r="F91" s="347"/>
      <c r="G91" s="347"/>
      <c r="H91" s="347"/>
      <c r="I91" s="347"/>
      <c r="J91" s="347"/>
      <c r="K91" s="347"/>
      <c r="L91" s="347"/>
      <c r="M91" s="347"/>
    </row>
    <row r="92" spans="4:13" ht="24.75" customHeight="1">
      <c r="D92" s="347"/>
      <c r="E92" s="347"/>
      <c r="F92" s="347"/>
      <c r="G92" s="347"/>
      <c r="H92" s="347"/>
      <c r="I92" s="347"/>
      <c r="J92" s="347"/>
      <c r="K92" s="347"/>
      <c r="L92" s="347"/>
      <c r="M92" s="347"/>
    </row>
    <row r="93" spans="4:13" ht="24.75" customHeight="1">
      <c r="D93" s="347"/>
      <c r="E93" s="347"/>
      <c r="F93" s="347"/>
      <c r="G93" s="347"/>
      <c r="H93" s="347"/>
      <c r="I93" s="347"/>
      <c r="J93" s="347"/>
      <c r="K93" s="347"/>
      <c r="L93" s="347"/>
      <c r="M93" s="347"/>
    </row>
    <row r="94" spans="4:13" ht="24.75" customHeight="1">
      <c r="D94" s="347"/>
      <c r="E94" s="347"/>
      <c r="F94" s="347"/>
      <c r="G94" s="347"/>
      <c r="H94" s="347"/>
      <c r="I94" s="347"/>
      <c r="J94" s="347"/>
      <c r="K94" s="347"/>
      <c r="L94" s="347"/>
      <c r="M94" s="347"/>
    </row>
    <row r="95" spans="4:13" ht="24.75" customHeight="1">
      <c r="D95" s="347"/>
      <c r="E95" s="347"/>
      <c r="F95" s="347"/>
      <c r="G95" s="347"/>
      <c r="H95" s="347"/>
      <c r="I95" s="347"/>
      <c r="J95" s="347"/>
      <c r="K95" s="347"/>
      <c r="L95" s="347"/>
      <c r="M95" s="347"/>
    </row>
    <row r="96" spans="4:13" ht="24.75" customHeight="1">
      <c r="D96" s="347"/>
      <c r="E96" s="347"/>
      <c r="F96" s="347"/>
      <c r="G96" s="347"/>
      <c r="H96" s="347"/>
      <c r="I96" s="347"/>
      <c r="J96" s="347"/>
      <c r="K96" s="347"/>
      <c r="L96" s="347"/>
      <c r="M96" s="347"/>
    </row>
    <row r="97" spans="4:13" ht="24.75" customHeight="1">
      <c r="D97" s="347"/>
      <c r="E97" s="347"/>
      <c r="F97" s="347"/>
      <c r="G97" s="347"/>
      <c r="H97" s="347"/>
      <c r="I97" s="347"/>
      <c r="J97" s="347"/>
      <c r="K97" s="347"/>
      <c r="L97" s="347"/>
      <c r="M97" s="347"/>
    </row>
    <row r="98" spans="4:13" ht="24.75" customHeight="1">
      <c r="D98" s="347"/>
      <c r="E98" s="347"/>
      <c r="F98" s="347"/>
      <c r="G98" s="347"/>
      <c r="H98" s="347"/>
      <c r="I98" s="347"/>
      <c r="J98" s="347"/>
      <c r="K98" s="347"/>
      <c r="L98" s="347"/>
      <c r="M98" s="347"/>
    </row>
    <row r="99" spans="4:13" ht="24.75" customHeight="1">
      <c r="D99" s="347"/>
      <c r="E99" s="347"/>
      <c r="F99" s="347"/>
      <c r="G99" s="347"/>
      <c r="H99" s="347"/>
      <c r="I99" s="347"/>
      <c r="J99" s="347"/>
      <c r="K99" s="347"/>
      <c r="L99" s="347"/>
      <c r="M99" s="347"/>
    </row>
    <row r="100" spans="4:13" ht="24.75" customHeight="1"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</row>
    <row r="101" spans="4:13" ht="24.75" customHeight="1">
      <c r="D101" s="347"/>
      <c r="E101" s="347"/>
      <c r="F101" s="347"/>
      <c r="G101" s="347"/>
      <c r="H101" s="347"/>
      <c r="I101" s="347"/>
      <c r="J101" s="347"/>
      <c r="K101" s="347"/>
      <c r="L101" s="347"/>
      <c r="M101" s="347"/>
    </row>
    <row r="102" spans="4:13" ht="24.75" customHeight="1"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</row>
    <row r="103" spans="4:13" ht="24.75" customHeight="1"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</row>
    <row r="104" spans="4:13" ht="24.75" customHeight="1"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</row>
    <row r="105" spans="4:13" ht="24.75" customHeight="1"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</row>
    <row r="106" spans="4:13" ht="24.75" customHeight="1">
      <c r="D106" s="347"/>
      <c r="E106" s="347"/>
      <c r="F106" s="347"/>
      <c r="G106" s="347"/>
      <c r="H106" s="347"/>
      <c r="I106" s="347"/>
      <c r="J106" s="347"/>
      <c r="K106" s="347"/>
      <c r="L106" s="347"/>
      <c r="M106" s="347"/>
    </row>
    <row r="107" spans="4:13" ht="24.75" customHeight="1"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</row>
    <row r="108" spans="4:13" ht="24.75" customHeight="1">
      <c r="D108" s="347"/>
      <c r="E108" s="347"/>
      <c r="F108" s="347"/>
      <c r="G108" s="347"/>
      <c r="H108" s="347"/>
      <c r="I108" s="347"/>
      <c r="J108" s="347"/>
      <c r="K108" s="347"/>
      <c r="L108" s="347"/>
      <c r="M108" s="347"/>
    </row>
    <row r="109" spans="4:13" ht="24.75" customHeight="1"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</row>
    <row r="110" spans="4:13" ht="24.75" customHeight="1"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</row>
    <row r="111" spans="4:13" ht="24.75" customHeight="1"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</row>
    <row r="112" spans="4:13" ht="24.75" customHeight="1"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</row>
    <row r="113" spans="4:13" ht="24.75" customHeight="1"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</row>
    <row r="114" spans="4:13" ht="24.75" customHeight="1"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</row>
    <row r="115" spans="4:13" ht="24.75" customHeight="1"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</row>
    <row r="116" spans="4:13" ht="24.75" customHeight="1">
      <c r="D116" s="347"/>
      <c r="E116" s="347"/>
      <c r="F116" s="347"/>
      <c r="G116" s="347"/>
      <c r="H116" s="347"/>
      <c r="I116" s="347"/>
      <c r="J116" s="347"/>
      <c r="K116" s="347"/>
      <c r="L116" s="347"/>
      <c r="M116" s="347"/>
    </row>
    <row r="117" spans="4:13" ht="24.75" customHeight="1"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</row>
    <row r="118" spans="4:13" ht="24.75" customHeight="1">
      <c r="D118" s="347"/>
      <c r="E118" s="347"/>
      <c r="F118" s="347"/>
      <c r="G118" s="347"/>
      <c r="H118" s="347"/>
      <c r="I118" s="347"/>
      <c r="J118" s="347"/>
      <c r="K118" s="347"/>
      <c r="L118" s="347"/>
      <c r="M118" s="347"/>
    </row>
    <row r="119" spans="4:13" ht="24.75" customHeight="1"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</row>
    <row r="120" spans="4:13" ht="24.75" customHeight="1"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</row>
    <row r="121" spans="4:13" ht="24.75" customHeight="1"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</row>
    <row r="122" spans="4:13" ht="24.75" customHeight="1">
      <c r="D122" s="347"/>
      <c r="E122" s="347"/>
      <c r="F122" s="347"/>
      <c r="G122" s="347"/>
      <c r="H122" s="347"/>
      <c r="I122" s="347"/>
      <c r="J122" s="347"/>
      <c r="K122" s="347"/>
      <c r="L122" s="347"/>
      <c r="M122" s="347"/>
    </row>
    <row r="123" spans="4:13" ht="24.75" customHeight="1"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</row>
    <row r="124" spans="4:13" ht="24.75" customHeight="1"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</row>
    <row r="125" spans="4:13" ht="24.75" customHeight="1"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</row>
    <row r="126" spans="4:13" ht="24.75" customHeight="1"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</row>
    <row r="127" spans="4:13" ht="24.75" customHeight="1">
      <c r="D127" s="347"/>
      <c r="E127" s="347"/>
      <c r="F127" s="347"/>
      <c r="G127" s="347"/>
      <c r="H127" s="347"/>
      <c r="I127" s="347"/>
      <c r="J127" s="347"/>
      <c r="K127" s="347"/>
      <c r="L127" s="347"/>
      <c r="M127" s="347"/>
    </row>
    <row r="128" spans="4:13" ht="24.75" customHeight="1"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</row>
    <row r="129" spans="4:13" ht="24.75" customHeight="1"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</row>
    <row r="130" spans="4:13" ht="24.75" customHeight="1"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</row>
    <row r="131" spans="4:13" ht="24.75" customHeight="1"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</row>
  </sheetData>
  <sheetProtection/>
  <mergeCells count="14">
    <mergeCell ref="A7:A9"/>
    <mergeCell ref="A5:M5"/>
    <mergeCell ref="A1:M1"/>
    <mergeCell ref="A3:M3"/>
    <mergeCell ref="A4:M4"/>
    <mergeCell ref="A2:M2"/>
    <mergeCell ref="J7:M7"/>
    <mergeCell ref="J8:J9"/>
    <mergeCell ref="K8:K9"/>
    <mergeCell ref="L8:L9"/>
    <mergeCell ref="M8:M9"/>
    <mergeCell ref="B7:B8"/>
    <mergeCell ref="E7:F7"/>
    <mergeCell ref="G7:I7"/>
  </mergeCells>
  <printOptions horizontalCentered="1"/>
  <pageMargins left="0.75" right="0.75" top="1" bottom="1" header="0.5" footer="0.5"/>
  <pageSetup fitToHeight="1" fitToWidth="1" horizontalDpi="600" verticalDpi="600" orientation="portrait" scale="5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zoomScalePageLayoutView="0" workbookViewId="0" topLeftCell="A1">
      <selection activeCell="I18" sqref="I18"/>
    </sheetView>
  </sheetViews>
  <sheetFormatPr defaultColWidth="11.00390625" defaultRowHeight="12.75"/>
  <cols>
    <col min="1" max="1" width="32.57421875" style="9" customWidth="1"/>
    <col min="2" max="2" width="8.57421875" style="9" bestFit="1" customWidth="1"/>
    <col min="3" max="3" width="10.7109375" style="9" customWidth="1"/>
    <col min="4" max="4" width="8.8515625" style="11" bestFit="1" customWidth="1"/>
    <col min="5" max="5" width="8.00390625" style="9" customWidth="1"/>
    <col min="6" max="16384" width="11.00390625" style="9" customWidth="1"/>
  </cols>
  <sheetData>
    <row r="1" spans="1:6" s="433" customFormat="1" ht="18.75">
      <c r="A1" s="1923" t="s">
        <v>325</v>
      </c>
      <c r="B1" s="1923"/>
      <c r="C1" s="1923"/>
      <c r="D1" s="1923"/>
      <c r="E1" s="1923"/>
      <c r="F1" s="1923"/>
    </row>
    <row r="2" spans="1:6" s="433" customFormat="1" ht="18.75">
      <c r="A2" s="1924" t="s">
        <v>580</v>
      </c>
      <c r="B2" s="1924"/>
      <c r="C2" s="1924"/>
      <c r="D2" s="1924"/>
      <c r="E2" s="1924"/>
      <c r="F2" s="1924"/>
    </row>
    <row r="3" spans="1:6" s="433" customFormat="1" ht="17.25" customHeight="1">
      <c r="A3" s="1923" t="s">
        <v>528</v>
      </c>
      <c r="B3" s="1923"/>
      <c r="C3" s="1923"/>
      <c r="D3" s="1923"/>
      <c r="E3" s="1923"/>
      <c r="F3" s="1923"/>
    </row>
    <row r="4" spans="1:6" s="433" customFormat="1" ht="17.25" customHeight="1">
      <c r="A4" s="1923" t="s">
        <v>1234</v>
      </c>
      <c r="B4" s="1923"/>
      <c r="C4" s="1923"/>
      <c r="D4" s="1923"/>
      <c r="E4" s="1923"/>
      <c r="F4" s="1923"/>
    </row>
    <row r="5" spans="1:6" ht="17.25" customHeight="1" thickBot="1">
      <c r="A5" s="879"/>
      <c r="B5" s="1925"/>
      <c r="C5" s="1925"/>
      <c r="D5" s="879"/>
      <c r="E5" s="1774" t="s">
        <v>433</v>
      </c>
      <c r="F5" s="1774"/>
    </row>
    <row r="6" spans="1:44" s="20" customFormat="1" ht="13.5" thickTop="1">
      <c r="A6" s="120"/>
      <c r="B6" s="1930"/>
      <c r="C6" s="1930"/>
      <c r="D6" s="1930"/>
      <c r="E6" s="1931" t="s">
        <v>732</v>
      </c>
      <c r="F6" s="193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20" customFormat="1" ht="12.75">
      <c r="A7" s="434" t="s">
        <v>529</v>
      </c>
      <c r="B7" s="435" t="s">
        <v>431</v>
      </c>
      <c r="C7" s="435" t="s">
        <v>285</v>
      </c>
      <c r="D7" s="435" t="s">
        <v>1239</v>
      </c>
      <c r="E7" s="1548" t="s">
        <v>285</v>
      </c>
      <c r="F7" s="436" t="s">
        <v>1239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4" customFormat="1" ht="12.75">
      <c r="A8" s="437" t="s">
        <v>530</v>
      </c>
      <c r="B8" s="438">
        <v>11315.7</v>
      </c>
      <c r="C8" s="438">
        <v>3006</v>
      </c>
      <c r="D8" s="438">
        <v>6400.299999999999</v>
      </c>
      <c r="E8" s="390">
        <v>-73.4351387894695</v>
      </c>
      <c r="F8" s="440">
        <v>112.91749833666</v>
      </c>
    </row>
    <row r="9" spans="1:6" s="24" customFormat="1" ht="12.75">
      <c r="A9" s="165" t="s">
        <v>531</v>
      </c>
      <c r="B9" s="441">
        <v>8611</v>
      </c>
      <c r="C9" s="441">
        <v>3006</v>
      </c>
      <c r="D9" s="441">
        <v>4817.3</v>
      </c>
      <c r="E9" s="1549">
        <v>-65.09116246661247</v>
      </c>
      <c r="F9" s="453">
        <v>60.25615435795078</v>
      </c>
    </row>
    <row r="10" spans="1:6" s="24" customFormat="1" ht="12.75">
      <c r="A10" s="165" t="s">
        <v>532</v>
      </c>
      <c r="B10" s="441">
        <v>5.4</v>
      </c>
      <c r="C10" s="441">
        <v>0</v>
      </c>
      <c r="D10" s="441">
        <v>142.4</v>
      </c>
      <c r="E10" s="1549" t="s">
        <v>729</v>
      </c>
      <c r="F10" s="453" t="s">
        <v>729</v>
      </c>
    </row>
    <row r="11" spans="1:6" s="444" customFormat="1" ht="12.75">
      <c r="A11" s="443" t="s">
        <v>533</v>
      </c>
      <c r="B11" s="441">
        <v>5.4</v>
      </c>
      <c r="C11" s="441">
        <v>0</v>
      </c>
      <c r="D11" s="441">
        <v>142.4</v>
      </c>
      <c r="E11" s="1549" t="s">
        <v>729</v>
      </c>
      <c r="F11" s="453" t="s">
        <v>729</v>
      </c>
    </row>
    <row r="12" spans="1:6" s="444" customFormat="1" ht="12.75">
      <c r="A12" s="443" t="s">
        <v>764</v>
      </c>
      <c r="B12" s="441">
        <v>0</v>
      </c>
      <c r="C12" s="441">
        <v>0</v>
      </c>
      <c r="D12" s="441">
        <v>0</v>
      </c>
      <c r="E12" s="1549" t="s">
        <v>729</v>
      </c>
      <c r="F12" s="453" t="s">
        <v>729</v>
      </c>
    </row>
    <row r="13" spans="1:6" s="444" customFormat="1" ht="12.75">
      <c r="A13" s="165" t="s">
        <v>286</v>
      </c>
      <c r="B13" s="441">
        <v>2699.3</v>
      </c>
      <c r="C13" s="441">
        <v>0</v>
      </c>
      <c r="D13" s="441">
        <v>1440.6</v>
      </c>
      <c r="E13" s="1549" t="s">
        <v>729</v>
      </c>
      <c r="F13" s="453" t="s">
        <v>729</v>
      </c>
    </row>
    <row r="14" spans="1:6" s="444" customFormat="1" ht="12.75">
      <c r="A14" s="443" t="s">
        <v>533</v>
      </c>
      <c r="B14" s="441">
        <v>0</v>
      </c>
      <c r="C14" s="441">
        <v>0</v>
      </c>
      <c r="D14" s="441">
        <v>1440.6</v>
      </c>
      <c r="E14" s="1549" t="s">
        <v>729</v>
      </c>
      <c r="F14" s="453" t="s">
        <v>729</v>
      </c>
    </row>
    <row r="15" spans="1:6" s="444" customFormat="1" ht="12.75">
      <c r="A15" s="445" t="s">
        <v>764</v>
      </c>
      <c r="B15" s="446">
        <v>2699.3</v>
      </c>
      <c r="C15" s="446">
        <v>0</v>
      </c>
      <c r="D15" s="446">
        <v>0</v>
      </c>
      <c r="E15" s="1550" t="s">
        <v>729</v>
      </c>
      <c r="F15" s="454" t="s">
        <v>729</v>
      </c>
    </row>
    <row r="16" spans="1:6" s="44" customFormat="1" ht="12.75">
      <c r="A16" s="449" t="s">
        <v>536</v>
      </c>
      <c r="B16" s="450">
        <v>7816.2</v>
      </c>
      <c r="C16" s="450">
        <v>0</v>
      </c>
      <c r="D16" s="450">
        <v>0</v>
      </c>
      <c r="E16" s="1551">
        <v>-100</v>
      </c>
      <c r="F16" s="452" t="s">
        <v>729</v>
      </c>
    </row>
    <row r="17" spans="1:6" s="24" customFormat="1" ht="12.75">
      <c r="A17" s="165" t="s">
        <v>531</v>
      </c>
      <c r="B17" s="441">
        <v>5644.9</v>
      </c>
      <c r="C17" s="441">
        <v>0</v>
      </c>
      <c r="D17" s="441">
        <v>0</v>
      </c>
      <c r="E17" s="1552">
        <v>-100</v>
      </c>
      <c r="F17" s="453" t="s">
        <v>729</v>
      </c>
    </row>
    <row r="18" spans="1:6" s="24" customFormat="1" ht="12.75">
      <c r="A18" s="165" t="s">
        <v>532</v>
      </c>
      <c r="B18" s="441">
        <v>4.3</v>
      </c>
      <c r="C18" s="441">
        <v>0</v>
      </c>
      <c r="D18" s="441">
        <v>0</v>
      </c>
      <c r="E18" s="1552" t="s">
        <v>729</v>
      </c>
      <c r="F18" s="453" t="s">
        <v>729</v>
      </c>
    </row>
    <row r="19" spans="1:6" s="24" customFormat="1" ht="12.75">
      <c r="A19" s="166" t="s">
        <v>287</v>
      </c>
      <c r="B19" s="446">
        <v>2167</v>
      </c>
      <c r="C19" s="446">
        <v>0</v>
      </c>
      <c r="D19" s="446">
        <v>0</v>
      </c>
      <c r="E19" s="1552">
        <v>-100</v>
      </c>
      <c r="F19" s="453" t="s">
        <v>729</v>
      </c>
    </row>
    <row r="20" spans="1:6" s="44" customFormat="1" ht="12.75">
      <c r="A20" s="437" t="s">
        <v>288</v>
      </c>
      <c r="B20" s="438">
        <v>3499.5</v>
      </c>
      <c r="C20" s="438">
        <v>3006</v>
      </c>
      <c r="D20" s="438">
        <v>6400.299999999999</v>
      </c>
      <c r="E20" s="390">
        <v>-14.102014573510502</v>
      </c>
      <c r="F20" s="440">
        <v>112.91749833666</v>
      </c>
    </row>
    <row r="21" spans="1:6" s="24" customFormat="1" ht="12.75">
      <c r="A21" s="165" t="s">
        <v>531</v>
      </c>
      <c r="B21" s="441">
        <v>2966.1</v>
      </c>
      <c r="C21" s="441">
        <v>3006</v>
      </c>
      <c r="D21" s="441">
        <v>4817.3</v>
      </c>
      <c r="E21" s="1552">
        <v>1.345200768686155</v>
      </c>
      <c r="F21" s="453">
        <v>60.25615435795078</v>
      </c>
    </row>
    <row r="22" spans="1:6" s="24" customFormat="1" ht="12.75">
      <c r="A22" s="165" t="s">
        <v>532</v>
      </c>
      <c r="B22" s="441">
        <v>1.1</v>
      </c>
      <c r="C22" s="441">
        <v>0</v>
      </c>
      <c r="D22" s="441">
        <v>142.4</v>
      </c>
      <c r="E22" s="1552" t="s">
        <v>729</v>
      </c>
      <c r="F22" s="453" t="s">
        <v>729</v>
      </c>
    </row>
    <row r="23" spans="1:6" s="24" customFormat="1" ht="12.75">
      <c r="A23" s="166" t="s">
        <v>440</v>
      </c>
      <c r="B23" s="446">
        <v>532.3</v>
      </c>
      <c r="C23" s="446">
        <v>0</v>
      </c>
      <c r="D23" s="446">
        <v>1440.6</v>
      </c>
      <c r="E23" s="1553">
        <v>-100</v>
      </c>
      <c r="F23" s="454" t="s">
        <v>729</v>
      </c>
    </row>
    <row r="24" spans="1:6" s="24" customFormat="1" ht="12.75">
      <c r="A24" s="437" t="s">
        <v>441</v>
      </c>
      <c r="B24" s="439">
        <v>3627.5</v>
      </c>
      <c r="C24" s="439">
        <v>11904.3</v>
      </c>
      <c r="D24" s="439">
        <v>210.1</v>
      </c>
      <c r="E24" s="390">
        <v>228.1681598897312</v>
      </c>
      <c r="F24" s="440">
        <v>-98.23509152155104</v>
      </c>
    </row>
    <row r="25" spans="1:6" s="24" customFormat="1" ht="12.75">
      <c r="A25" s="165" t="s">
        <v>442</v>
      </c>
      <c r="B25" s="441">
        <v>1100.2</v>
      </c>
      <c r="C25" s="441">
        <v>3466.2</v>
      </c>
      <c r="D25" s="441">
        <v>40.6</v>
      </c>
      <c r="E25" s="1552">
        <v>215.0518087620432</v>
      </c>
      <c r="F25" s="453">
        <v>-98.82868847729502</v>
      </c>
    </row>
    <row r="26" spans="1:6" s="24" customFormat="1" ht="12.75">
      <c r="A26" s="165" t="s">
        <v>443</v>
      </c>
      <c r="B26" s="441">
        <v>2527.3</v>
      </c>
      <c r="C26" s="441">
        <v>2720.3</v>
      </c>
      <c r="D26" s="441">
        <v>169.5</v>
      </c>
      <c r="E26" s="1552">
        <v>7.636608238040594</v>
      </c>
      <c r="F26" s="453">
        <v>-93.7690695879131</v>
      </c>
    </row>
    <row r="27" spans="1:6" s="44" customFormat="1" ht="12.75">
      <c r="A27" s="166" t="s">
        <v>444</v>
      </c>
      <c r="B27" s="456">
        <v>0</v>
      </c>
      <c r="C27" s="456">
        <v>5717.8</v>
      </c>
      <c r="D27" s="447">
        <v>0</v>
      </c>
      <c r="E27" s="1550" t="s">
        <v>729</v>
      </c>
      <c r="F27" s="448">
        <v>-100</v>
      </c>
    </row>
    <row r="28" spans="1:6" s="44" customFormat="1" ht="12.75">
      <c r="A28" s="457" t="s">
        <v>445</v>
      </c>
      <c r="B28" s="455">
        <v>7127</v>
      </c>
      <c r="C28" s="455">
        <v>14910.3</v>
      </c>
      <c r="D28" s="455">
        <v>6610.4</v>
      </c>
      <c r="E28" s="393">
        <v>109.2086431878771</v>
      </c>
      <c r="F28" s="459">
        <v>-55.66554663554724</v>
      </c>
    </row>
    <row r="29" spans="1:6" s="44" customFormat="1" ht="12.75">
      <c r="A29" s="437" t="s">
        <v>289</v>
      </c>
      <c r="B29" s="438">
        <v>18052.3</v>
      </c>
      <c r="C29" s="438">
        <v>24210.199999999997</v>
      </c>
      <c r="D29" s="438">
        <v>28736.500000000004</v>
      </c>
      <c r="E29" s="390">
        <v>34.11144286323625</v>
      </c>
      <c r="F29" s="440">
        <v>18.69583894391623</v>
      </c>
    </row>
    <row r="30" spans="1:6" s="24" customFormat="1" ht="12.75">
      <c r="A30" s="165" t="s">
        <v>290</v>
      </c>
      <c r="B30" s="441">
        <v>18677</v>
      </c>
      <c r="C30" s="441">
        <v>19723.3</v>
      </c>
      <c r="D30" s="441">
        <v>27596.4</v>
      </c>
      <c r="E30" s="1552">
        <v>5.60207742142741</v>
      </c>
      <c r="F30" s="453">
        <v>39.91776224059868</v>
      </c>
    </row>
    <row r="31" spans="1:6" s="24" customFormat="1" ht="12.75">
      <c r="A31" s="165" t="s">
        <v>537</v>
      </c>
      <c r="B31" s="441">
        <v>15013.8</v>
      </c>
      <c r="C31" s="441">
        <v>19148</v>
      </c>
      <c r="D31" s="441">
        <v>24678.5</v>
      </c>
      <c r="E31" s="1552">
        <v>27.536000213137243</v>
      </c>
      <c r="F31" s="453">
        <v>28.88291205347818</v>
      </c>
    </row>
    <row r="32" spans="1:6" s="24" customFormat="1" ht="12.75">
      <c r="A32" s="165" t="s">
        <v>367</v>
      </c>
      <c r="B32" s="441">
        <v>3663.2</v>
      </c>
      <c r="C32" s="441">
        <v>575.3</v>
      </c>
      <c r="D32" s="441">
        <v>2917.9</v>
      </c>
      <c r="E32" s="1552">
        <v>-84.2951517798646</v>
      </c>
      <c r="F32" s="453">
        <v>407.1962454371633</v>
      </c>
    </row>
    <row r="33" spans="1:6" s="24" customFormat="1" ht="12.75">
      <c r="A33" s="90" t="s">
        <v>291</v>
      </c>
      <c r="B33" s="441">
        <v>-73</v>
      </c>
      <c r="C33" s="441">
        <v>1349.1999999999998</v>
      </c>
      <c r="D33" s="441">
        <v>1482</v>
      </c>
      <c r="E33" s="1552">
        <v>-1948.2191780821915</v>
      </c>
      <c r="F33" s="453">
        <v>9.84286984879931</v>
      </c>
    </row>
    <row r="34" spans="1:6" s="24" customFormat="1" ht="12.75">
      <c r="A34" s="90" t="s">
        <v>446</v>
      </c>
      <c r="B34" s="441">
        <v>35.3</v>
      </c>
      <c r="C34" s="441">
        <v>0.6</v>
      </c>
      <c r="D34" s="441">
        <v>-7.1</v>
      </c>
      <c r="E34" s="1552">
        <v>-98.30028328611898</v>
      </c>
      <c r="F34" s="453">
        <v>-1283.3333333333333</v>
      </c>
    </row>
    <row r="35" spans="1:6" s="24" customFormat="1" ht="12.75">
      <c r="A35" s="90" t="s">
        <v>292</v>
      </c>
      <c r="B35" s="441">
        <v>281.1</v>
      </c>
      <c r="C35" s="441">
        <v>1126.4</v>
      </c>
      <c r="D35" s="441">
        <v>780.3</v>
      </c>
      <c r="E35" s="1552">
        <v>300.7114905727499</v>
      </c>
      <c r="F35" s="453">
        <v>-30.72620738636364</v>
      </c>
    </row>
    <row r="36" spans="1:6" s="24" customFormat="1" ht="12.75">
      <c r="A36" s="90" t="s">
        <v>293</v>
      </c>
      <c r="B36" s="441">
        <v>95.7</v>
      </c>
      <c r="C36" s="441">
        <v>122.1</v>
      </c>
      <c r="D36" s="441">
        <v>-172.5</v>
      </c>
      <c r="E36" s="1552">
        <v>27.586206896551715</v>
      </c>
      <c r="F36" s="453">
        <v>-241.2776412776413</v>
      </c>
    </row>
    <row r="37" spans="1:6" s="24" customFormat="1" ht="12.75">
      <c r="A37" s="850" t="s">
        <v>294</v>
      </c>
      <c r="B37" s="446">
        <v>-963.8</v>
      </c>
      <c r="C37" s="446">
        <v>1888.6</v>
      </c>
      <c r="D37" s="446">
        <v>-942.6</v>
      </c>
      <c r="E37" s="1553">
        <v>-295.95351732724635</v>
      </c>
      <c r="F37" s="454">
        <v>-149.90998623318862</v>
      </c>
    </row>
    <row r="38" spans="1:6" s="44" customFormat="1" ht="12.75">
      <c r="A38" s="460" t="s">
        <v>447</v>
      </c>
      <c r="B38" s="455">
        <v>10925.3</v>
      </c>
      <c r="C38" s="455">
        <v>9299.899999999998</v>
      </c>
      <c r="D38" s="455">
        <v>22126.100000000006</v>
      </c>
      <c r="E38" s="390">
        <v>-14.87739467108456</v>
      </c>
      <c r="F38" s="440">
        <v>137.91761201733362</v>
      </c>
    </row>
    <row r="39" spans="1:6" s="44" customFormat="1" ht="12.75">
      <c r="A39" s="449" t="s">
        <v>538</v>
      </c>
      <c r="B39" s="451">
        <v>-10925.3</v>
      </c>
      <c r="C39" s="451">
        <v>-9299.9</v>
      </c>
      <c r="D39" s="451">
        <v>-22126.1</v>
      </c>
      <c r="E39" s="390">
        <v>-14.877394671084545</v>
      </c>
      <c r="F39" s="440">
        <v>137.9176120173335</v>
      </c>
    </row>
    <row r="40" spans="1:6" s="24" customFormat="1" ht="12.75">
      <c r="A40" s="165" t="s">
        <v>539</v>
      </c>
      <c r="B40" s="442">
        <v>-11434.3</v>
      </c>
      <c r="C40" s="442">
        <v>-9506.7</v>
      </c>
      <c r="D40" s="442">
        <v>-22734.8</v>
      </c>
      <c r="E40" s="395">
        <v>-16.85804990248637</v>
      </c>
      <c r="F40" s="461">
        <v>139.14502403568008</v>
      </c>
    </row>
    <row r="41" spans="1:6" s="13" customFormat="1" ht="12.75">
      <c r="A41" s="90" t="s">
        <v>295</v>
      </c>
      <c r="B41" s="441">
        <v>0</v>
      </c>
      <c r="C41" s="441">
        <v>0</v>
      </c>
      <c r="D41" s="441">
        <v>0</v>
      </c>
      <c r="E41" s="1552" t="s">
        <v>729</v>
      </c>
      <c r="F41" s="453" t="s">
        <v>729</v>
      </c>
    </row>
    <row r="42" spans="1:6" s="444" customFormat="1" ht="12.75">
      <c r="A42" s="443" t="s">
        <v>296</v>
      </c>
      <c r="B42" s="462">
        <v>0</v>
      </c>
      <c r="C42" s="462">
        <v>0</v>
      </c>
      <c r="D42" s="462">
        <v>0</v>
      </c>
      <c r="E42" s="1552" t="s">
        <v>729</v>
      </c>
      <c r="F42" s="453" t="s">
        <v>729</v>
      </c>
    </row>
    <row r="43" spans="1:6" s="444" customFormat="1" ht="12.75">
      <c r="A43" s="443" t="s">
        <v>297</v>
      </c>
      <c r="B43" s="462">
        <v>0</v>
      </c>
      <c r="C43" s="462">
        <v>0</v>
      </c>
      <c r="D43" s="462">
        <v>0</v>
      </c>
      <c r="E43" s="1552" t="s">
        <v>729</v>
      </c>
      <c r="F43" s="453" t="s">
        <v>729</v>
      </c>
    </row>
    <row r="44" spans="1:6" s="444" customFormat="1" ht="12.75">
      <c r="A44" s="443" t="s">
        <v>298</v>
      </c>
      <c r="B44" s="462">
        <v>0</v>
      </c>
      <c r="C44" s="462">
        <v>0</v>
      </c>
      <c r="D44" s="462">
        <v>0</v>
      </c>
      <c r="E44" s="1552" t="s">
        <v>729</v>
      </c>
      <c r="F44" s="453" t="s">
        <v>729</v>
      </c>
    </row>
    <row r="45" spans="1:6" s="444" customFormat="1" ht="12.75">
      <c r="A45" s="443" t="s">
        <v>299</v>
      </c>
      <c r="B45" s="462">
        <v>0</v>
      </c>
      <c r="C45" s="462">
        <v>0</v>
      </c>
      <c r="D45" s="462">
        <v>0</v>
      </c>
      <c r="E45" s="1552" t="s">
        <v>729</v>
      </c>
      <c r="F45" s="453" t="s">
        <v>729</v>
      </c>
    </row>
    <row r="46" spans="1:6" s="444" customFormat="1" ht="12.75">
      <c r="A46" s="443" t="s">
        <v>1235</v>
      </c>
      <c r="B46" s="462">
        <v>0</v>
      </c>
      <c r="C46" s="462">
        <v>0</v>
      </c>
      <c r="D46" s="462">
        <v>0</v>
      </c>
      <c r="E46" s="1552" t="s">
        <v>729</v>
      </c>
      <c r="F46" s="453" t="s">
        <v>729</v>
      </c>
    </row>
    <row r="47" spans="1:7" s="444" customFormat="1" ht="12.75">
      <c r="A47" s="443" t="s">
        <v>300</v>
      </c>
      <c r="B47" s="442">
        <v>-11501.3</v>
      </c>
      <c r="C47" s="442">
        <v>-9517.5</v>
      </c>
      <c r="D47" s="442">
        <v>-22807</v>
      </c>
      <c r="E47" s="395">
        <v>-17.24848495387478</v>
      </c>
      <c r="F47" s="461">
        <v>139.63225636984504</v>
      </c>
      <c r="G47" s="463"/>
    </row>
    <row r="48" spans="1:6" s="444" customFormat="1" ht="12.75">
      <c r="A48" s="443" t="s">
        <v>301</v>
      </c>
      <c r="B48" s="442">
        <v>67</v>
      </c>
      <c r="C48" s="442">
        <v>10.8</v>
      </c>
      <c r="D48" s="442">
        <v>72.2</v>
      </c>
      <c r="E48" s="395">
        <v>-83.88059701492537</v>
      </c>
      <c r="F48" s="461">
        <v>568.5185185185185</v>
      </c>
    </row>
    <row r="49" spans="1:6" s="24" customFormat="1" ht="12.75">
      <c r="A49" s="165" t="s">
        <v>302</v>
      </c>
      <c r="B49" s="442">
        <v>0</v>
      </c>
      <c r="C49" s="442">
        <v>62.7</v>
      </c>
      <c r="D49" s="442">
        <v>0</v>
      </c>
      <c r="E49" s="395" t="s">
        <v>729</v>
      </c>
      <c r="F49" s="461">
        <v>-100</v>
      </c>
    </row>
    <row r="50" spans="1:6" s="24" customFormat="1" ht="13.5" thickBot="1">
      <c r="A50" s="464" t="s">
        <v>303</v>
      </c>
      <c r="B50" s="465">
        <v>509</v>
      </c>
      <c r="C50" s="851">
        <v>144.1</v>
      </c>
      <c r="D50" s="465">
        <v>608.7</v>
      </c>
      <c r="E50" s="1554">
        <v>-71.68958742632613</v>
      </c>
      <c r="F50" s="504">
        <v>322.4149895905622</v>
      </c>
    </row>
    <row r="51" spans="1:6" ht="13.5" customHeight="1" thickTop="1">
      <c r="A51" s="1927" t="s">
        <v>1152</v>
      </c>
      <c r="B51" s="1928"/>
      <c r="C51" s="1928"/>
      <c r="D51" s="1928"/>
      <c r="E51" s="1928"/>
      <c r="F51" s="1928"/>
    </row>
    <row r="52" spans="1:6" ht="12.75">
      <c r="A52" s="1929"/>
      <c r="B52" s="1929"/>
      <c r="C52" s="1929"/>
      <c r="D52" s="1929"/>
      <c r="E52" s="1929"/>
      <c r="F52" s="1929"/>
    </row>
    <row r="53" spans="1:6" ht="12.75">
      <c r="A53" s="1929"/>
      <c r="B53" s="1929"/>
      <c r="C53" s="1929"/>
      <c r="D53" s="1929"/>
      <c r="E53" s="1929"/>
      <c r="F53" s="1929"/>
    </row>
    <row r="54" spans="1:6" ht="12.75">
      <c r="A54" s="1926" t="s">
        <v>1240</v>
      </c>
      <c r="B54" s="1926"/>
      <c r="C54" s="1926"/>
      <c r="D54" s="1926"/>
      <c r="E54" s="1926"/>
      <c r="F54" s="1926"/>
    </row>
    <row r="55" spans="1:6" ht="12.75">
      <c r="A55" s="466" t="s">
        <v>456</v>
      </c>
      <c r="B55" s="314"/>
      <c r="C55" s="314"/>
      <c r="D55" s="467"/>
      <c r="E55" s="314"/>
      <c r="F55" s="314"/>
    </row>
    <row r="56" spans="1:6" ht="12.75">
      <c r="A56" s="467" t="s">
        <v>540</v>
      </c>
      <c r="B56" s="314"/>
      <c r="C56" s="314"/>
      <c r="D56" s="467"/>
      <c r="E56" s="314"/>
      <c r="F56" s="314"/>
    </row>
    <row r="57" spans="1:6" ht="12.75">
      <c r="A57" s="468" t="s">
        <v>93</v>
      </c>
      <c r="B57" s="314"/>
      <c r="C57" s="314"/>
      <c r="D57" s="467"/>
      <c r="E57" s="314"/>
      <c r="F57" s="314"/>
    </row>
    <row r="58" spans="1:6" ht="12.75">
      <c r="A58" s="314" t="s">
        <v>765</v>
      </c>
      <c r="B58" s="314"/>
      <c r="C58" s="314"/>
      <c r="D58" s="467"/>
      <c r="E58" s="314"/>
      <c r="F58" s="314"/>
    </row>
    <row r="59" spans="1:6" ht="12.75">
      <c r="A59" s="505"/>
      <c r="B59" s="314"/>
      <c r="C59" s="314"/>
      <c r="D59" s="467"/>
      <c r="E59" s="314"/>
      <c r="F59" s="314"/>
    </row>
    <row r="60" ht="12.75">
      <c r="A60" s="505"/>
    </row>
  </sheetData>
  <sheetProtection/>
  <mergeCells count="10">
    <mergeCell ref="A1:F1"/>
    <mergeCell ref="A2:F2"/>
    <mergeCell ref="A3:F3"/>
    <mergeCell ref="A4:F4"/>
    <mergeCell ref="B5:C5"/>
    <mergeCell ref="A54:F54"/>
    <mergeCell ref="A51:F53"/>
    <mergeCell ref="E5:F5"/>
    <mergeCell ref="B6:D6"/>
    <mergeCell ref="E6:F6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3" width="9.57421875" style="9" bestFit="1" customWidth="1"/>
    <col min="4" max="5" width="10.140625" style="9" bestFit="1" customWidth="1"/>
    <col min="6" max="9" width="9.57421875" style="9" bestFit="1" customWidth="1"/>
    <col min="10" max="10" width="18.8515625" style="9" bestFit="1" customWidth="1"/>
    <col min="11" max="16384" width="9.140625" style="9" customWidth="1"/>
  </cols>
  <sheetData>
    <row r="1" spans="1:10" ht="12.75">
      <c r="A1" s="1724" t="s">
        <v>889</v>
      </c>
      <c r="B1" s="1724"/>
      <c r="C1" s="1724"/>
      <c r="D1" s="1724"/>
      <c r="E1" s="1724"/>
      <c r="F1" s="1724"/>
      <c r="G1" s="1724"/>
      <c r="H1" s="1724"/>
      <c r="I1" s="1724"/>
      <c r="J1" s="40"/>
    </row>
    <row r="2" spans="1:10" ht="15.75">
      <c r="A2" s="1735" t="s">
        <v>862</v>
      </c>
      <c r="B2" s="1735"/>
      <c r="C2" s="1735"/>
      <c r="D2" s="1735"/>
      <c r="E2" s="1735"/>
      <c r="F2" s="1735"/>
      <c r="G2" s="1735"/>
      <c r="H2" s="1735"/>
      <c r="I2" s="1735"/>
      <c r="J2" s="40"/>
    </row>
    <row r="3" spans="1:9" ht="12.75">
      <c r="A3" s="1724" t="s">
        <v>1234</v>
      </c>
      <c r="B3" s="1724"/>
      <c r="C3" s="1724"/>
      <c r="D3" s="1724"/>
      <c r="E3" s="1724"/>
      <c r="F3" s="1724"/>
      <c r="G3" s="1724"/>
      <c r="H3" s="1724"/>
      <c r="I3" s="1724"/>
    </row>
    <row r="4" spans="1:9" ht="16.5" thickBot="1">
      <c r="A4" s="31"/>
      <c r="B4" s="31"/>
      <c r="C4" s="31"/>
      <c r="D4" s="31"/>
      <c r="E4" s="31"/>
      <c r="F4" s="31"/>
      <c r="G4" s="31"/>
      <c r="H4" s="31"/>
      <c r="I4" s="74"/>
    </row>
    <row r="5" spans="1:9" ht="19.5" customHeight="1" thickTop="1">
      <c r="A5" s="120"/>
      <c r="B5" s="121"/>
      <c r="C5" s="1763" t="s">
        <v>1141</v>
      </c>
      <c r="D5" s="1763"/>
      <c r="E5" s="1931"/>
      <c r="F5" s="1937" t="s">
        <v>1142</v>
      </c>
      <c r="G5" s="1931"/>
      <c r="H5" s="1935" t="s">
        <v>1466</v>
      </c>
      <c r="I5" s="1936"/>
    </row>
    <row r="6" spans="1:9" ht="19.5" customHeight="1">
      <c r="A6" s="122"/>
      <c r="B6" s="51" t="s">
        <v>396</v>
      </c>
      <c r="C6" s="1703" t="s">
        <v>431</v>
      </c>
      <c r="D6" s="1703" t="s">
        <v>285</v>
      </c>
      <c r="E6" s="1703" t="s">
        <v>1284</v>
      </c>
      <c r="F6" s="1703" t="s">
        <v>285</v>
      </c>
      <c r="G6" s="1703" t="s">
        <v>1242</v>
      </c>
      <c r="H6" s="1703" t="s">
        <v>285</v>
      </c>
      <c r="I6" s="1704" t="s">
        <v>1242</v>
      </c>
    </row>
    <row r="7" spans="1:16" ht="19.5" customHeight="1">
      <c r="A7" s="123" t="s">
        <v>721</v>
      </c>
      <c r="B7" s="91">
        <v>4640.034</v>
      </c>
      <c r="C7" s="62">
        <v>6597.569</v>
      </c>
      <c r="D7" s="62">
        <v>7942.294</v>
      </c>
      <c r="E7" s="62">
        <v>8595.58</v>
      </c>
      <c r="F7" s="124">
        <v>20.382128629499732</v>
      </c>
      <c r="G7" s="124">
        <v>8.225406916440008</v>
      </c>
      <c r="H7" s="124">
        <v>41.47412010443864</v>
      </c>
      <c r="I7" s="125">
        <v>34.83023684583747</v>
      </c>
      <c r="N7" s="1"/>
      <c r="O7" s="1"/>
      <c r="P7" s="1"/>
    </row>
    <row r="8" spans="1:16" ht="19.5" customHeight="1">
      <c r="A8" s="126" t="s">
        <v>722</v>
      </c>
      <c r="B8" s="92">
        <v>3447.944</v>
      </c>
      <c r="C8" s="63">
        <v>2888.65</v>
      </c>
      <c r="D8" s="63">
        <v>3956.018</v>
      </c>
      <c r="E8" s="63">
        <v>4723.836</v>
      </c>
      <c r="F8" s="84">
        <v>36.950409360774046</v>
      </c>
      <c r="G8" s="84">
        <v>19.408860121465594</v>
      </c>
      <c r="H8" s="84">
        <v>20.658057441253263</v>
      </c>
      <c r="I8" s="127">
        <v>19.141503738071602</v>
      </c>
      <c r="N8" s="1"/>
      <c r="O8" s="1"/>
      <c r="P8" s="1"/>
    </row>
    <row r="9" spans="1:16" ht="19.5" customHeight="1">
      <c r="A9" s="126" t="s">
        <v>723</v>
      </c>
      <c r="B9" s="92"/>
      <c r="C9" s="63">
        <v>2262.362</v>
      </c>
      <c r="D9" s="63">
        <v>3121.805</v>
      </c>
      <c r="E9" s="63">
        <v>4034.139</v>
      </c>
      <c r="F9" s="84">
        <v>37.98874804297455</v>
      </c>
      <c r="G9" s="84">
        <v>29.224567197502722</v>
      </c>
      <c r="H9" s="84">
        <v>16.301853785900782</v>
      </c>
      <c r="I9" s="127">
        <v>16.346775533358997</v>
      </c>
      <c r="N9" s="1"/>
      <c r="O9" s="1"/>
      <c r="P9" s="1"/>
    </row>
    <row r="10" spans="1:16" ht="19.5" customHeight="1">
      <c r="A10" s="126" t="s">
        <v>724</v>
      </c>
      <c r="B10" s="92">
        <v>1282.336</v>
      </c>
      <c r="C10" s="63">
        <v>2068.429</v>
      </c>
      <c r="D10" s="63">
        <v>2401.742</v>
      </c>
      <c r="E10" s="63">
        <v>2990.605</v>
      </c>
      <c r="F10" s="84">
        <v>16.114307041721034</v>
      </c>
      <c r="G10" s="84">
        <v>24.51816223391188</v>
      </c>
      <c r="H10" s="84">
        <v>12.541733681462143</v>
      </c>
      <c r="I10" s="127">
        <v>12.118260834329478</v>
      </c>
      <c r="N10" s="1"/>
      <c r="O10" s="1"/>
      <c r="P10" s="1"/>
    </row>
    <row r="11" spans="1:16" ht="19.5" customHeight="1">
      <c r="A11" s="126" t="s">
        <v>725</v>
      </c>
      <c r="B11" s="92">
        <v>538.45</v>
      </c>
      <c r="C11" s="63">
        <v>268.454</v>
      </c>
      <c r="D11" s="63">
        <v>322.461</v>
      </c>
      <c r="E11" s="63">
        <v>568.974</v>
      </c>
      <c r="F11" s="84">
        <v>20.117785542402046</v>
      </c>
      <c r="G11" s="84">
        <v>76.4473843348498</v>
      </c>
      <c r="H11" s="84">
        <v>1.683869451697128</v>
      </c>
      <c r="I11" s="127">
        <v>2.3055453127216</v>
      </c>
      <c r="N11" s="1"/>
      <c r="O11" s="1"/>
      <c r="P11" s="1"/>
    </row>
    <row r="12" spans="1:16" ht="19.5" customHeight="1">
      <c r="A12" s="126" t="s">
        <v>726</v>
      </c>
      <c r="B12" s="92">
        <v>319.423</v>
      </c>
      <c r="C12" s="63">
        <v>320</v>
      </c>
      <c r="D12" s="63">
        <v>481.052</v>
      </c>
      <c r="E12" s="63">
        <v>540</v>
      </c>
      <c r="F12" s="84">
        <v>50.328750000000014</v>
      </c>
      <c r="G12" s="84">
        <v>12.253976701063493</v>
      </c>
      <c r="H12" s="84">
        <v>2.5120208877284598</v>
      </c>
      <c r="I12" s="127">
        <v>2.1881394736308932</v>
      </c>
      <c r="N12" s="1"/>
      <c r="O12" s="1"/>
      <c r="P12" s="1"/>
    </row>
    <row r="13" spans="1:16" ht="19.5" customHeight="1">
      <c r="A13" s="126" t="s">
        <v>544</v>
      </c>
      <c r="B13" s="92">
        <v>1301.542</v>
      </c>
      <c r="C13" s="63">
        <v>18.517</v>
      </c>
      <c r="D13" s="63">
        <v>33.628</v>
      </c>
      <c r="E13" s="63">
        <v>56.702</v>
      </c>
      <c r="F13" s="84">
        <v>81.60609169951937</v>
      </c>
      <c r="G13" s="84">
        <v>68.61543951469014</v>
      </c>
      <c r="H13" s="84">
        <v>0.17560313315926893</v>
      </c>
      <c r="I13" s="127">
        <v>0.2297627489515165</v>
      </c>
      <c r="N13" s="1"/>
      <c r="O13" s="1"/>
      <c r="P13" s="1"/>
    </row>
    <row r="14" spans="1:16" ht="19.5" customHeight="1">
      <c r="A14" s="126" t="s">
        <v>1241</v>
      </c>
      <c r="B14" s="92"/>
      <c r="C14" s="63"/>
      <c r="D14" s="63"/>
      <c r="E14" s="63">
        <v>91.18</v>
      </c>
      <c r="F14" s="84"/>
      <c r="G14" s="84"/>
      <c r="H14" s="84"/>
      <c r="I14" s="127">
        <v>0.36947140223271274</v>
      </c>
      <c r="N14" s="1"/>
      <c r="O14" s="1"/>
      <c r="P14" s="1"/>
    </row>
    <row r="15" spans="1:16" ht="19.5" customHeight="1">
      <c r="A15" s="126" t="s">
        <v>1191</v>
      </c>
      <c r="B15" s="92"/>
      <c r="C15" s="63"/>
      <c r="D15" s="63"/>
      <c r="E15" s="63">
        <v>1663.484</v>
      </c>
      <c r="F15" s="84"/>
      <c r="G15" s="84"/>
      <c r="H15" s="84"/>
      <c r="I15" s="127">
        <v>6.740620378061876</v>
      </c>
      <c r="N15" s="1"/>
      <c r="O15" s="1"/>
      <c r="P15" s="1"/>
    </row>
    <row r="16" spans="1:16" ht="19.5" customHeight="1" thickBot="1">
      <c r="A16" s="126" t="s">
        <v>727</v>
      </c>
      <c r="B16" s="128">
        <v>11529.729</v>
      </c>
      <c r="C16" s="92">
        <v>589.819</v>
      </c>
      <c r="D16" s="92">
        <v>891</v>
      </c>
      <c r="E16" s="92">
        <v>1414</v>
      </c>
      <c r="F16" s="84">
        <v>51.06329229814571</v>
      </c>
      <c r="G16" s="84">
        <v>58.698092031425375</v>
      </c>
      <c r="H16" s="84">
        <v>4.652741514360313</v>
      </c>
      <c r="I16" s="127">
        <v>5.729683732803858</v>
      </c>
      <c r="J16" s="1"/>
      <c r="N16" s="1"/>
      <c r="O16" s="1"/>
      <c r="P16" s="1"/>
    </row>
    <row r="17" spans="1:16" ht="13.5" thickBot="1">
      <c r="A17" s="129" t="s">
        <v>1143</v>
      </c>
      <c r="B17" s="109"/>
      <c r="C17" s="110">
        <v>15013.800000000001</v>
      </c>
      <c r="D17" s="110">
        <v>19150</v>
      </c>
      <c r="E17" s="110">
        <v>24678.5</v>
      </c>
      <c r="F17" s="1518">
        <v>27.549321291078854</v>
      </c>
      <c r="G17" s="1518">
        <v>28.869451697127943</v>
      </c>
      <c r="H17" s="1518">
        <v>100</v>
      </c>
      <c r="I17" s="1519">
        <v>100</v>
      </c>
      <c r="N17" s="1"/>
      <c r="O17" s="1"/>
      <c r="P17" s="1"/>
    </row>
    <row r="18" spans="1:9" ht="24" customHeight="1" thickTop="1">
      <c r="A18" s="1933" t="s">
        <v>1151</v>
      </c>
      <c r="B18" s="1934"/>
      <c r="C18" s="1934"/>
      <c r="D18" s="1934"/>
      <c r="E18" s="1934"/>
      <c r="F18" s="1934"/>
      <c r="G18" s="1934"/>
      <c r="H18" s="1934"/>
      <c r="I18" s="1934"/>
    </row>
    <row r="19" spans="1:9" ht="15.75">
      <c r="A19" s="505" t="s">
        <v>65</v>
      </c>
      <c r="B19" s="31"/>
      <c r="C19" s="31"/>
      <c r="D19" s="31"/>
      <c r="E19" s="1520"/>
      <c r="F19" s="31"/>
      <c r="I19" s="40"/>
    </row>
    <row r="20" spans="1:23" ht="13.5">
      <c r="A20" s="1404" t="s">
        <v>1144</v>
      </c>
      <c r="J20" s="34"/>
      <c r="K20" s="116"/>
      <c r="L20" s="117"/>
      <c r="M20" s="117"/>
      <c r="N20" s="34"/>
      <c r="O20" s="117"/>
      <c r="P20" s="116"/>
      <c r="Q20" s="116"/>
      <c r="R20" s="116"/>
      <c r="S20" s="116"/>
      <c r="T20" s="18"/>
      <c r="U20" s="18"/>
      <c r="V20" s="18"/>
      <c r="W20" s="18"/>
    </row>
    <row r="21" spans="10:23" ht="12.75">
      <c r="J21" s="11"/>
      <c r="K21" s="17"/>
      <c r="L21" s="111"/>
      <c r="M21" s="111"/>
      <c r="N21" s="34"/>
      <c r="O21" s="111"/>
      <c r="P21" s="17"/>
      <c r="Q21" s="17"/>
      <c r="R21" s="17"/>
      <c r="S21" s="17"/>
      <c r="T21" s="17"/>
      <c r="U21" s="17"/>
      <c r="V21" s="17"/>
      <c r="W21" s="17"/>
    </row>
    <row r="22" spans="10:23" ht="12.75">
      <c r="J22" s="11"/>
      <c r="K22" s="112"/>
      <c r="L22" s="113"/>
      <c r="M22" s="113"/>
      <c r="N22" s="11"/>
      <c r="O22" s="113"/>
      <c r="P22" s="112"/>
      <c r="Q22" s="112"/>
      <c r="R22" s="112"/>
      <c r="S22" s="113"/>
      <c r="T22" s="113"/>
      <c r="U22" s="113"/>
      <c r="V22" s="113"/>
      <c r="W22" s="113"/>
    </row>
    <row r="23" spans="10:23" ht="12.75">
      <c r="J23" s="11"/>
      <c r="K23" s="112"/>
      <c r="L23" s="113"/>
      <c r="M23" s="113"/>
      <c r="N23" s="11"/>
      <c r="O23" s="113"/>
      <c r="P23" s="112"/>
      <c r="Q23" s="112"/>
      <c r="R23" s="112"/>
      <c r="S23" s="112"/>
      <c r="T23" s="112"/>
      <c r="U23" s="112"/>
      <c r="V23" s="112"/>
      <c r="W23" s="112"/>
    </row>
    <row r="24" spans="10:23" ht="12.75">
      <c r="J24" s="11"/>
      <c r="K24" s="115"/>
      <c r="L24" s="111"/>
      <c r="M24" s="111"/>
      <c r="N24" s="11"/>
      <c r="O24" s="111"/>
      <c r="P24" s="115"/>
      <c r="Q24" s="115"/>
      <c r="R24" s="115"/>
      <c r="S24" s="115"/>
      <c r="T24" s="115"/>
      <c r="U24" s="115"/>
      <c r="V24" s="115"/>
      <c r="W24" s="115"/>
    </row>
    <row r="25" spans="10:23" ht="12.75">
      <c r="J25" s="11"/>
      <c r="K25" s="115"/>
      <c r="L25" s="111"/>
      <c r="M25" s="111"/>
      <c r="N25" s="11"/>
      <c r="O25" s="111"/>
      <c r="P25" s="115"/>
      <c r="Q25" s="115"/>
      <c r="R25" s="115"/>
      <c r="S25" s="115"/>
      <c r="T25" s="115"/>
      <c r="U25" s="115"/>
      <c r="V25" s="115"/>
      <c r="W25" s="115"/>
    </row>
    <row r="26" spans="10:23" ht="12.75">
      <c r="J26" s="11"/>
      <c r="K26" s="115"/>
      <c r="L26" s="111"/>
      <c r="M26" s="111"/>
      <c r="N26" s="11"/>
      <c r="O26" s="111"/>
      <c r="P26" s="111"/>
      <c r="Q26" s="115"/>
      <c r="R26" s="115"/>
      <c r="S26" s="111"/>
      <c r="T26" s="111"/>
      <c r="U26" s="111"/>
      <c r="V26" s="111"/>
      <c r="W26" s="111"/>
    </row>
    <row r="27" spans="10:23" ht="12.75">
      <c r="J27" s="11"/>
      <c r="K27" s="115"/>
      <c r="L27" s="118"/>
      <c r="M27" s="118"/>
      <c r="N27" s="11"/>
      <c r="O27" s="118"/>
      <c r="P27" s="115"/>
      <c r="Q27" s="115"/>
      <c r="R27" s="115"/>
      <c r="S27" s="115"/>
      <c r="T27" s="115"/>
      <c r="U27" s="115"/>
      <c r="V27" s="115"/>
      <c r="W27" s="115"/>
    </row>
    <row r="28" spans="10:23" ht="12.75">
      <c r="J28" s="11"/>
      <c r="K28" s="115"/>
      <c r="L28" s="111"/>
      <c r="M28" s="111"/>
      <c r="N28" s="11"/>
      <c r="O28" s="111"/>
      <c r="P28" s="115"/>
      <c r="Q28" s="115"/>
      <c r="R28" s="115"/>
      <c r="S28" s="115"/>
      <c r="T28" s="115"/>
      <c r="U28" s="115"/>
      <c r="V28" s="115"/>
      <c r="W28" s="115"/>
    </row>
    <row r="29" spans="10:23" ht="12.75">
      <c r="J29" s="11"/>
      <c r="K29" s="111"/>
      <c r="L29" s="111"/>
      <c r="M29" s="111"/>
      <c r="N29" s="11"/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0:23" ht="12.75">
      <c r="J30" s="34"/>
      <c r="K30" s="119"/>
      <c r="L30" s="111"/>
      <c r="M30" s="111"/>
      <c r="N30" s="11"/>
      <c r="O30" s="111"/>
      <c r="P30" s="119"/>
      <c r="Q30" s="119"/>
      <c r="R30" s="119"/>
      <c r="S30" s="119"/>
      <c r="T30" s="119"/>
      <c r="U30" s="119"/>
      <c r="V30" s="119"/>
      <c r="W30" s="119"/>
    </row>
    <row r="31" spans="10:23" ht="15.75">
      <c r="J31" s="34"/>
      <c r="K31" s="119"/>
      <c r="L31" s="114"/>
      <c r="M31" s="114"/>
      <c r="N31" s="34"/>
      <c r="O31" s="111"/>
      <c r="P31" s="119"/>
      <c r="Q31" s="119"/>
      <c r="R31" s="119"/>
      <c r="S31" s="119"/>
      <c r="T31" s="119"/>
      <c r="U31" s="119"/>
      <c r="V31" s="119"/>
      <c r="W31" s="119"/>
    </row>
    <row r="32" spans="10:23" ht="15.75">
      <c r="J32" s="34"/>
      <c r="K32" s="119"/>
      <c r="L32" s="114"/>
      <c r="M32" s="114"/>
      <c r="N32" s="34"/>
      <c r="O32" s="111"/>
      <c r="P32" s="119"/>
      <c r="Q32" s="119"/>
      <c r="R32" s="119"/>
      <c r="S32" s="119"/>
      <c r="T32" s="119"/>
      <c r="U32" s="119"/>
      <c r="V32" s="119"/>
      <c r="W32" s="119"/>
    </row>
    <row r="33" spans="10:23" ht="12.75">
      <c r="J33" s="34"/>
      <c r="K33" s="18"/>
      <c r="L33" s="111"/>
      <c r="M33" s="111"/>
      <c r="N33" s="34"/>
      <c r="O33" s="111"/>
      <c r="P33" s="18"/>
      <c r="Q33" s="18"/>
      <c r="R33" s="18"/>
      <c r="S33" s="18"/>
      <c r="T33" s="18"/>
      <c r="U33" s="18"/>
      <c r="V33" s="18"/>
      <c r="W33" s="18"/>
    </row>
    <row r="34" spans="14:16" ht="12.75">
      <c r="N34" s="34"/>
      <c r="O34" s="11"/>
      <c r="P34" s="11"/>
    </row>
  </sheetData>
  <sheetProtection/>
  <mergeCells count="7">
    <mergeCell ref="A18:I18"/>
    <mergeCell ref="A1:I1"/>
    <mergeCell ref="H5:I5"/>
    <mergeCell ref="A2:I2"/>
    <mergeCell ref="A3:I3"/>
    <mergeCell ref="C5:E5"/>
    <mergeCell ref="F5:G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622" customWidth="1"/>
    <col min="2" max="2" width="13.421875" style="622" bestFit="1" customWidth="1"/>
    <col min="3" max="3" width="15.00390625" style="622" customWidth="1"/>
    <col min="4" max="4" width="13.57421875" style="622" customWidth="1"/>
    <col min="5" max="5" width="14.57421875" style="622" customWidth="1"/>
    <col min="6" max="6" width="13.421875" style="622" customWidth="1"/>
    <col min="7" max="7" width="14.7109375" style="622" customWidth="1"/>
    <col min="8" max="16384" width="9.140625" style="622" customWidth="1"/>
  </cols>
  <sheetData>
    <row r="1" spans="1:7" ht="12.75">
      <c r="A1" s="1767" t="s">
        <v>891</v>
      </c>
      <c r="B1" s="1767"/>
      <c r="C1" s="1767"/>
      <c r="D1" s="1767"/>
      <c r="E1" s="1767"/>
      <c r="F1" s="1767"/>
      <c r="G1" s="1767"/>
    </row>
    <row r="2" spans="1:7" ht="16.5" customHeight="1">
      <c r="A2" s="1768" t="s">
        <v>839</v>
      </c>
      <c r="B2" s="1768"/>
      <c r="C2" s="1768"/>
      <c r="D2" s="1768"/>
      <c r="E2" s="1768"/>
      <c r="F2" s="1768"/>
      <c r="G2" s="1768"/>
    </row>
    <row r="3" spans="1:7" ht="13.5" thickBot="1">
      <c r="A3" s="9"/>
      <c r="G3" s="793" t="s">
        <v>199</v>
      </c>
    </row>
    <row r="4" spans="1:7" s="637" customFormat="1" ht="18.75" customHeight="1" thickTop="1">
      <c r="A4" s="1938" t="s">
        <v>672</v>
      </c>
      <c r="B4" s="1940" t="s">
        <v>431</v>
      </c>
      <c r="C4" s="1941"/>
      <c r="D4" s="1940" t="s">
        <v>285</v>
      </c>
      <c r="E4" s="1941"/>
      <c r="F4" s="1940" t="s">
        <v>1239</v>
      </c>
      <c r="G4" s="1942"/>
    </row>
    <row r="5" spans="1:7" s="637" customFormat="1" ht="15.75" customHeight="1">
      <c r="A5" s="1939"/>
      <c r="B5" s="638" t="s">
        <v>398</v>
      </c>
      <c r="C5" s="638" t="s">
        <v>1098</v>
      </c>
      <c r="D5" s="638" t="s">
        <v>398</v>
      </c>
      <c r="E5" s="638" t="s">
        <v>1098</v>
      </c>
      <c r="F5" s="638" t="s">
        <v>398</v>
      </c>
      <c r="G5" s="639" t="s">
        <v>1098</v>
      </c>
    </row>
    <row r="6" spans="1:7" ht="19.5" customHeight="1">
      <c r="A6" s="168" t="s">
        <v>818</v>
      </c>
      <c r="B6" s="169">
        <v>0</v>
      </c>
      <c r="C6" s="169">
        <v>0</v>
      </c>
      <c r="D6" s="169">
        <v>0</v>
      </c>
      <c r="E6" s="169">
        <v>0</v>
      </c>
      <c r="F6" s="640">
        <v>0</v>
      </c>
      <c r="G6" s="194">
        <v>0</v>
      </c>
    </row>
    <row r="7" spans="1:7" ht="19.5" customHeight="1">
      <c r="A7" s="168" t="s">
        <v>819</v>
      </c>
      <c r="B7" s="96">
        <v>0</v>
      </c>
      <c r="C7" s="169">
        <v>0</v>
      </c>
      <c r="D7" s="169">
        <v>0</v>
      </c>
      <c r="E7" s="169">
        <v>0</v>
      </c>
      <c r="F7" s="640"/>
      <c r="G7" s="194"/>
    </row>
    <row r="8" spans="1:7" ht="19.5" customHeight="1">
      <c r="A8" s="168" t="s">
        <v>820</v>
      </c>
      <c r="B8" s="96">
        <v>0</v>
      </c>
      <c r="C8" s="169">
        <v>0</v>
      </c>
      <c r="D8" s="169">
        <v>0</v>
      </c>
      <c r="E8" s="169">
        <v>0</v>
      </c>
      <c r="F8" s="640"/>
      <c r="G8" s="194"/>
    </row>
    <row r="9" spans="1:7" ht="19.5" customHeight="1">
      <c r="A9" s="168" t="s">
        <v>821</v>
      </c>
      <c r="B9" s="96">
        <v>0</v>
      </c>
      <c r="C9" s="169">
        <v>0</v>
      </c>
      <c r="D9" s="96">
        <v>0</v>
      </c>
      <c r="E9" s="169">
        <v>0</v>
      </c>
      <c r="F9" s="640"/>
      <c r="G9" s="194"/>
    </row>
    <row r="10" spans="1:7" ht="19.5" customHeight="1">
      <c r="A10" s="168" t="s">
        <v>822</v>
      </c>
      <c r="B10" s="97">
        <v>3500</v>
      </c>
      <c r="C10" s="97">
        <v>1.61</v>
      </c>
      <c r="D10" s="97">
        <v>0</v>
      </c>
      <c r="E10" s="642">
        <v>0</v>
      </c>
      <c r="F10" s="640"/>
      <c r="G10" s="194"/>
    </row>
    <row r="11" spans="1:11" ht="19.5" customHeight="1">
      <c r="A11" s="168" t="s">
        <v>823</v>
      </c>
      <c r="B11" s="96">
        <v>0</v>
      </c>
      <c r="C11" s="169">
        <v>0</v>
      </c>
      <c r="D11" s="96">
        <v>0</v>
      </c>
      <c r="E11" s="169">
        <v>0</v>
      </c>
      <c r="F11" s="640"/>
      <c r="G11" s="194"/>
      <c r="K11" s="643"/>
    </row>
    <row r="12" spans="1:7" ht="19.5" customHeight="1">
      <c r="A12" s="168" t="s">
        <v>824</v>
      </c>
      <c r="B12" s="96">
        <v>0</v>
      </c>
      <c r="C12" s="169">
        <v>0</v>
      </c>
      <c r="D12" s="96">
        <v>0</v>
      </c>
      <c r="E12" s="169">
        <v>0</v>
      </c>
      <c r="F12" s="640"/>
      <c r="G12" s="194"/>
    </row>
    <row r="13" spans="1:7" ht="19.5" customHeight="1">
      <c r="A13" s="168" t="s">
        <v>825</v>
      </c>
      <c r="B13" s="96">
        <v>3000</v>
      </c>
      <c r="C13" s="169">
        <v>1.96</v>
      </c>
      <c r="D13" s="96">
        <v>0</v>
      </c>
      <c r="E13" s="641">
        <v>0</v>
      </c>
      <c r="F13" s="640"/>
      <c r="G13" s="194"/>
    </row>
    <row r="14" spans="1:7" ht="19.5" customHeight="1">
      <c r="A14" s="168" t="s">
        <v>826</v>
      </c>
      <c r="B14" s="644">
        <v>0</v>
      </c>
      <c r="C14" s="169">
        <v>0</v>
      </c>
      <c r="D14" s="644">
        <v>0</v>
      </c>
      <c r="E14" s="169">
        <v>0</v>
      </c>
      <c r="F14" s="645"/>
      <c r="G14" s="170"/>
    </row>
    <row r="15" spans="1:7" ht="19.5" customHeight="1">
      <c r="A15" s="168" t="s">
        <v>553</v>
      </c>
      <c r="B15" s="171">
        <v>4000</v>
      </c>
      <c r="C15" s="171">
        <v>1.26</v>
      </c>
      <c r="D15" s="171">
        <v>0</v>
      </c>
      <c r="E15" s="646">
        <v>0</v>
      </c>
      <c r="F15" s="646"/>
      <c r="G15" s="172"/>
    </row>
    <row r="16" spans="1:7" ht="19.5" customHeight="1">
      <c r="A16" s="168" t="s">
        <v>554</v>
      </c>
      <c r="B16" s="171">
        <v>6783.43</v>
      </c>
      <c r="C16" s="171">
        <v>1.89</v>
      </c>
      <c r="D16" s="171">
        <v>0</v>
      </c>
      <c r="E16" s="646">
        <v>0</v>
      </c>
      <c r="F16" s="646"/>
      <c r="G16" s="172"/>
    </row>
    <row r="17" spans="1:7" ht="19.5" customHeight="1">
      <c r="A17" s="173" t="s">
        <v>555</v>
      </c>
      <c r="B17" s="49">
        <v>0</v>
      </c>
      <c r="C17" s="647">
        <v>0</v>
      </c>
      <c r="D17" s="49">
        <v>19000</v>
      </c>
      <c r="E17" s="647">
        <v>1.48</v>
      </c>
      <c r="F17" s="95"/>
      <c r="G17" s="174"/>
    </row>
    <row r="18" spans="1:7" s="650" customFormat="1" ht="19.5" customHeight="1" thickBot="1">
      <c r="A18" s="648" t="s">
        <v>557</v>
      </c>
      <c r="B18" s="175">
        <v>17283.43</v>
      </c>
      <c r="C18" s="175">
        <v>1.7</v>
      </c>
      <c r="D18" s="175">
        <v>19000</v>
      </c>
      <c r="E18" s="649">
        <v>1.48</v>
      </c>
      <c r="F18" s="852"/>
      <c r="G18" s="1589"/>
    </row>
    <row r="19" ht="13.5" thickTop="1">
      <c r="A19" s="36" t="s">
        <v>55</v>
      </c>
    </row>
    <row r="20" s="633" customFormat="1" ht="12.75">
      <c r="A20" s="45"/>
    </row>
    <row r="24" ht="12.75">
      <c r="H24" s="622" t="s">
        <v>791</v>
      </c>
    </row>
    <row r="29" ht="12.75">
      <c r="D29" s="643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521" customWidth="1"/>
    <col min="4" max="4" width="10.57421875" style="1597" customWidth="1"/>
    <col min="5" max="5" width="10.8515625" style="1521" customWidth="1"/>
    <col min="6" max="6" width="11.421875" style="1522" customWidth="1"/>
    <col min="7" max="8" width="10.00390625" style="0" customWidth="1"/>
  </cols>
  <sheetData>
    <row r="1" spans="1:9" ht="12.75">
      <c r="A1" s="1718" t="s">
        <v>37</v>
      </c>
      <c r="B1" s="1718"/>
      <c r="C1" s="1718"/>
      <c r="D1" s="1718"/>
      <c r="E1" s="1718"/>
      <c r="F1" s="1718"/>
      <c r="G1" s="1718"/>
      <c r="H1" s="1718"/>
      <c r="I1" s="73"/>
    </row>
    <row r="2" spans="1:9" ht="15.75">
      <c r="A2" s="1735" t="s">
        <v>718</v>
      </c>
      <c r="B2" s="1735"/>
      <c r="C2" s="1735"/>
      <c r="D2" s="1735"/>
      <c r="E2" s="1735"/>
      <c r="F2" s="1735"/>
      <c r="G2" s="1735"/>
      <c r="H2" s="1735"/>
      <c r="I2" s="73"/>
    </row>
    <row r="3" spans="1:8" ht="15.75">
      <c r="A3" s="1735"/>
      <c r="B3" s="1735"/>
      <c r="C3" s="1735"/>
      <c r="D3" s="1735"/>
      <c r="E3" s="1735"/>
      <c r="F3" s="1735"/>
      <c r="G3" s="1735"/>
      <c r="H3" s="1735"/>
    </row>
    <row r="4" spans="1:8" ht="13.5" thickBot="1">
      <c r="A4" s="1943" t="s">
        <v>199</v>
      </c>
      <c r="B4" s="1943"/>
      <c r="C4" s="1943"/>
      <c r="D4" s="1943"/>
      <c r="E4" s="1943"/>
      <c r="F4" s="1943"/>
      <c r="G4" s="1943"/>
      <c r="H4" s="1943"/>
    </row>
    <row r="5" spans="1:8" ht="13.5" thickTop="1">
      <c r="A5" s="1944" t="s">
        <v>542</v>
      </c>
      <c r="B5" s="1946" t="s">
        <v>543</v>
      </c>
      <c r="C5" s="103"/>
      <c r="D5" s="1562"/>
      <c r="E5" s="103"/>
      <c r="F5" s="1562"/>
      <c r="G5" s="1948" t="s">
        <v>711</v>
      </c>
      <c r="H5" s="1949"/>
    </row>
    <row r="6" spans="1:8" ht="12.75">
      <c r="A6" s="1945"/>
      <c r="B6" s="1947"/>
      <c r="C6" s="304">
        <v>2012</v>
      </c>
      <c r="D6" s="1563">
        <v>2012</v>
      </c>
      <c r="E6" s="304">
        <v>2013</v>
      </c>
      <c r="F6" s="1563">
        <v>2013</v>
      </c>
      <c r="G6" s="1950" t="s">
        <v>1237</v>
      </c>
      <c r="H6" s="1951"/>
    </row>
    <row r="7" spans="1:8" ht="12.75">
      <c r="A7" s="1945"/>
      <c r="B7" s="1947"/>
      <c r="C7" s="517" t="s">
        <v>501</v>
      </c>
      <c r="D7" s="1564" t="s">
        <v>1236</v>
      </c>
      <c r="E7" s="517" t="s">
        <v>501</v>
      </c>
      <c r="F7" s="1564" t="s">
        <v>1236</v>
      </c>
      <c r="G7" s="94" t="s">
        <v>285</v>
      </c>
      <c r="H7" s="142" t="s">
        <v>1239</v>
      </c>
    </row>
    <row r="8" spans="1:12" ht="12.75">
      <c r="A8" s="506">
        <v>1</v>
      </c>
      <c r="B8" s="507" t="s">
        <v>304</v>
      </c>
      <c r="C8" s="496">
        <v>131624.10700000002</v>
      </c>
      <c r="D8" s="1590">
        <f>SUM(D9:D13)</f>
        <v>131624.10700000002</v>
      </c>
      <c r="E8" s="496">
        <f>SUM(E9:E13)</f>
        <v>136468.10700000002</v>
      </c>
      <c r="F8" s="1600">
        <f>SUM(F9:F13)</f>
        <v>136468.10700000002</v>
      </c>
      <c r="G8" s="496">
        <f>D8-C8</f>
        <v>0</v>
      </c>
      <c r="H8" s="508">
        <f>F8-E8</f>
        <v>0</v>
      </c>
      <c r="I8" s="101"/>
      <c r="J8" s="101"/>
      <c r="K8" s="101"/>
      <c r="L8" s="101"/>
    </row>
    <row r="9" spans="1:12" ht="12.75">
      <c r="A9" s="106"/>
      <c r="B9" s="197" t="s">
        <v>305</v>
      </c>
      <c r="C9" s="497">
        <v>25072.932</v>
      </c>
      <c r="D9" s="1591">
        <v>25072.932</v>
      </c>
      <c r="E9" s="497">
        <v>12968.932</v>
      </c>
      <c r="F9" s="1601">
        <v>12968.932</v>
      </c>
      <c r="G9" s="102">
        <f aca="true" t="shared" si="0" ref="G9:G44">D9-C9</f>
        <v>0</v>
      </c>
      <c r="H9" s="198">
        <f aca="true" t="shared" si="1" ref="H9:H44">F9-E9</f>
        <v>0</v>
      </c>
      <c r="I9" s="101"/>
      <c r="J9" s="101"/>
      <c r="K9" s="71"/>
      <c r="L9" s="71"/>
    </row>
    <row r="10" spans="1:12" ht="12.75">
      <c r="A10" s="106"/>
      <c r="B10" s="197" t="s">
        <v>306</v>
      </c>
      <c r="C10" s="497">
        <v>102049.2</v>
      </c>
      <c r="D10" s="1591">
        <v>102188.2</v>
      </c>
      <c r="E10" s="497">
        <v>121491.425</v>
      </c>
      <c r="F10" s="1601">
        <v>121545.55</v>
      </c>
      <c r="G10" s="102">
        <f t="shared" si="0"/>
        <v>139</v>
      </c>
      <c r="H10" s="198">
        <f t="shared" si="1"/>
        <v>54.125</v>
      </c>
      <c r="I10" s="101"/>
      <c r="J10" s="101"/>
      <c r="K10" s="71"/>
      <c r="L10" s="71"/>
    </row>
    <row r="11" spans="1:12" ht="12.75">
      <c r="A11" s="104"/>
      <c r="B11" s="197" t="s">
        <v>75</v>
      </c>
      <c r="C11" s="102">
        <v>2794.975</v>
      </c>
      <c r="D11" s="1591">
        <v>2698.475</v>
      </c>
      <c r="E11" s="102">
        <v>1406</v>
      </c>
      <c r="F11" s="1601">
        <v>1399.875</v>
      </c>
      <c r="G11" s="102">
        <f t="shared" si="0"/>
        <v>-96.5</v>
      </c>
      <c r="H11" s="198">
        <f t="shared" si="1"/>
        <v>-6.125</v>
      </c>
      <c r="I11" s="101"/>
      <c r="J11" s="101"/>
      <c r="K11" s="71"/>
      <c r="L11" s="71"/>
    </row>
    <row r="12" spans="1:12" ht="12.75">
      <c r="A12" s="105"/>
      <c r="B12" s="197" t="s">
        <v>76</v>
      </c>
      <c r="C12" s="102">
        <v>1664.5</v>
      </c>
      <c r="D12" s="1591">
        <v>1622</v>
      </c>
      <c r="E12" s="102">
        <v>551.75</v>
      </c>
      <c r="F12" s="1601">
        <v>503.75</v>
      </c>
      <c r="G12" s="102">
        <f t="shared" si="0"/>
        <v>-42.5</v>
      </c>
      <c r="H12" s="198">
        <f t="shared" si="1"/>
        <v>-48</v>
      </c>
      <c r="I12" s="101"/>
      <c r="J12" s="101"/>
      <c r="K12" s="71"/>
      <c r="L12" s="71"/>
    </row>
    <row r="13" spans="1:12" ht="12.75">
      <c r="A13" s="106"/>
      <c r="B13" s="197" t="s">
        <v>77</v>
      </c>
      <c r="C13" s="497">
        <v>42.5</v>
      </c>
      <c r="D13" s="1591">
        <v>42.5</v>
      </c>
      <c r="E13" s="497">
        <v>50</v>
      </c>
      <c r="F13" s="1601">
        <v>50</v>
      </c>
      <c r="G13" s="102">
        <f t="shared" si="0"/>
        <v>0</v>
      </c>
      <c r="H13" s="198">
        <f t="shared" si="1"/>
        <v>0</v>
      </c>
      <c r="I13" s="101"/>
      <c r="J13" s="101"/>
      <c r="K13" s="71"/>
      <c r="L13" s="71"/>
    </row>
    <row r="14" spans="1:12" ht="13.5">
      <c r="A14" s="509">
        <v>2</v>
      </c>
      <c r="B14" s="195" t="s">
        <v>842</v>
      </c>
      <c r="C14" s="100">
        <v>57519.4</v>
      </c>
      <c r="D14" s="1592">
        <f>SUM(D15:D19)</f>
        <v>57519.4</v>
      </c>
      <c r="E14" s="100">
        <f>SUM(E15:E19)</f>
        <v>51610.90000000001</v>
      </c>
      <c r="F14" s="1602">
        <f>SUM(F15:F19)</f>
        <v>51610.9</v>
      </c>
      <c r="G14" s="100">
        <f t="shared" si="0"/>
        <v>0</v>
      </c>
      <c r="H14" s="196">
        <f t="shared" si="1"/>
        <v>0</v>
      </c>
      <c r="I14" s="101"/>
      <c r="J14" s="101"/>
      <c r="K14" s="101"/>
      <c r="L14" s="101"/>
    </row>
    <row r="15" spans="1:12" ht="12.75">
      <c r="A15" s="104"/>
      <c r="B15" s="197" t="s">
        <v>305</v>
      </c>
      <c r="C15" s="102">
        <v>382</v>
      </c>
      <c r="D15" s="1591">
        <v>382</v>
      </c>
      <c r="E15" s="102">
        <v>319.175</v>
      </c>
      <c r="F15" s="1601">
        <v>319.175</v>
      </c>
      <c r="G15" s="102">
        <f t="shared" si="0"/>
        <v>0</v>
      </c>
      <c r="H15" s="198">
        <f t="shared" si="1"/>
        <v>0</v>
      </c>
      <c r="I15" s="101"/>
      <c r="J15" s="101"/>
      <c r="K15" s="71"/>
      <c r="L15" s="71"/>
    </row>
    <row r="16" spans="1:12" ht="12.75">
      <c r="A16" s="105"/>
      <c r="B16" s="197" t="s">
        <v>306</v>
      </c>
      <c r="C16" s="498">
        <v>26780.575</v>
      </c>
      <c r="D16" s="1591">
        <v>26780.575</v>
      </c>
      <c r="E16" s="498">
        <v>25738.725</v>
      </c>
      <c r="F16" s="1601">
        <v>25738.725</v>
      </c>
      <c r="G16" s="102">
        <f t="shared" si="0"/>
        <v>0</v>
      </c>
      <c r="H16" s="198">
        <f t="shared" si="1"/>
        <v>0</v>
      </c>
      <c r="I16" s="101"/>
      <c r="J16" s="101"/>
      <c r="K16" s="71"/>
      <c r="L16" s="71"/>
    </row>
    <row r="17" spans="1:12" ht="12.75">
      <c r="A17" s="106"/>
      <c r="B17" s="197" t="s">
        <v>75</v>
      </c>
      <c r="C17" s="497">
        <v>1712.175</v>
      </c>
      <c r="D17" s="1593">
        <v>1712.175</v>
      </c>
      <c r="E17" s="497">
        <v>1503.575</v>
      </c>
      <c r="F17" s="1603">
        <v>1503.575</v>
      </c>
      <c r="G17" s="102">
        <f t="shared" si="0"/>
        <v>0</v>
      </c>
      <c r="H17" s="198">
        <f t="shared" si="1"/>
        <v>0</v>
      </c>
      <c r="I17" s="101"/>
      <c r="J17" s="101"/>
      <c r="K17" s="71"/>
      <c r="L17" s="71"/>
    </row>
    <row r="18" spans="1:12" ht="12.75">
      <c r="A18" s="105"/>
      <c r="B18" s="197" t="s">
        <v>76</v>
      </c>
      <c r="C18" s="497">
        <v>1872.45</v>
      </c>
      <c r="D18" s="1593">
        <v>1872.45</v>
      </c>
      <c r="E18" s="497">
        <v>1551.375</v>
      </c>
      <c r="F18" s="1603">
        <v>1551.375</v>
      </c>
      <c r="G18" s="102">
        <f t="shared" si="0"/>
        <v>0</v>
      </c>
      <c r="H18" s="198">
        <f t="shared" si="1"/>
        <v>0</v>
      </c>
      <c r="I18" s="101"/>
      <c r="J18" s="101"/>
      <c r="K18" s="71"/>
      <c r="L18" s="71"/>
    </row>
    <row r="19" spans="1:12" ht="12.75">
      <c r="A19" s="104"/>
      <c r="B19" s="197" t="s">
        <v>77</v>
      </c>
      <c r="C19" s="498">
        <v>26772.2</v>
      </c>
      <c r="D19" s="1591">
        <v>26772.2</v>
      </c>
      <c r="E19" s="498">
        <v>22498.050000000007</v>
      </c>
      <c r="F19" s="1601">
        <v>22498.050000000003</v>
      </c>
      <c r="G19" s="102">
        <f t="shared" si="0"/>
        <v>0</v>
      </c>
      <c r="H19" s="198">
        <f t="shared" si="1"/>
        <v>0</v>
      </c>
      <c r="I19" s="101"/>
      <c r="J19" s="101"/>
      <c r="K19" s="71"/>
      <c r="L19" s="71"/>
    </row>
    <row r="20" spans="1:12" ht="12.75">
      <c r="A20" s="104">
        <v>3</v>
      </c>
      <c r="B20" s="195" t="s">
        <v>307</v>
      </c>
      <c r="C20" s="100">
        <v>15680</v>
      </c>
      <c r="D20" s="1592">
        <f>SUM(D21:D25)</f>
        <v>15680</v>
      </c>
      <c r="E20" s="100">
        <f>SUM(E21:E25)</f>
        <v>15680</v>
      </c>
      <c r="F20" s="1602">
        <f>SUM(F21:F25)</f>
        <v>15680</v>
      </c>
      <c r="G20" s="100">
        <f t="shared" si="0"/>
        <v>0</v>
      </c>
      <c r="H20" s="196">
        <f t="shared" si="1"/>
        <v>0</v>
      </c>
      <c r="I20" s="101"/>
      <c r="J20" s="101"/>
      <c r="K20" s="101"/>
      <c r="L20" s="101"/>
    </row>
    <row r="21" spans="1:12" ht="12.75">
      <c r="A21" s="105"/>
      <c r="B21" s="197" t="s">
        <v>305</v>
      </c>
      <c r="C21" s="497">
        <v>14.96</v>
      </c>
      <c r="D21" s="1593">
        <v>16.46</v>
      </c>
      <c r="E21" s="497">
        <v>17.36</v>
      </c>
      <c r="F21" s="1601">
        <v>17.36</v>
      </c>
      <c r="G21" s="102">
        <f t="shared" si="0"/>
        <v>1.5</v>
      </c>
      <c r="H21" s="198">
        <f t="shared" si="1"/>
        <v>0</v>
      </c>
      <c r="I21" s="101"/>
      <c r="J21" s="101"/>
      <c r="K21" s="71"/>
      <c r="L21" s="71"/>
    </row>
    <row r="22" spans="1:12" ht="12.75">
      <c r="A22" s="105"/>
      <c r="B22" s="197" t="s">
        <v>306</v>
      </c>
      <c r="C22" s="497">
        <v>0</v>
      </c>
      <c r="D22" s="1593">
        <v>0</v>
      </c>
      <c r="E22" s="497">
        <v>0</v>
      </c>
      <c r="F22" s="1601">
        <v>0</v>
      </c>
      <c r="G22" s="102">
        <f t="shared" si="0"/>
        <v>0</v>
      </c>
      <c r="H22" s="198">
        <f t="shared" si="1"/>
        <v>0</v>
      </c>
      <c r="I22" s="101"/>
      <c r="J22" s="101"/>
      <c r="K22" s="71"/>
      <c r="L22" s="71"/>
    </row>
    <row r="23" spans="1:12" ht="12.75">
      <c r="A23" s="105"/>
      <c r="B23" s="197" t="s">
        <v>75</v>
      </c>
      <c r="C23" s="498">
        <v>0</v>
      </c>
      <c r="D23" s="1591">
        <v>0</v>
      </c>
      <c r="E23" s="498">
        <v>0</v>
      </c>
      <c r="F23" s="1601">
        <v>0</v>
      </c>
      <c r="G23" s="102">
        <f t="shared" si="0"/>
        <v>0</v>
      </c>
      <c r="H23" s="198">
        <f t="shared" si="1"/>
        <v>0</v>
      </c>
      <c r="I23" s="101"/>
      <c r="J23" s="101"/>
      <c r="K23" s="71"/>
      <c r="L23" s="71"/>
    </row>
    <row r="24" spans="1:12" ht="12.75">
      <c r="A24" s="106"/>
      <c r="B24" s="197" t="s">
        <v>76</v>
      </c>
      <c r="C24" s="497">
        <v>0</v>
      </c>
      <c r="D24" s="1591">
        <v>0</v>
      </c>
      <c r="E24" s="497">
        <v>0.01</v>
      </c>
      <c r="F24" s="1601">
        <v>0.01</v>
      </c>
      <c r="G24" s="102">
        <f t="shared" si="0"/>
        <v>0</v>
      </c>
      <c r="H24" s="198">
        <f t="shared" si="1"/>
        <v>0</v>
      </c>
      <c r="I24" s="101"/>
      <c r="J24" s="101"/>
      <c r="K24" s="71"/>
      <c r="L24" s="71"/>
    </row>
    <row r="25" spans="1:12" ht="12.75">
      <c r="A25" s="105"/>
      <c r="B25" s="197" t="s">
        <v>77</v>
      </c>
      <c r="C25" s="497">
        <v>15665.04</v>
      </c>
      <c r="D25" s="1591">
        <v>15663.54</v>
      </c>
      <c r="E25" s="497">
        <v>15662.63</v>
      </c>
      <c r="F25" s="1601">
        <v>15662.63</v>
      </c>
      <c r="G25" s="102">
        <f t="shared" si="0"/>
        <v>-1.5</v>
      </c>
      <c r="H25" s="198">
        <f t="shared" si="1"/>
        <v>0</v>
      </c>
      <c r="I25" s="101"/>
      <c r="J25" s="101"/>
      <c r="K25" s="71"/>
      <c r="L25" s="71"/>
    </row>
    <row r="26" spans="1:12" ht="12.75">
      <c r="A26" s="104">
        <v>4</v>
      </c>
      <c r="B26" s="195" t="s">
        <v>308</v>
      </c>
      <c r="C26" s="100">
        <v>4139.097</v>
      </c>
      <c r="D26" s="1592">
        <f>SUM(D27:D31)</f>
        <v>4139.097</v>
      </c>
      <c r="E26" s="100">
        <f>SUM(E27:E31)</f>
        <v>3242.702</v>
      </c>
      <c r="F26" s="1602">
        <f>SUM(F27:F31)</f>
        <v>3242.7019999999993</v>
      </c>
      <c r="G26" s="100">
        <f t="shared" si="0"/>
        <v>0</v>
      </c>
      <c r="H26" s="196">
        <f t="shared" si="1"/>
        <v>0</v>
      </c>
      <c r="I26" s="101"/>
      <c r="J26" s="101"/>
      <c r="K26" s="101"/>
      <c r="L26" s="101"/>
    </row>
    <row r="27" spans="1:12" ht="15">
      <c r="A27" s="104"/>
      <c r="B27" s="197" t="s">
        <v>309</v>
      </c>
      <c r="C27" s="497">
        <v>2753.319</v>
      </c>
      <c r="D27" s="1594">
        <v>2755.519</v>
      </c>
      <c r="E27" s="497">
        <v>2411.248</v>
      </c>
      <c r="F27" s="1604">
        <v>2412.048</v>
      </c>
      <c r="G27" s="102">
        <f t="shared" si="0"/>
        <v>2.199999999999818</v>
      </c>
      <c r="H27" s="198">
        <f t="shared" si="1"/>
        <v>0.7999999999997272</v>
      </c>
      <c r="I27" s="101"/>
      <c r="J27" s="101"/>
      <c r="K27" s="71"/>
      <c r="L27" s="71"/>
    </row>
    <row r="28" spans="1:12" ht="15">
      <c r="A28" s="104"/>
      <c r="B28" s="197" t="s">
        <v>306</v>
      </c>
      <c r="C28" s="102">
        <v>0</v>
      </c>
      <c r="D28" s="1595">
        <v>0</v>
      </c>
      <c r="E28" s="102">
        <v>0</v>
      </c>
      <c r="F28" s="1604">
        <v>0</v>
      </c>
      <c r="G28" s="102">
        <f t="shared" si="0"/>
        <v>0</v>
      </c>
      <c r="H28" s="198">
        <f t="shared" si="1"/>
        <v>0</v>
      </c>
      <c r="I28" s="101"/>
      <c r="J28" s="101"/>
      <c r="K28" s="71"/>
      <c r="L28" s="71"/>
    </row>
    <row r="29" spans="1:12" ht="15">
      <c r="A29" s="107"/>
      <c r="B29" s="197" t="s">
        <v>75</v>
      </c>
      <c r="C29" s="102">
        <v>0</v>
      </c>
      <c r="D29" s="1593">
        <v>0</v>
      </c>
      <c r="E29" s="102">
        <v>0</v>
      </c>
      <c r="F29" s="1605">
        <v>0</v>
      </c>
      <c r="G29" s="102">
        <f t="shared" si="0"/>
        <v>0</v>
      </c>
      <c r="H29" s="198">
        <f t="shared" si="1"/>
        <v>0</v>
      </c>
      <c r="I29" s="101"/>
      <c r="J29" s="101"/>
      <c r="K29" s="71"/>
      <c r="L29" s="71"/>
    </row>
    <row r="30" spans="1:12" ht="15">
      <c r="A30" s="108"/>
      <c r="B30" s="197" t="s">
        <v>76</v>
      </c>
      <c r="C30" s="498">
        <v>0</v>
      </c>
      <c r="D30" s="1591">
        <v>0</v>
      </c>
      <c r="E30" s="498">
        <v>13.164</v>
      </c>
      <c r="F30" s="1605">
        <v>18.584</v>
      </c>
      <c r="G30" s="102">
        <f t="shared" si="0"/>
        <v>0</v>
      </c>
      <c r="H30" s="198">
        <f t="shared" si="1"/>
        <v>5.42</v>
      </c>
      <c r="I30" s="101"/>
      <c r="J30" s="101"/>
      <c r="K30" s="71"/>
      <c r="L30" s="71"/>
    </row>
    <row r="31" spans="1:12" ht="15">
      <c r="A31" s="107"/>
      <c r="B31" s="197" t="s">
        <v>77</v>
      </c>
      <c r="C31" s="498">
        <v>1385.7779999999998</v>
      </c>
      <c r="D31" s="1591">
        <v>1383.578</v>
      </c>
      <c r="E31" s="498">
        <v>818.29</v>
      </c>
      <c r="F31" s="1605">
        <v>812.0699999999999</v>
      </c>
      <c r="G31" s="102">
        <f t="shared" si="0"/>
        <v>-2.199999999999818</v>
      </c>
      <c r="H31" s="198">
        <f t="shared" si="1"/>
        <v>-6.220000000000027</v>
      </c>
      <c r="J31" s="101"/>
      <c r="K31" s="71"/>
      <c r="L31" s="71"/>
    </row>
    <row r="32" spans="1:12" ht="15">
      <c r="A32" s="108"/>
      <c r="B32" s="199" t="s">
        <v>310</v>
      </c>
      <c r="C32" s="497">
        <v>16.04</v>
      </c>
      <c r="D32" s="1591">
        <v>16.04</v>
      </c>
      <c r="E32" s="497">
        <v>58.895</v>
      </c>
      <c r="F32" s="1605">
        <v>58.895</v>
      </c>
      <c r="G32" s="102">
        <f t="shared" si="0"/>
        <v>0</v>
      </c>
      <c r="H32" s="198">
        <f t="shared" si="1"/>
        <v>0</v>
      </c>
      <c r="J32" s="101"/>
      <c r="K32" s="71"/>
      <c r="L32" s="71"/>
    </row>
    <row r="33" spans="1:12" ht="12.75">
      <c r="A33" s="131">
        <v>5</v>
      </c>
      <c r="B33" s="510" t="s">
        <v>311</v>
      </c>
      <c r="C33" s="100">
        <v>157.6</v>
      </c>
      <c r="D33" s="1592">
        <f>SUM(D34:D36)</f>
        <v>157.6</v>
      </c>
      <c r="E33" s="100">
        <f>SUM(E34:E36)</f>
        <v>0</v>
      </c>
      <c r="F33" s="1602">
        <f>SUM(F34:F36)</f>
        <v>0</v>
      </c>
      <c r="G33" s="100">
        <f t="shared" si="0"/>
        <v>0</v>
      </c>
      <c r="H33" s="196">
        <f t="shared" si="1"/>
        <v>0</v>
      </c>
      <c r="I33" s="101"/>
      <c r="J33" s="101"/>
      <c r="K33" s="101"/>
      <c r="L33" s="101"/>
    </row>
    <row r="34" spans="1:10" ht="12.75">
      <c r="A34" s="126"/>
      <c r="B34" s="39" t="s">
        <v>312</v>
      </c>
      <c r="C34" s="102">
        <v>0</v>
      </c>
      <c r="D34" s="1594">
        <v>0</v>
      </c>
      <c r="E34" s="102">
        <v>0</v>
      </c>
      <c r="F34" s="1606">
        <v>0</v>
      </c>
      <c r="G34" s="102">
        <f t="shared" si="0"/>
        <v>0</v>
      </c>
      <c r="H34" s="198">
        <f t="shared" si="1"/>
        <v>0</v>
      </c>
      <c r="J34" s="101"/>
    </row>
    <row r="35" spans="1:10" ht="12.75">
      <c r="A35" s="126"/>
      <c r="B35" s="39" t="s">
        <v>313</v>
      </c>
      <c r="C35" s="102">
        <v>157.6</v>
      </c>
      <c r="D35" s="1594">
        <v>157.6</v>
      </c>
      <c r="E35" s="102">
        <v>0</v>
      </c>
      <c r="F35" s="1606">
        <v>0</v>
      </c>
      <c r="G35" s="102">
        <f t="shared" si="0"/>
        <v>0</v>
      </c>
      <c r="H35" s="198">
        <f t="shared" si="1"/>
        <v>0</v>
      </c>
      <c r="J35" s="101"/>
    </row>
    <row r="36" spans="1:10" ht="12.75">
      <c r="A36" s="126"/>
      <c r="B36" s="39" t="s">
        <v>314</v>
      </c>
      <c r="C36" s="102">
        <v>0</v>
      </c>
      <c r="D36" s="1594">
        <v>0</v>
      </c>
      <c r="E36" s="102">
        <v>0</v>
      </c>
      <c r="F36" s="1606">
        <v>0</v>
      </c>
      <c r="G36" s="102">
        <f t="shared" si="0"/>
        <v>0</v>
      </c>
      <c r="H36" s="198">
        <f t="shared" si="1"/>
        <v>0</v>
      </c>
      <c r="J36" s="101"/>
    </row>
    <row r="37" spans="1:10" ht="12.75">
      <c r="A37" s="131">
        <v>6</v>
      </c>
      <c r="B37" s="510" t="s">
        <v>315</v>
      </c>
      <c r="C37" s="100">
        <v>-2360.1</v>
      </c>
      <c r="D37" s="1592">
        <f>D38</f>
        <v>-20522.5</v>
      </c>
      <c r="E37" s="100">
        <f>E38</f>
        <v>-13526.5</v>
      </c>
      <c r="F37" s="1602">
        <f>F38</f>
        <v>-36333.5</v>
      </c>
      <c r="G37" s="100">
        <f t="shared" si="0"/>
        <v>-18162.4</v>
      </c>
      <c r="H37" s="196">
        <f t="shared" si="1"/>
        <v>-22807</v>
      </c>
      <c r="J37" s="101"/>
    </row>
    <row r="38" spans="1:10" ht="12.75">
      <c r="A38" s="126"/>
      <c r="B38" s="39" t="s">
        <v>305</v>
      </c>
      <c r="C38" s="102">
        <v>-2360.1</v>
      </c>
      <c r="D38" s="1594">
        <v>-20522.5</v>
      </c>
      <c r="E38" s="102">
        <v>-13526.5</v>
      </c>
      <c r="F38" s="1606">
        <v>-36333.5</v>
      </c>
      <c r="G38" s="102">
        <f t="shared" si="0"/>
        <v>-18162.4</v>
      </c>
      <c r="H38" s="198">
        <f t="shared" si="1"/>
        <v>-22807</v>
      </c>
      <c r="J38" s="101"/>
    </row>
    <row r="39" spans="1:12" ht="14.25">
      <c r="A39" s="131"/>
      <c r="B39" s="511" t="s">
        <v>316</v>
      </c>
      <c r="C39" s="100">
        <v>206760.10400000002</v>
      </c>
      <c r="D39" s="1592">
        <f>SUM(D40:D44)</f>
        <v>188597.704</v>
      </c>
      <c r="E39" s="100">
        <f>SUM(E40:E44)</f>
        <v>193475.209</v>
      </c>
      <c r="F39" s="1602">
        <f>SUM(F40:F44)</f>
        <v>170668.209</v>
      </c>
      <c r="G39" s="512">
        <f t="shared" si="0"/>
        <v>-18162.400000000023</v>
      </c>
      <c r="H39" s="518">
        <f t="shared" si="1"/>
        <v>-22807</v>
      </c>
      <c r="I39" s="101"/>
      <c r="J39" s="101"/>
      <c r="K39" s="101"/>
      <c r="L39" s="101"/>
    </row>
    <row r="40" spans="1:10" ht="12.75">
      <c r="A40" s="126"/>
      <c r="B40" s="39" t="s">
        <v>305</v>
      </c>
      <c r="C40" s="102">
        <v>25863.111</v>
      </c>
      <c r="D40" s="1594">
        <v>7704.411</v>
      </c>
      <c r="E40" s="102">
        <v>2190.215</v>
      </c>
      <c r="F40" s="1606">
        <v>-20615.985</v>
      </c>
      <c r="G40" s="102">
        <f t="shared" si="0"/>
        <v>-18158.7</v>
      </c>
      <c r="H40" s="198">
        <f t="shared" si="1"/>
        <v>-22806.2</v>
      </c>
      <c r="J40" s="101"/>
    </row>
    <row r="41" spans="1:10" ht="12.75">
      <c r="A41" s="126"/>
      <c r="B41" s="39" t="s">
        <v>306</v>
      </c>
      <c r="C41" s="102">
        <v>128987.375</v>
      </c>
      <c r="D41" s="1594">
        <v>129126.375</v>
      </c>
      <c r="E41" s="102">
        <v>147230.15</v>
      </c>
      <c r="F41" s="1606">
        <v>147284.275</v>
      </c>
      <c r="G41" s="102">
        <f t="shared" si="0"/>
        <v>139</v>
      </c>
      <c r="H41" s="198">
        <f t="shared" si="1"/>
        <v>54.125</v>
      </c>
      <c r="J41" s="101"/>
    </row>
    <row r="42" spans="1:10" ht="12.75">
      <c r="A42" s="126"/>
      <c r="B42" s="39" t="s">
        <v>75</v>
      </c>
      <c r="C42" s="102">
        <v>4507.15</v>
      </c>
      <c r="D42" s="1594">
        <v>4410.65</v>
      </c>
      <c r="E42" s="102">
        <v>2909.575</v>
      </c>
      <c r="F42" s="1606">
        <v>2903.45</v>
      </c>
      <c r="G42" s="102">
        <f t="shared" si="0"/>
        <v>-96.5</v>
      </c>
      <c r="H42" s="198">
        <f t="shared" si="1"/>
        <v>-6.125</v>
      </c>
      <c r="J42" s="101"/>
    </row>
    <row r="43" spans="1:10" ht="12.75">
      <c r="A43" s="126"/>
      <c r="B43" s="39" t="s">
        <v>76</v>
      </c>
      <c r="C43" s="102">
        <v>3536.95</v>
      </c>
      <c r="D43" s="1594">
        <v>3494.45</v>
      </c>
      <c r="E43" s="102">
        <v>2116.2990000000004</v>
      </c>
      <c r="F43" s="1606">
        <v>2073.719</v>
      </c>
      <c r="G43" s="102">
        <f t="shared" si="0"/>
        <v>-42.5</v>
      </c>
      <c r="H43" s="198">
        <f t="shared" si="1"/>
        <v>-42.58000000000038</v>
      </c>
      <c r="J43" s="101"/>
    </row>
    <row r="44" spans="1:10" ht="13.5" thickBot="1">
      <c r="A44" s="513"/>
      <c r="B44" s="514" t="s">
        <v>77</v>
      </c>
      <c r="C44" s="515">
        <v>43865.518000000004</v>
      </c>
      <c r="D44" s="1596">
        <v>43861.81800000001</v>
      </c>
      <c r="E44" s="515">
        <v>39028.97000000001</v>
      </c>
      <c r="F44" s="1607">
        <v>39022.75</v>
      </c>
      <c r="G44" s="515">
        <f t="shared" si="0"/>
        <v>-3.6999999999970896</v>
      </c>
      <c r="H44" s="516">
        <f t="shared" si="1"/>
        <v>-6.22000000000844</v>
      </c>
      <c r="J44" s="101"/>
    </row>
    <row r="45" ht="13.5" thickTop="1"/>
    <row r="48" spans="3:8" ht="12.75">
      <c r="C48" s="1523"/>
      <c r="D48" s="1598"/>
      <c r="E48" s="1523"/>
      <c r="F48" s="1523"/>
      <c r="G48" s="1523"/>
      <c r="H48" s="1523"/>
    </row>
    <row r="51" spans="3:8" ht="12.75">
      <c r="C51" s="1524"/>
      <c r="D51" s="1599"/>
      <c r="E51" s="1524"/>
      <c r="F51" s="1608"/>
      <c r="G51" s="1524"/>
      <c r="H51" s="1524"/>
    </row>
    <row r="54" spans="3:8" ht="12.75">
      <c r="C54" s="1524"/>
      <c r="D54" s="1599"/>
      <c r="E54" s="1524"/>
      <c r="F54" s="1608"/>
      <c r="G54" s="1524"/>
      <c r="H54" s="1524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58" t="s">
        <v>38</v>
      </c>
      <c r="C1" s="1958"/>
      <c r="D1" s="1958"/>
      <c r="E1" s="1958"/>
      <c r="F1" s="1958"/>
      <c r="G1" s="1958"/>
    </row>
    <row r="2" spans="2:7" ht="15.75">
      <c r="B2" s="1959" t="s">
        <v>686</v>
      </c>
      <c r="C2" s="1959"/>
      <c r="D2" s="1959"/>
      <c r="E2" s="1959"/>
      <c r="F2" s="1959"/>
      <c r="G2" s="1959"/>
    </row>
    <row r="3" spans="2:7" ht="15.75" customHeight="1">
      <c r="B3" s="1955" t="s">
        <v>1467</v>
      </c>
      <c r="C3" s="1955"/>
      <c r="D3" s="1955"/>
      <c r="E3" s="1955"/>
      <c r="F3" s="1955"/>
      <c r="G3" s="1955"/>
    </row>
    <row r="4" spans="2:7" ht="13.5" thickBot="1">
      <c r="B4" s="54" t="s">
        <v>395</v>
      </c>
      <c r="C4" s="54"/>
      <c r="D4" s="54"/>
      <c r="E4" s="200"/>
      <c r="F4" s="54"/>
      <c r="G4" s="313" t="s">
        <v>199</v>
      </c>
    </row>
    <row r="5" spans="2:7" ht="15" customHeight="1" thickTop="1">
      <c r="B5" s="1960"/>
      <c r="C5" s="1962" t="s">
        <v>431</v>
      </c>
      <c r="D5" s="1964" t="s">
        <v>1278</v>
      </c>
      <c r="E5" s="1964" t="s">
        <v>1238</v>
      </c>
      <c r="F5" s="1966" t="s">
        <v>732</v>
      </c>
      <c r="G5" s="1967"/>
    </row>
    <row r="6" spans="2:7" ht="15" customHeight="1">
      <c r="B6" s="1961"/>
      <c r="C6" s="1963"/>
      <c r="D6" s="1965"/>
      <c r="E6" s="1965"/>
      <c r="F6" s="210" t="s">
        <v>285</v>
      </c>
      <c r="G6" s="203" t="s">
        <v>1239</v>
      </c>
    </row>
    <row r="7" spans="2:7" ht="15" customHeight="1">
      <c r="B7" s="205"/>
      <c r="C7" s="57"/>
      <c r="D7" s="201"/>
      <c r="E7" s="201"/>
      <c r="F7" s="211"/>
      <c r="G7" s="204"/>
    </row>
    <row r="8" spans="2:7" ht="15" customHeight="1">
      <c r="B8" s="206" t="s">
        <v>583</v>
      </c>
      <c r="C8" s="1219">
        <v>6074.5</v>
      </c>
      <c r="D8" s="1219">
        <v>7199.9</v>
      </c>
      <c r="E8" s="1219">
        <v>7592.1</v>
      </c>
      <c r="F8" s="1219">
        <v>18.526627705984026</v>
      </c>
      <c r="G8" s="1399">
        <v>5.447297879137224</v>
      </c>
    </row>
    <row r="9" spans="2:7" ht="15" customHeight="1">
      <c r="B9" s="207"/>
      <c r="C9" s="1219"/>
      <c r="D9" s="1219"/>
      <c r="E9" s="1219"/>
      <c r="F9" s="1219"/>
      <c r="G9" s="1399"/>
    </row>
    <row r="10" spans="2:7" ht="15" customHeight="1">
      <c r="B10" s="207" t="s">
        <v>584</v>
      </c>
      <c r="C10" s="1220">
        <v>3932.1</v>
      </c>
      <c r="D10" s="1220">
        <v>4154.8</v>
      </c>
      <c r="E10" s="1220">
        <v>4782.8</v>
      </c>
      <c r="F10" s="1220">
        <v>5.663640293990497</v>
      </c>
      <c r="G10" s="1400">
        <v>15.115047655723487</v>
      </c>
    </row>
    <row r="11" spans="2:7" ht="15" customHeight="1">
      <c r="B11" s="208" t="s">
        <v>585</v>
      </c>
      <c r="C11" s="1221">
        <v>2142.4</v>
      </c>
      <c r="D11" s="1221">
        <v>3045.1</v>
      </c>
      <c r="E11" s="1221">
        <v>2809.3</v>
      </c>
      <c r="F11" s="1221">
        <v>42.13498879761016</v>
      </c>
      <c r="G11" s="1401">
        <v>-7.743588059505427</v>
      </c>
    </row>
    <row r="12" spans="2:7" ht="15" customHeight="1">
      <c r="B12" s="205"/>
      <c r="C12" s="1220"/>
      <c r="D12" s="1220"/>
      <c r="E12" s="1220"/>
      <c r="F12" s="1219"/>
      <c r="G12" s="1399"/>
    </row>
    <row r="13" spans="2:7" ht="15" customHeight="1">
      <c r="B13" s="206" t="s">
        <v>586</v>
      </c>
      <c r="C13" s="1219">
        <v>32695.6</v>
      </c>
      <c r="D13" s="1219">
        <v>46983.4</v>
      </c>
      <c r="E13" s="1219">
        <v>49149.4</v>
      </c>
      <c r="F13" s="1219">
        <v>43.69945803105006</v>
      </c>
      <c r="G13" s="1399">
        <v>4.610138900122166</v>
      </c>
    </row>
    <row r="14" spans="2:7" ht="15" customHeight="1">
      <c r="B14" s="207"/>
      <c r="C14" s="1219"/>
      <c r="D14" s="1219"/>
      <c r="E14" s="1219"/>
      <c r="F14" s="1219"/>
      <c r="G14" s="1399"/>
    </row>
    <row r="15" spans="2:7" ht="15" customHeight="1">
      <c r="B15" s="207" t="s">
        <v>587</v>
      </c>
      <c r="C15" s="1220">
        <v>19399.2</v>
      </c>
      <c r="D15" s="1220">
        <v>28736</v>
      </c>
      <c r="E15" s="1220">
        <v>31800.4</v>
      </c>
      <c r="F15" s="1220">
        <v>48.12981978638294</v>
      </c>
      <c r="G15" s="1400">
        <v>10.663975501113597</v>
      </c>
    </row>
    <row r="16" spans="2:7" ht="15" customHeight="1">
      <c r="B16" s="208" t="s">
        <v>588</v>
      </c>
      <c r="C16" s="1221">
        <v>13296.4</v>
      </c>
      <c r="D16" s="1221">
        <v>18247.4</v>
      </c>
      <c r="E16" s="1221">
        <v>17349</v>
      </c>
      <c r="F16" s="1221">
        <v>37.23564273036314</v>
      </c>
      <c r="G16" s="1401">
        <v>-4.923441147779954</v>
      </c>
    </row>
    <row r="17" spans="2:7" ht="15" customHeight="1">
      <c r="B17" s="205"/>
      <c r="C17" s="1219"/>
      <c r="D17" s="1219"/>
      <c r="E17" s="1219"/>
      <c r="F17" s="1219"/>
      <c r="G17" s="1399"/>
    </row>
    <row r="18" spans="2:7" ht="15" customHeight="1">
      <c r="B18" s="206" t="s">
        <v>589</v>
      </c>
      <c r="C18" s="1219">
        <v>-26621.1</v>
      </c>
      <c r="D18" s="1219">
        <v>-39783.5</v>
      </c>
      <c r="E18" s="1219">
        <v>-41557.3</v>
      </c>
      <c r="F18" s="1219">
        <v>49.443486557655405</v>
      </c>
      <c r="G18" s="1399">
        <v>4.458632347581286</v>
      </c>
    </row>
    <row r="19" spans="2:7" ht="15" customHeight="1">
      <c r="B19" s="207"/>
      <c r="C19" s="1220"/>
      <c r="D19" s="1220"/>
      <c r="E19" s="1220"/>
      <c r="F19" s="1219"/>
      <c r="G19" s="1399"/>
    </row>
    <row r="20" spans="2:7" ht="15" customHeight="1">
      <c r="B20" s="207" t="s">
        <v>590</v>
      </c>
      <c r="C20" s="1220">
        <v>-15467.1</v>
      </c>
      <c r="D20" s="1220">
        <v>-24581.2</v>
      </c>
      <c r="E20" s="1220">
        <v>-27017.600000000002</v>
      </c>
      <c r="F20" s="1220">
        <v>58.92571975354139</v>
      </c>
      <c r="G20" s="1400">
        <v>9.911639789758041</v>
      </c>
    </row>
    <row r="21" spans="2:7" ht="15" customHeight="1">
      <c r="B21" s="208" t="s">
        <v>591</v>
      </c>
      <c r="C21" s="1221">
        <v>-11154</v>
      </c>
      <c r="D21" s="1221">
        <v>-15202.300000000001</v>
      </c>
      <c r="E21" s="1221">
        <v>-14539.7</v>
      </c>
      <c r="F21" s="1221">
        <v>36.294602833064374</v>
      </c>
      <c r="G21" s="1401">
        <v>-4.358551008728938</v>
      </c>
    </row>
    <row r="22" spans="2:7" ht="15" customHeight="1">
      <c r="B22" s="205"/>
      <c r="C22" s="1220"/>
      <c r="D22" s="1220"/>
      <c r="E22" s="1220"/>
      <c r="F22" s="1219"/>
      <c r="G22" s="1399"/>
    </row>
    <row r="23" spans="2:7" ht="15" customHeight="1">
      <c r="B23" s="206" t="s">
        <v>592</v>
      </c>
      <c r="C23" s="1219">
        <v>38770.1</v>
      </c>
      <c r="D23" s="1219">
        <v>54183.3</v>
      </c>
      <c r="E23" s="1219">
        <v>56741.5</v>
      </c>
      <c r="F23" s="1219">
        <v>39.75537850044236</v>
      </c>
      <c r="G23" s="1399">
        <v>4.721380942098392</v>
      </c>
    </row>
    <row r="24" spans="2:7" ht="15" customHeight="1">
      <c r="B24" s="207"/>
      <c r="C24" s="1220"/>
      <c r="D24" s="1220"/>
      <c r="E24" s="1220"/>
      <c r="F24" s="1219"/>
      <c r="G24" s="1399"/>
    </row>
    <row r="25" spans="2:7" ht="15" customHeight="1">
      <c r="B25" s="207" t="s">
        <v>590</v>
      </c>
      <c r="C25" s="1220">
        <v>23331.3</v>
      </c>
      <c r="D25" s="1220">
        <v>32890.8</v>
      </c>
      <c r="E25" s="1220">
        <v>36583.200000000004</v>
      </c>
      <c r="F25" s="1220">
        <v>40.97285620604083</v>
      </c>
      <c r="G25" s="1400">
        <v>11.226239556350109</v>
      </c>
    </row>
    <row r="26" spans="2:7" ht="15" customHeight="1" thickBot="1">
      <c r="B26" s="209" t="s">
        <v>591</v>
      </c>
      <c r="C26" s="1402">
        <v>15438.8</v>
      </c>
      <c r="D26" s="1402">
        <v>21292.5</v>
      </c>
      <c r="E26" s="1402">
        <v>20158.3</v>
      </c>
      <c r="F26" s="1402">
        <v>37.91551156825662</v>
      </c>
      <c r="G26" s="1403">
        <v>-5.326758248209458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200"/>
      <c r="E28" s="200"/>
      <c r="F28" s="54"/>
      <c r="G28" s="54"/>
    </row>
    <row r="29" spans="2:7" ht="12.75">
      <c r="B29" s="54"/>
      <c r="C29" s="55"/>
      <c r="D29" s="55"/>
      <c r="E29" s="202"/>
      <c r="F29" s="54"/>
      <c r="G29" s="54"/>
    </row>
    <row r="30" spans="2:7" ht="15" customHeight="1">
      <c r="B30" s="794" t="s">
        <v>578</v>
      </c>
      <c r="C30" s="1223">
        <v>18.578952519605085</v>
      </c>
      <c r="D30" s="1223">
        <v>15.324348599718196</v>
      </c>
      <c r="E30" s="1224">
        <v>15.446984093396868</v>
      </c>
      <c r="F30" s="54"/>
      <c r="G30" s="54"/>
    </row>
    <row r="31" spans="2:7" ht="15" customHeight="1">
      <c r="B31" s="795" t="s">
        <v>593</v>
      </c>
      <c r="C31" s="1224">
        <v>20.269392552270197</v>
      </c>
      <c r="D31" s="1225">
        <v>14.458518930957684</v>
      </c>
      <c r="E31" s="1224">
        <v>15.040062389152336</v>
      </c>
      <c r="F31" s="54"/>
      <c r="G31" s="54"/>
    </row>
    <row r="32" spans="2:7" ht="15" customHeight="1">
      <c r="B32" s="796" t="s">
        <v>594</v>
      </c>
      <c r="C32" s="1222">
        <v>16.112631990614002</v>
      </c>
      <c r="D32" s="1226">
        <v>16.687856900161115</v>
      </c>
      <c r="E32" s="1222">
        <v>16.192864142025478</v>
      </c>
      <c r="F32" s="54"/>
      <c r="G32" s="54"/>
    </row>
    <row r="33" spans="2:7" ht="15" customHeight="1">
      <c r="B33" s="1952" t="s">
        <v>751</v>
      </c>
      <c r="C33" s="1956"/>
      <c r="D33" s="1956"/>
      <c r="E33" s="1957"/>
      <c r="F33" s="54"/>
      <c r="G33" s="54"/>
    </row>
    <row r="34" spans="2:7" ht="15" customHeight="1">
      <c r="B34" s="797" t="s">
        <v>593</v>
      </c>
      <c r="C34" s="1227">
        <v>64.73125360111943</v>
      </c>
      <c r="D34" s="1227">
        <v>57.70635703273656</v>
      </c>
      <c r="E34" s="1227">
        <v>62.99706273626533</v>
      </c>
      <c r="F34" s="54"/>
      <c r="G34" s="54"/>
    </row>
    <row r="35" spans="2:7" ht="15" customHeight="1">
      <c r="B35" s="798" t="s">
        <v>594</v>
      </c>
      <c r="C35" s="1228">
        <v>35.268746398880566</v>
      </c>
      <c r="D35" s="1228">
        <v>42.29364296726344</v>
      </c>
      <c r="E35" s="1228">
        <v>37.00293726373467</v>
      </c>
      <c r="F35" s="54"/>
      <c r="G35" s="54"/>
    </row>
    <row r="36" spans="2:7" ht="15" customHeight="1">
      <c r="B36" s="1952" t="s">
        <v>752</v>
      </c>
      <c r="C36" s="1953"/>
      <c r="D36" s="1953"/>
      <c r="E36" s="1954"/>
      <c r="F36" s="54"/>
      <c r="G36" s="54"/>
    </row>
    <row r="37" spans="2:7" ht="15" customHeight="1">
      <c r="B37" s="797" t="s">
        <v>593</v>
      </c>
      <c r="C37" s="1560">
        <v>59.33275425439509</v>
      </c>
      <c r="D37" s="1560">
        <v>61.16202743947863</v>
      </c>
      <c r="E37" s="1560">
        <v>64.7015019511937</v>
      </c>
      <c r="F37" s="54"/>
      <c r="G37" s="54"/>
    </row>
    <row r="38" spans="2:7" ht="15" customHeight="1">
      <c r="B38" s="798" t="s">
        <v>594</v>
      </c>
      <c r="C38" s="1561">
        <v>40.667245745604916</v>
      </c>
      <c r="D38" s="1561">
        <v>38.83797256052138</v>
      </c>
      <c r="E38" s="1561">
        <v>35.298498048806294</v>
      </c>
      <c r="F38" s="54"/>
      <c r="G38" s="54"/>
    </row>
    <row r="39" spans="2:7" ht="15" customHeight="1">
      <c r="B39" s="1952" t="s">
        <v>753</v>
      </c>
      <c r="C39" s="1953"/>
      <c r="D39" s="1953"/>
      <c r="E39" s="1954"/>
      <c r="F39" s="54"/>
      <c r="G39" s="54"/>
    </row>
    <row r="40" spans="2:7" ht="15" customHeight="1">
      <c r="B40" s="797" t="s">
        <v>593</v>
      </c>
      <c r="C40" s="1229">
        <v>58.10090492128425</v>
      </c>
      <c r="D40" s="1229">
        <v>61.7874244347531</v>
      </c>
      <c r="E40" s="1229">
        <v>65.01288582270745</v>
      </c>
      <c r="F40" s="54"/>
      <c r="G40" s="54"/>
    </row>
    <row r="41" spans="2:7" ht="15" customHeight="1">
      <c r="B41" s="798" t="s">
        <v>594</v>
      </c>
      <c r="C41" s="1230">
        <v>41.89909507871576</v>
      </c>
      <c r="D41" s="1230">
        <v>38.2125755652469</v>
      </c>
      <c r="E41" s="1230">
        <v>34.987114177292554</v>
      </c>
      <c r="F41" s="54"/>
      <c r="G41" s="54"/>
    </row>
    <row r="42" spans="2:7" ht="15" customHeight="1">
      <c r="B42" s="1952" t="s">
        <v>754</v>
      </c>
      <c r="C42" s="1953"/>
      <c r="D42" s="1953"/>
      <c r="E42" s="1954"/>
      <c r="F42" s="54"/>
      <c r="G42" s="54"/>
    </row>
    <row r="43" spans="2:7" ht="15" customHeight="1">
      <c r="B43" s="797" t="s">
        <v>593</v>
      </c>
      <c r="C43" s="1231">
        <v>60.17859123396639</v>
      </c>
      <c r="D43" s="1231">
        <v>60.702836482827735</v>
      </c>
      <c r="E43" s="1231">
        <v>64.47344536186037</v>
      </c>
      <c r="F43" s="54"/>
      <c r="G43" s="54"/>
    </row>
    <row r="44" spans="2:7" ht="15" customHeight="1">
      <c r="B44" s="798" t="s">
        <v>594</v>
      </c>
      <c r="C44" s="1232">
        <v>39.82140876603361</v>
      </c>
      <c r="D44" s="1232">
        <v>39.297163517172265</v>
      </c>
      <c r="E44" s="1232">
        <v>35.526554638139636</v>
      </c>
      <c r="F44" s="54"/>
      <c r="G44" s="54"/>
    </row>
    <row r="45" spans="2:7" ht="15" customHeight="1">
      <c r="B45" s="1952" t="s">
        <v>755</v>
      </c>
      <c r="C45" s="1953"/>
      <c r="D45" s="1953"/>
      <c r="E45" s="1954"/>
      <c r="F45" s="54"/>
      <c r="G45" s="54"/>
    </row>
    <row r="46" spans="2:7" ht="15" customHeight="1">
      <c r="B46" s="799" t="s">
        <v>595</v>
      </c>
      <c r="C46" s="1234">
        <v>15.668001888052906</v>
      </c>
      <c r="D46" s="1234">
        <v>13.288042625679866</v>
      </c>
      <c r="E46" s="1234">
        <v>13.380153855643579</v>
      </c>
      <c r="F46" s="54"/>
      <c r="G46" s="54"/>
    </row>
    <row r="47" spans="2:7" ht="15" customHeight="1">
      <c r="B47" s="796" t="s">
        <v>596</v>
      </c>
      <c r="C47" s="1233">
        <v>84.33199811194709</v>
      </c>
      <c r="D47" s="1233">
        <v>86.71195737432012</v>
      </c>
      <c r="E47" s="1233">
        <v>86.61984614435643</v>
      </c>
      <c r="F47" s="54"/>
      <c r="G47" s="54"/>
    </row>
    <row r="48" spans="2:7" ht="12.75">
      <c r="B48" s="54" t="s">
        <v>863</v>
      </c>
      <c r="C48" s="54"/>
      <c r="D48" s="54"/>
      <c r="E48" s="54"/>
      <c r="F48" s="54"/>
      <c r="G48" s="54"/>
    </row>
    <row r="49" spans="2:7" ht="12.75">
      <c r="B49" s="54" t="s">
        <v>56</v>
      </c>
      <c r="C49" s="54"/>
      <c r="D49" s="54"/>
      <c r="E49" s="54"/>
      <c r="F49" s="54"/>
      <c r="G49" s="54"/>
    </row>
    <row r="50" spans="2:7" ht="12.75">
      <c r="B50" s="54" t="s">
        <v>57</v>
      </c>
      <c r="C50" s="54"/>
      <c r="D50" s="54"/>
      <c r="E50" s="54"/>
      <c r="F50" s="54"/>
      <c r="G50" s="54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68" t="s">
        <v>892</v>
      </c>
      <c r="C1" s="1969"/>
      <c r="D1" s="1969"/>
      <c r="E1" s="1969"/>
      <c r="F1" s="1969"/>
      <c r="G1" s="1969"/>
      <c r="H1" s="1970"/>
    </row>
    <row r="2" spans="2:8" ht="15" customHeight="1">
      <c r="B2" s="1971" t="s">
        <v>463</v>
      </c>
      <c r="C2" s="1972"/>
      <c r="D2" s="1972"/>
      <c r="E2" s="1972"/>
      <c r="F2" s="1972"/>
      <c r="G2" s="1972"/>
      <c r="H2" s="1973"/>
    </row>
    <row r="3" spans="2:8" ht="15" customHeight="1" thickBot="1">
      <c r="B3" s="1974" t="s">
        <v>199</v>
      </c>
      <c r="C3" s="1975"/>
      <c r="D3" s="1975"/>
      <c r="E3" s="1975"/>
      <c r="F3" s="1975"/>
      <c r="G3" s="1975"/>
      <c r="H3" s="1976"/>
    </row>
    <row r="4" spans="2:8" ht="15" customHeight="1" thickTop="1">
      <c r="B4" s="1387"/>
      <c r="C4" s="1388"/>
      <c r="D4" s="1977" t="s">
        <v>1234</v>
      </c>
      <c r="E4" s="1977"/>
      <c r="F4" s="1977"/>
      <c r="G4" s="1978" t="s">
        <v>732</v>
      </c>
      <c r="H4" s="1979"/>
    </row>
    <row r="5" spans="2:8" ht="15" customHeight="1">
      <c r="B5" s="214"/>
      <c r="C5" s="212"/>
      <c r="D5" s="213" t="s">
        <v>431</v>
      </c>
      <c r="E5" s="213" t="s">
        <v>1279</v>
      </c>
      <c r="F5" s="213" t="s">
        <v>1277</v>
      </c>
      <c r="G5" s="213" t="s">
        <v>285</v>
      </c>
      <c r="H5" s="215" t="s">
        <v>1239</v>
      </c>
    </row>
    <row r="6" spans="2:8" ht="15" customHeight="1">
      <c r="B6" s="1389"/>
      <c r="C6" s="1235" t="s">
        <v>756</v>
      </c>
      <c r="D6" s="1235">
        <v>3594.900000000001</v>
      </c>
      <c r="E6" s="1235">
        <v>3766.199999999999</v>
      </c>
      <c r="F6" s="1235">
        <v>4272.355095000001</v>
      </c>
      <c r="G6" s="1236">
        <v>4.765083868814088</v>
      </c>
      <c r="H6" s="1390">
        <v>13.439410944718873</v>
      </c>
    </row>
    <row r="7" spans="2:8" ht="15" customHeight="1">
      <c r="B7" s="1391">
        <v>1</v>
      </c>
      <c r="C7" s="1237" t="s">
        <v>89</v>
      </c>
      <c r="D7" s="1238">
        <v>32.3</v>
      </c>
      <c r="E7" s="1238">
        <v>38.2</v>
      </c>
      <c r="F7" s="1238">
        <v>43.671829</v>
      </c>
      <c r="G7" s="1238">
        <v>18.26625386996905</v>
      </c>
      <c r="H7" s="1392">
        <v>14.324159685863862</v>
      </c>
    </row>
    <row r="8" spans="2:8" ht="15" customHeight="1">
      <c r="B8" s="1391">
        <v>2</v>
      </c>
      <c r="C8" s="1237" t="s">
        <v>90</v>
      </c>
      <c r="D8" s="1238">
        <v>0</v>
      </c>
      <c r="E8" s="1238">
        <v>0.5</v>
      </c>
      <c r="F8" s="1238">
        <v>0.840528</v>
      </c>
      <c r="G8" s="1238" t="s">
        <v>729</v>
      </c>
      <c r="H8" s="1392">
        <v>68.10560000000001</v>
      </c>
    </row>
    <row r="9" spans="2:8" ht="15" customHeight="1">
      <c r="B9" s="1391">
        <v>3</v>
      </c>
      <c r="C9" s="1237" t="s">
        <v>91</v>
      </c>
      <c r="D9" s="1238">
        <v>3.4</v>
      </c>
      <c r="E9" s="1238">
        <v>36.6</v>
      </c>
      <c r="F9" s="1238">
        <v>9.084554</v>
      </c>
      <c r="G9" s="1238">
        <v>976.4705882352941</v>
      </c>
      <c r="H9" s="1392">
        <v>-75.17881420765028</v>
      </c>
    </row>
    <row r="10" spans="2:8" ht="15" customHeight="1">
      <c r="B10" s="1391">
        <v>4</v>
      </c>
      <c r="C10" s="1237" t="s">
        <v>92</v>
      </c>
      <c r="D10" s="1238">
        <v>5.6</v>
      </c>
      <c r="E10" s="1238">
        <v>0.2</v>
      </c>
      <c r="F10" s="1238">
        <v>0</v>
      </c>
      <c r="G10" s="1238">
        <v>-96.42857142857143</v>
      </c>
      <c r="H10" s="1392">
        <v>-100</v>
      </c>
    </row>
    <row r="11" spans="2:8" ht="15" customHeight="1">
      <c r="B11" s="1391">
        <v>5</v>
      </c>
      <c r="C11" s="1237" t="s">
        <v>94</v>
      </c>
      <c r="D11" s="1238">
        <v>179.5</v>
      </c>
      <c r="E11" s="1238">
        <v>249</v>
      </c>
      <c r="F11" s="1238">
        <v>308.89004</v>
      </c>
      <c r="G11" s="1238">
        <v>38.71866295264624</v>
      </c>
      <c r="H11" s="1392">
        <v>24.0522248995984</v>
      </c>
    </row>
    <row r="12" spans="2:8" ht="15" customHeight="1">
      <c r="B12" s="1391">
        <v>6</v>
      </c>
      <c r="C12" s="1237" t="s">
        <v>95</v>
      </c>
      <c r="D12" s="1238">
        <v>63.1</v>
      </c>
      <c r="E12" s="1238">
        <v>0</v>
      </c>
      <c r="F12" s="1238">
        <v>0</v>
      </c>
      <c r="G12" s="1238">
        <v>-100</v>
      </c>
      <c r="H12" s="1392" t="s">
        <v>729</v>
      </c>
    </row>
    <row r="13" spans="2:8" ht="15" customHeight="1">
      <c r="B13" s="1391">
        <v>7</v>
      </c>
      <c r="C13" s="1237" t="s">
        <v>96</v>
      </c>
      <c r="D13" s="1238">
        <v>1.3</v>
      </c>
      <c r="E13" s="1238">
        <v>1.7</v>
      </c>
      <c r="F13" s="1238">
        <v>1.17</v>
      </c>
      <c r="G13" s="1238">
        <v>30.769230769230774</v>
      </c>
      <c r="H13" s="1392">
        <v>-31.17647058823529</v>
      </c>
    </row>
    <row r="14" spans="2:8" ht="15" customHeight="1">
      <c r="B14" s="1391">
        <v>8</v>
      </c>
      <c r="C14" s="1237" t="s">
        <v>97</v>
      </c>
      <c r="D14" s="1238">
        <v>2.1</v>
      </c>
      <c r="E14" s="1238">
        <v>0</v>
      </c>
      <c r="F14" s="1238">
        <v>0</v>
      </c>
      <c r="G14" s="1238">
        <v>-100</v>
      </c>
      <c r="H14" s="1392" t="s">
        <v>729</v>
      </c>
    </row>
    <row r="15" spans="2:8" ht="15" customHeight="1">
      <c r="B15" s="1391">
        <v>9</v>
      </c>
      <c r="C15" s="1237" t="s">
        <v>98</v>
      </c>
      <c r="D15" s="1238">
        <v>1.6</v>
      </c>
      <c r="E15" s="1238">
        <v>6</v>
      </c>
      <c r="F15" s="1238">
        <v>0.852</v>
      </c>
      <c r="G15" s="1238">
        <v>275</v>
      </c>
      <c r="H15" s="1392">
        <v>-85.8</v>
      </c>
    </row>
    <row r="16" spans="2:8" ht="15" customHeight="1">
      <c r="B16" s="1391">
        <v>10</v>
      </c>
      <c r="C16" s="1237" t="s">
        <v>99</v>
      </c>
      <c r="D16" s="1238">
        <v>121.4</v>
      </c>
      <c r="E16" s="1238">
        <v>102</v>
      </c>
      <c r="F16" s="1238">
        <v>160.02758</v>
      </c>
      <c r="G16" s="1238">
        <v>-15.980230642504125</v>
      </c>
      <c r="H16" s="1392">
        <v>56.8897843137255</v>
      </c>
    </row>
    <row r="17" spans="2:8" ht="15" customHeight="1">
      <c r="B17" s="1391">
        <v>11</v>
      </c>
      <c r="C17" s="1237" t="s">
        <v>100</v>
      </c>
      <c r="D17" s="1238">
        <v>0</v>
      </c>
      <c r="E17" s="1238">
        <v>4</v>
      </c>
      <c r="F17" s="1238">
        <v>1.769116</v>
      </c>
      <c r="G17" s="1238" t="s">
        <v>729</v>
      </c>
      <c r="H17" s="1392">
        <v>-55.7721</v>
      </c>
    </row>
    <row r="18" spans="2:8" ht="15" customHeight="1">
      <c r="B18" s="1391">
        <v>12</v>
      </c>
      <c r="C18" s="1237" t="s">
        <v>101</v>
      </c>
      <c r="D18" s="1238">
        <v>23.4</v>
      </c>
      <c r="E18" s="1238">
        <v>221.4</v>
      </c>
      <c r="F18" s="1238">
        <v>234.803795</v>
      </c>
      <c r="G18" s="1238">
        <v>846.1538461538462</v>
      </c>
      <c r="H18" s="1392">
        <v>6.054107949412838</v>
      </c>
    </row>
    <row r="19" spans="2:8" ht="15" customHeight="1">
      <c r="B19" s="1391">
        <v>13</v>
      </c>
      <c r="C19" s="1237" t="s">
        <v>102</v>
      </c>
      <c r="D19" s="1238">
        <v>0</v>
      </c>
      <c r="E19" s="1238">
        <v>0</v>
      </c>
      <c r="F19" s="1238">
        <v>0</v>
      </c>
      <c r="G19" s="1238" t="s">
        <v>729</v>
      </c>
      <c r="H19" s="1392" t="s">
        <v>729</v>
      </c>
    </row>
    <row r="20" spans="2:8" ht="15" customHeight="1">
      <c r="B20" s="1391">
        <v>14</v>
      </c>
      <c r="C20" s="1237" t="s">
        <v>103</v>
      </c>
      <c r="D20" s="1238">
        <v>35.8</v>
      </c>
      <c r="E20" s="1238">
        <v>0</v>
      </c>
      <c r="F20" s="1238">
        <v>10.33632</v>
      </c>
      <c r="G20" s="1238">
        <v>-100</v>
      </c>
      <c r="H20" s="1392" t="s">
        <v>729</v>
      </c>
    </row>
    <row r="21" spans="2:8" ht="15" customHeight="1">
      <c r="B21" s="1391">
        <v>15</v>
      </c>
      <c r="C21" s="1237" t="s">
        <v>104</v>
      </c>
      <c r="D21" s="1238">
        <v>72.8</v>
      </c>
      <c r="E21" s="1238">
        <v>127.2</v>
      </c>
      <c r="F21" s="1238">
        <v>85.059945</v>
      </c>
      <c r="G21" s="1238">
        <v>74.72527472527472</v>
      </c>
      <c r="H21" s="1392">
        <v>-33.12897405660378</v>
      </c>
    </row>
    <row r="22" spans="2:8" ht="15" customHeight="1">
      <c r="B22" s="1391">
        <v>16</v>
      </c>
      <c r="C22" s="1237" t="s">
        <v>105</v>
      </c>
      <c r="D22" s="1238">
        <v>0.5</v>
      </c>
      <c r="E22" s="1238">
        <v>1</v>
      </c>
      <c r="F22" s="1238">
        <v>2.314012</v>
      </c>
      <c r="G22" s="1238">
        <v>100</v>
      </c>
      <c r="H22" s="1392">
        <v>131.4012</v>
      </c>
    </row>
    <row r="23" spans="2:8" ht="15" customHeight="1">
      <c r="B23" s="1391">
        <v>17</v>
      </c>
      <c r="C23" s="1237" t="s">
        <v>106</v>
      </c>
      <c r="D23" s="1238">
        <v>5.7</v>
      </c>
      <c r="E23" s="1238">
        <v>48.3</v>
      </c>
      <c r="F23" s="1238">
        <v>11.449716</v>
      </c>
      <c r="G23" s="1238">
        <v>747.3684210526314</v>
      </c>
      <c r="H23" s="1392">
        <v>-76.29458385093167</v>
      </c>
    </row>
    <row r="24" spans="2:8" ht="15" customHeight="1">
      <c r="B24" s="1391">
        <v>18</v>
      </c>
      <c r="C24" s="1237" t="s">
        <v>107</v>
      </c>
      <c r="D24" s="1238">
        <v>237</v>
      </c>
      <c r="E24" s="1238">
        <v>263</v>
      </c>
      <c r="F24" s="1238">
        <v>391.263954</v>
      </c>
      <c r="G24" s="1238">
        <v>10.970464135021103</v>
      </c>
      <c r="H24" s="1392">
        <v>48.769564258555135</v>
      </c>
    </row>
    <row r="25" spans="2:8" ht="15" customHeight="1">
      <c r="B25" s="1391">
        <v>19</v>
      </c>
      <c r="C25" s="1237" t="s">
        <v>108</v>
      </c>
      <c r="D25" s="1238">
        <v>373.5</v>
      </c>
      <c r="E25" s="1238">
        <v>398.8</v>
      </c>
      <c r="F25" s="1238">
        <v>280.476477</v>
      </c>
      <c r="G25" s="1238">
        <v>6.773761713520756</v>
      </c>
      <c r="H25" s="1392">
        <v>-29.6698904212638</v>
      </c>
    </row>
    <row r="26" spans="2:8" ht="15" customHeight="1">
      <c r="B26" s="1391"/>
      <c r="C26" s="1237" t="s">
        <v>138</v>
      </c>
      <c r="D26" s="1238">
        <v>97.9</v>
      </c>
      <c r="E26" s="1238">
        <v>0</v>
      </c>
      <c r="F26" s="1238">
        <v>0</v>
      </c>
      <c r="G26" s="1238">
        <v>-100</v>
      </c>
      <c r="H26" s="1392" t="s">
        <v>729</v>
      </c>
    </row>
    <row r="27" spans="2:8" ht="15" customHeight="1">
      <c r="B27" s="1391"/>
      <c r="C27" s="1237" t="s">
        <v>139</v>
      </c>
      <c r="D27" s="1238">
        <v>190.9</v>
      </c>
      <c r="E27" s="1238">
        <v>358.8</v>
      </c>
      <c r="F27" s="1238">
        <v>232.20705</v>
      </c>
      <c r="G27" s="1238">
        <v>87.95180722891567</v>
      </c>
      <c r="H27" s="1392">
        <v>-35.28231605351171</v>
      </c>
    </row>
    <row r="28" spans="2:8" ht="15" customHeight="1">
      <c r="B28" s="1391"/>
      <c r="C28" s="1237" t="s">
        <v>140</v>
      </c>
      <c r="D28" s="1238">
        <v>84.7</v>
      </c>
      <c r="E28" s="1238">
        <v>40</v>
      </c>
      <c r="F28" s="1238">
        <v>48.269427</v>
      </c>
      <c r="G28" s="1238">
        <v>-52.77449822904369</v>
      </c>
      <c r="H28" s="1392">
        <v>20.673567500000004</v>
      </c>
    </row>
    <row r="29" spans="2:8" ht="15" customHeight="1">
      <c r="B29" s="1391">
        <v>20</v>
      </c>
      <c r="C29" s="1237" t="s">
        <v>109</v>
      </c>
      <c r="D29" s="1238">
        <v>6.4</v>
      </c>
      <c r="E29" s="1238">
        <v>69.6</v>
      </c>
      <c r="F29" s="1238">
        <v>23.6919</v>
      </c>
      <c r="G29" s="1238">
        <v>987.4999999999998</v>
      </c>
      <c r="H29" s="1392">
        <v>-65.95991379310345</v>
      </c>
    </row>
    <row r="30" spans="2:8" ht="15" customHeight="1">
      <c r="B30" s="1391">
        <v>21</v>
      </c>
      <c r="C30" s="1237" t="s">
        <v>110</v>
      </c>
      <c r="D30" s="1238">
        <v>130.2</v>
      </c>
      <c r="E30" s="1238">
        <v>0</v>
      </c>
      <c r="F30" s="1238">
        <v>10.103381</v>
      </c>
      <c r="G30" s="1238">
        <v>-100</v>
      </c>
      <c r="H30" s="1392" t="s">
        <v>729</v>
      </c>
    </row>
    <row r="31" spans="2:8" ht="15" customHeight="1">
      <c r="B31" s="1391">
        <v>22</v>
      </c>
      <c r="C31" s="1237" t="s">
        <v>111</v>
      </c>
      <c r="D31" s="1238">
        <v>1</v>
      </c>
      <c r="E31" s="1238">
        <v>0.1</v>
      </c>
      <c r="F31" s="1238">
        <v>3.08844</v>
      </c>
      <c r="G31" s="1238">
        <v>-90</v>
      </c>
      <c r="H31" s="1392" t="s">
        <v>729</v>
      </c>
    </row>
    <row r="32" spans="2:8" ht="15" customHeight="1">
      <c r="B32" s="1391">
        <v>23</v>
      </c>
      <c r="C32" s="1237" t="s">
        <v>112</v>
      </c>
      <c r="D32" s="1238">
        <v>117.3</v>
      </c>
      <c r="E32" s="1238">
        <v>87.7</v>
      </c>
      <c r="F32" s="1238">
        <v>161.48082</v>
      </c>
      <c r="G32" s="1238">
        <v>-25.23444160272804</v>
      </c>
      <c r="H32" s="1392">
        <v>84.12864310148231</v>
      </c>
    </row>
    <row r="33" spans="2:8" ht="15" customHeight="1">
      <c r="B33" s="1391">
        <v>24</v>
      </c>
      <c r="C33" s="1237" t="s">
        <v>113</v>
      </c>
      <c r="D33" s="1238">
        <v>0</v>
      </c>
      <c r="E33" s="1238">
        <v>0</v>
      </c>
      <c r="F33" s="1238">
        <v>0</v>
      </c>
      <c r="G33" s="1238" t="s">
        <v>729</v>
      </c>
      <c r="H33" s="1392" t="s">
        <v>729</v>
      </c>
    </row>
    <row r="34" spans="2:8" ht="15" customHeight="1">
      <c r="B34" s="1391">
        <v>25</v>
      </c>
      <c r="C34" s="1237" t="s">
        <v>114</v>
      </c>
      <c r="D34" s="1238">
        <v>47.1</v>
      </c>
      <c r="E34" s="1238">
        <v>27</v>
      </c>
      <c r="F34" s="1238">
        <v>51.191089</v>
      </c>
      <c r="G34" s="1238">
        <v>-42.675159235668794</v>
      </c>
      <c r="H34" s="1392">
        <v>89.59662592592593</v>
      </c>
    </row>
    <row r="35" spans="2:8" ht="15" customHeight="1">
      <c r="B35" s="1391">
        <v>26</v>
      </c>
      <c r="C35" s="1237" t="s">
        <v>115</v>
      </c>
      <c r="D35" s="1238">
        <v>27.4</v>
      </c>
      <c r="E35" s="1238">
        <v>64.9</v>
      </c>
      <c r="F35" s="1238">
        <v>44.079432</v>
      </c>
      <c r="G35" s="1238">
        <v>136.86131386861317</v>
      </c>
      <c r="H35" s="1392">
        <v>-32.08099845916796</v>
      </c>
    </row>
    <row r="36" spans="2:8" ht="15" customHeight="1">
      <c r="B36" s="1391">
        <v>27</v>
      </c>
      <c r="C36" s="1237" t="s">
        <v>116</v>
      </c>
      <c r="D36" s="1238">
        <v>0</v>
      </c>
      <c r="E36" s="1238">
        <v>0</v>
      </c>
      <c r="F36" s="1238">
        <v>0</v>
      </c>
      <c r="G36" s="1238" t="s">
        <v>729</v>
      </c>
      <c r="H36" s="1392" t="s">
        <v>729</v>
      </c>
    </row>
    <row r="37" spans="2:8" ht="15" customHeight="1">
      <c r="B37" s="1391">
        <v>28</v>
      </c>
      <c r="C37" s="1237" t="s">
        <v>117</v>
      </c>
      <c r="D37" s="1238">
        <v>9.2</v>
      </c>
      <c r="E37" s="1238">
        <v>10.1</v>
      </c>
      <c r="F37" s="1238">
        <v>10.523384</v>
      </c>
      <c r="G37" s="1238">
        <v>9.782608695652172</v>
      </c>
      <c r="H37" s="1392">
        <v>4.191920792079216</v>
      </c>
    </row>
    <row r="38" spans="2:8" ht="15" customHeight="1">
      <c r="B38" s="1391">
        <v>29</v>
      </c>
      <c r="C38" s="1237" t="s">
        <v>118</v>
      </c>
      <c r="D38" s="1238">
        <v>1.4</v>
      </c>
      <c r="E38" s="1238">
        <v>4.7</v>
      </c>
      <c r="F38" s="1238">
        <v>6.237754</v>
      </c>
      <c r="G38" s="1238">
        <v>235.71428571428578</v>
      </c>
      <c r="H38" s="1392">
        <v>32.718170212765955</v>
      </c>
    </row>
    <row r="39" spans="2:8" ht="15" customHeight="1">
      <c r="B39" s="1391">
        <v>30</v>
      </c>
      <c r="C39" s="1237" t="s">
        <v>119</v>
      </c>
      <c r="D39" s="1238">
        <v>44</v>
      </c>
      <c r="E39" s="1238">
        <v>88.5</v>
      </c>
      <c r="F39" s="1238">
        <v>72.376505</v>
      </c>
      <c r="G39" s="1238">
        <v>101.13636363636363</v>
      </c>
      <c r="H39" s="1392">
        <v>-18.21863841807911</v>
      </c>
    </row>
    <row r="40" spans="2:8" ht="15" customHeight="1">
      <c r="B40" s="1391">
        <v>31</v>
      </c>
      <c r="C40" s="1237" t="s">
        <v>120</v>
      </c>
      <c r="D40" s="1238">
        <v>278.5</v>
      </c>
      <c r="E40" s="1238">
        <v>428.5</v>
      </c>
      <c r="F40" s="1238">
        <v>448.871573</v>
      </c>
      <c r="G40" s="1238">
        <v>53.85996409335726</v>
      </c>
      <c r="H40" s="1392">
        <v>4.7541593932322</v>
      </c>
    </row>
    <row r="41" spans="2:8" ht="15" customHeight="1">
      <c r="B41" s="1391">
        <v>32</v>
      </c>
      <c r="C41" s="1237" t="s">
        <v>429</v>
      </c>
      <c r="D41" s="1238">
        <v>4.8</v>
      </c>
      <c r="E41" s="1238">
        <v>0.9</v>
      </c>
      <c r="F41" s="1238">
        <v>0.055</v>
      </c>
      <c r="G41" s="1238">
        <v>-81.25</v>
      </c>
      <c r="H41" s="1392">
        <v>-93.88888888888889</v>
      </c>
    </row>
    <row r="42" spans="2:8" ht="15" customHeight="1">
      <c r="B42" s="1391">
        <v>33</v>
      </c>
      <c r="C42" s="1237" t="s">
        <v>121</v>
      </c>
      <c r="D42" s="1238">
        <v>0</v>
      </c>
      <c r="E42" s="1238">
        <v>4.9</v>
      </c>
      <c r="F42" s="1238">
        <v>12.920333</v>
      </c>
      <c r="G42" s="1238" t="s">
        <v>729</v>
      </c>
      <c r="H42" s="1392">
        <v>163.6802653061224</v>
      </c>
    </row>
    <row r="43" spans="2:8" ht="15" customHeight="1">
      <c r="B43" s="1391">
        <v>34</v>
      </c>
      <c r="C43" s="1237" t="s">
        <v>122</v>
      </c>
      <c r="D43" s="1238">
        <v>56</v>
      </c>
      <c r="E43" s="1238">
        <v>13.7</v>
      </c>
      <c r="F43" s="1238">
        <v>12.355699</v>
      </c>
      <c r="G43" s="1238">
        <v>-75.53571428571429</v>
      </c>
      <c r="H43" s="1392">
        <v>-9.812416058394163</v>
      </c>
    </row>
    <row r="44" spans="2:8" ht="15" customHeight="1">
      <c r="B44" s="1391">
        <v>35</v>
      </c>
      <c r="C44" s="1237" t="s">
        <v>123</v>
      </c>
      <c r="D44" s="1238">
        <v>12.9</v>
      </c>
      <c r="E44" s="1238">
        <v>21.5</v>
      </c>
      <c r="F44" s="1238">
        <v>37.352503</v>
      </c>
      <c r="G44" s="1238">
        <v>66.66666666666666</v>
      </c>
      <c r="H44" s="1392">
        <v>73.73257209302324</v>
      </c>
    </row>
    <row r="45" spans="2:8" ht="15" customHeight="1">
      <c r="B45" s="1391">
        <v>36</v>
      </c>
      <c r="C45" s="1237" t="s">
        <v>124</v>
      </c>
      <c r="D45" s="1238">
        <v>20.8</v>
      </c>
      <c r="E45" s="1238">
        <v>51.5</v>
      </c>
      <c r="F45" s="1238">
        <v>111.92128</v>
      </c>
      <c r="G45" s="1238">
        <v>147.59615384615384</v>
      </c>
      <c r="H45" s="1392">
        <v>117.32287378640777</v>
      </c>
    </row>
    <row r="46" spans="2:8" ht="15" customHeight="1">
      <c r="B46" s="1391">
        <v>39</v>
      </c>
      <c r="C46" s="1237" t="s">
        <v>35</v>
      </c>
      <c r="D46" s="1238">
        <v>1.7</v>
      </c>
      <c r="E46" s="1238">
        <v>0</v>
      </c>
      <c r="F46" s="1238">
        <v>12.355699</v>
      </c>
      <c r="G46" s="1238">
        <v>-100</v>
      </c>
      <c r="H46" s="1392" t="s">
        <v>729</v>
      </c>
    </row>
    <row r="47" spans="2:8" ht="15" customHeight="1">
      <c r="B47" s="1391">
        <v>37</v>
      </c>
      <c r="C47" s="1237" t="s">
        <v>125</v>
      </c>
      <c r="D47" s="1238">
        <v>51.5</v>
      </c>
      <c r="E47" s="1238">
        <v>61.6</v>
      </c>
      <c r="F47" s="1238">
        <v>85.053636</v>
      </c>
      <c r="G47" s="1238">
        <v>19.611650485436897</v>
      </c>
      <c r="H47" s="1392">
        <v>38.074084415584394</v>
      </c>
    </row>
    <row r="48" spans="2:8" ht="15" customHeight="1">
      <c r="B48" s="1391">
        <v>38</v>
      </c>
      <c r="C48" s="1237" t="s">
        <v>126</v>
      </c>
      <c r="D48" s="1238">
        <v>32.8</v>
      </c>
      <c r="E48" s="1238">
        <v>42.3</v>
      </c>
      <c r="F48" s="1238">
        <v>17.318463</v>
      </c>
      <c r="G48" s="1238">
        <v>28.963414634146346</v>
      </c>
      <c r="H48" s="1392">
        <v>-59.05800709219858</v>
      </c>
    </row>
    <row r="49" spans="2:8" ht="15" customHeight="1">
      <c r="B49" s="1391">
        <v>40</v>
      </c>
      <c r="C49" s="1237" t="s">
        <v>127</v>
      </c>
      <c r="D49" s="1238">
        <v>22</v>
      </c>
      <c r="E49" s="1238">
        <v>13.1</v>
      </c>
      <c r="F49" s="1238">
        <v>3.690243</v>
      </c>
      <c r="G49" s="1238">
        <v>-40.45454545454545</v>
      </c>
      <c r="H49" s="1392">
        <v>-71.83020610687022</v>
      </c>
    </row>
    <row r="50" spans="2:8" ht="15" customHeight="1">
      <c r="B50" s="1391">
        <v>41</v>
      </c>
      <c r="C50" s="1237" t="s">
        <v>128</v>
      </c>
      <c r="D50" s="1238">
        <v>22.5</v>
      </c>
      <c r="E50" s="1238">
        <v>0</v>
      </c>
      <c r="F50" s="1238">
        <v>6.450349</v>
      </c>
      <c r="G50" s="1238">
        <v>-100</v>
      </c>
      <c r="H50" s="1392" t="s">
        <v>729</v>
      </c>
    </row>
    <row r="51" spans="2:8" ht="15" customHeight="1">
      <c r="B51" s="1391">
        <v>42</v>
      </c>
      <c r="C51" s="1237" t="s">
        <v>129</v>
      </c>
      <c r="D51" s="1238">
        <v>5.1</v>
      </c>
      <c r="E51" s="1238">
        <v>12.5</v>
      </c>
      <c r="F51" s="1238">
        <v>18.612576</v>
      </c>
      <c r="G51" s="1238">
        <v>145.0980392156863</v>
      </c>
      <c r="H51" s="1392">
        <v>48.900608000000005</v>
      </c>
    </row>
    <row r="52" spans="2:8" ht="15" customHeight="1">
      <c r="B52" s="1391">
        <v>43</v>
      </c>
      <c r="C52" s="1237" t="s">
        <v>130</v>
      </c>
      <c r="D52" s="1238">
        <v>433</v>
      </c>
      <c r="E52" s="1238">
        <v>512.8</v>
      </c>
      <c r="F52" s="1238">
        <v>490.25759400000004</v>
      </c>
      <c r="G52" s="1238">
        <v>18.429561200923786</v>
      </c>
      <c r="H52" s="1392">
        <v>-4.395945007800293</v>
      </c>
    </row>
    <row r="53" spans="2:8" ht="15" customHeight="1">
      <c r="B53" s="1391">
        <v>44</v>
      </c>
      <c r="C53" s="1237" t="s">
        <v>131</v>
      </c>
      <c r="D53" s="1238">
        <v>314.7</v>
      </c>
      <c r="E53" s="1238">
        <v>28.9</v>
      </c>
      <c r="F53" s="1238">
        <v>6.967986</v>
      </c>
      <c r="G53" s="1238">
        <v>-90.81665077851922</v>
      </c>
      <c r="H53" s="1392">
        <v>-75.88932179930796</v>
      </c>
    </row>
    <row r="54" spans="2:8" ht="15" customHeight="1">
      <c r="B54" s="1391">
        <v>45</v>
      </c>
      <c r="C54" s="1237" t="s">
        <v>132</v>
      </c>
      <c r="D54" s="1238">
        <v>126.8</v>
      </c>
      <c r="E54" s="1238">
        <v>119.7</v>
      </c>
      <c r="F54" s="1238">
        <v>94.133699</v>
      </c>
      <c r="G54" s="1238">
        <v>-5.599369085173507</v>
      </c>
      <c r="H54" s="1392">
        <v>-21.35864745196325</v>
      </c>
    </row>
    <row r="55" spans="2:8" ht="15" customHeight="1">
      <c r="B55" s="1391">
        <v>46</v>
      </c>
      <c r="C55" s="1237" t="s">
        <v>133</v>
      </c>
      <c r="D55" s="1238">
        <v>0</v>
      </c>
      <c r="E55" s="1238">
        <v>0.2</v>
      </c>
      <c r="F55" s="1238">
        <v>1.658087</v>
      </c>
      <c r="G55" s="1238" t="s">
        <v>729</v>
      </c>
      <c r="H55" s="1392">
        <v>729.0435</v>
      </c>
    </row>
    <row r="56" spans="2:8" ht="15" customHeight="1">
      <c r="B56" s="1391">
        <v>47</v>
      </c>
      <c r="C56" s="1237" t="s">
        <v>134</v>
      </c>
      <c r="D56" s="1238">
        <v>0.8</v>
      </c>
      <c r="E56" s="1238">
        <v>7.1</v>
      </c>
      <c r="F56" s="1238">
        <v>10.660101</v>
      </c>
      <c r="G56" s="1238">
        <v>787.4999999999998</v>
      </c>
      <c r="H56" s="1392">
        <v>50.142267605633805</v>
      </c>
    </row>
    <row r="57" spans="2:8" ht="15" customHeight="1">
      <c r="B57" s="1391">
        <v>48</v>
      </c>
      <c r="C57" s="1237" t="s">
        <v>135</v>
      </c>
      <c r="D57" s="1238">
        <v>201.6</v>
      </c>
      <c r="E57" s="1238">
        <v>243.3</v>
      </c>
      <c r="F57" s="1238">
        <v>200.267147</v>
      </c>
      <c r="G57" s="1238">
        <v>20.68452380952381</v>
      </c>
      <c r="H57" s="1392">
        <v>-17.68715700780929</v>
      </c>
    </row>
    <row r="58" spans="2:8" ht="15" customHeight="1">
      <c r="B58" s="1391">
        <v>49</v>
      </c>
      <c r="C58" s="1237" t="s">
        <v>36</v>
      </c>
      <c r="D58" s="1238">
        <v>466.4</v>
      </c>
      <c r="E58" s="1238">
        <v>353.2</v>
      </c>
      <c r="F58" s="1238">
        <v>776.670556</v>
      </c>
      <c r="G58" s="1238">
        <v>-24.271012006861056</v>
      </c>
      <c r="H58" s="1392">
        <v>119.8954009060023</v>
      </c>
    </row>
    <row r="59" spans="2:8" ht="15" customHeight="1">
      <c r="B59" s="1393"/>
      <c r="C59" s="1235" t="s">
        <v>136</v>
      </c>
      <c r="D59" s="1235">
        <v>337.1999999999989</v>
      </c>
      <c r="E59" s="1235">
        <v>388.60000000000036</v>
      </c>
      <c r="F59" s="1235">
        <v>510.4910769999997</v>
      </c>
      <c r="G59" s="1236">
        <v>15.243179122183165</v>
      </c>
      <c r="H59" s="1390">
        <v>31.36672079258858</v>
      </c>
    </row>
    <row r="60" spans="2:8" ht="15" customHeight="1" thickBot="1">
      <c r="B60" s="1394"/>
      <c r="C60" s="1395" t="s">
        <v>137</v>
      </c>
      <c r="D60" s="1396">
        <v>3932.1</v>
      </c>
      <c r="E60" s="1396">
        <v>4154.799999999999</v>
      </c>
      <c r="F60" s="1396">
        <v>4782.8461720000005</v>
      </c>
      <c r="G60" s="1397">
        <v>5.663640293990468</v>
      </c>
      <c r="H60" s="1398">
        <v>15.116158948685893</v>
      </c>
    </row>
    <row r="61" spans="2:8" ht="13.5" thickTop="1">
      <c r="B61" s="216" t="s">
        <v>757</v>
      </c>
      <c r="C61" s="217"/>
      <c r="D61" s="218"/>
      <c r="E61" s="218"/>
      <c r="F61" s="219"/>
      <c r="G61" s="220"/>
      <c r="H61" s="220"/>
    </row>
    <row r="62" spans="2:8" ht="15" customHeight="1">
      <c r="B62" s="9" t="s">
        <v>437</v>
      </c>
      <c r="C62" s="216"/>
      <c r="D62" s="216"/>
      <c r="E62" s="216"/>
      <c r="F62" s="216"/>
      <c r="G62" s="216"/>
      <c r="H62" s="216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24" t="s">
        <v>685</v>
      </c>
      <c r="C1" s="1724"/>
      <c r="D1" s="1724"/>
      <c r="E1" s="1724"/>
      <c r="F1" s="1724"/>
      <c r="G1" s="1724"/>
      <c r="H1" s="1724"/>
    </row>
    <row r="2" spans="2:8" ht="15" customHeight="1">
      <c r="B2" s="1980" t="s">
        <v>464</v>
      </c>
      <c r="C2" s="1980"/>
      <c r="D2" s="1980"/>
      <c r="E2" s="1980"/>
      <c r="F2" s="1980"/>
      <c r="G2" s="1980"/>
      <c r="H2" s="1980"/>
    </row>
    <row r="3" spans="2:8" ht="15" customHeight="1" thickBot="1">
      <c r="B3" s="1981" t="s">
        <v>199</v>
      </c>
      <c r="C3" s="1981"/>
      <c r="D3" s="1981"/>
      <c r="E3" s="1981"/>
      <c r="F3" s="1981"/>
      <c r="G3" s="1981"/>
      <c r="H3" s="1981"/>
    </row>
    <row r="4" spans="2:8" ht="15" customHeight="1" thickTop="1">
      <c r="B4" s="221"/>
      <c r="C4" s="222"/>
      <c r="D4" s="1982" t="s">
        <v>1234</v>
      </c>
      <c r="E4" s="1982"/>
      <c r="F4" s="1982"/>
      <c r="G4" s="1983" t="s">
        <v>732</v>
      </c>
      <c r="H4" s="1984"/>
    </row>
    <row r="5" spans="2:8" ht="15" customHeight="1">
      <c r="B5" s="223"/>
      <c r="C5" s="224"/>
      <c r="D5" s="225" t="s">
        <v>431</v>
      </c>
      <c r="E5" s="225" t="s">
        <v>1278</v>
      </c>
      <c r="F5" s="225" t="s">
        <v>1238</v>
      </c>
      <c r="G5" s="225" t="s">
        <v>285</v>
      </c>
      <c r="H5" s="226" t="s">
        <v>1239</v>
      </c>
    </row>
    <row r="6" spans="2:8" ht="15" customHeight="1">
      <c r="B6" s="1378"/>
      <c r="C6" s="1240" t="s">
        <v>756</v>
      </c>
      <c r="D6" s="1241">
        <v>2014.7000000000003</v>
      </c>
      <c r="E6" s="1241">
        <v>1647.2</v>
      </c>
      <c r="F6" s="1241">
        <v>1811.083773</v>
      </c>
      <c r="G6" s="1241">
        <v>-18.240929170596132</v>
      </c>
      <c r="H6" s="1379">
        <v>9.949233426420605</v>
      </c>
    </row>
    <row r="7" spans="2:8" ht="15" customHeight="1">
      <c r="B7" s="1380">
        <v>1</v>
      </c>
      <c r="C7" s="1242" t="s">
        <v>141</v>
      </c>
      <c r="D7" s="1243">
        <v>29.799999999999997</v>
      </c>
      <c r="E7" s="1243">
        <v>18</v>
      </c>
      <c r="F7" s="1243">
        <v>20.28186</v>
      </c>
      <c r="G7" s="1243">
        <v>-39.59731543624161</v>
      </c>
      <c r="H7" s="1381">
        <v>12.677000000000007</v>
      </c>
    </row>
    <row r="8" spans="2:8" ht="15" customHeight="1">
      <c r="B8" s="1380">
        <v>2</v>
      </c>
      <c r="C8" s="1242" t="s">
        <v>106</v>
      </c>
      <c r="D8" s="1243">
        <v>18.8</v>
      </c>
      <c r="E8" s="1243">
        <v>0.4</v>
      </c>
      <c r="F8" s="1243">
        <v>115.615092</v>
      </c>
      <c r="G8" s="1243">
        <v>-97.87234042553192</v>
      </c>
      <c r="H8" s="1381" t="s">
        <v>729</v>
      </c>
    </row>
    <row r="9" spans="2:8" ht="15" customHeight="1">
      <c r="B9" s="1380">
        <v>3</v>
      </c>
      <c r="C9" s="1242" t="s">
        <v>142</v>
      </c>
      <c r="D9" s="1243">
        <v>82.8</v>
      </c>
      <c r="E9" s="1243">
        <v>25.5</v>
      </c>
      <c r="F9" s="1243">
        <v>25.184624</v>
      </c>
      <c r="G9" s="1243">
        <v>-69.20289855072463</v>
      </c>
      <c r="H9" s="1381">
        <v>-1.236768627450985</v>
      </c>
    </row>
    <row r="10" spans="2:8" ht="15" customHeight="1">
      <c r="B10" s="1380">
        <v>4</v>
      </c>
      <c r="C10" s="1242" t="s">
        <v>143</v>
      </c>
      <c r="D10" s="1243">
        <v>0</v>
      </c>
      <c r="E10" s="1243">
        <v>0</v>
      </c>
      <c r="F10" s="1243">
        <v>0</v>
      </c>
      <c r="G10" s="1243" t="s">
        <v>729</v>
      </c>
      <c r="H10" s="1381" t="s">
        <v>729</v>
      </c>
    </row>
    <row r="11" spans="2:8" ht="15" customHeight="1">
      <c r="B11" s="1380">
        <v>5</v>
      </c>
      <c r="C11" s="1242" t="s">
        <v>118</v>
      </c>
      <c r="D11" s="1243">
        <v>289.7</v>
      </c>
      <c r="E11" s="1243">
        <v>147.1</v>
      </c>
      <c r="F11" s="1243">
        <v>251.637813</v>
      </c>
      <c r="G11" s="1243">
        <v>-49.22333448394891</v>
      </c>
      <c r="H11" s="1381">
        <v>71.06581441196465</v>
      </c>
    </row>
    <row r="12" spans="2:8" ht="15" customHeight="1">
      <c r="B12" s="1380">
        <v>6</v>
      </c>
      <c r="C12" s="1242" t="s">
        <v>429</v>
      </c>
      <c r="D12" s="1243">
        <v>182.7</v>
      </c>
      <c r="E12" s="1243">
        <v>387.1</v>
      </c>
      <c r="F12" s="1243">
        <v>135.662437</v>
      </c>
      <c r="G12" s="1243">
        <v>111.87739463601534</v>
      </c>
      <c r="H12" s="1381">
        <v>-64.95416249031257</v>
      </c>
    </row>
    <row r="13" spans="2:8" ht="15" customHeight="1">
      <c r="B13" s="1380">
        <v>7</v>
      </c>
      <c r="C13" s="1242" t="s">
        <v>144</v>
      </c>
      <c r="D13" s="1243">
        <v>646.6</v>
      </c>
      <c r="E13" s="1243">
        <v>335.8</v>
      </c>
      <c r="F13" s="1243">
        <v>371.52001</v>
      </c>
      <c r="G13" s="1243">
        <v>-48.06681101144448</v>
      </c>
      <c r="H13" s="1381">
        <v>10.637287075640273</v>
      </c>
    </row>
    <row r="14" spans="2:8" ht="15" customHeight="1">
      <c r="B14" s="1380">
        <v>8</v>
      </c>
      <c r="C14" s="1242" t="s">
        <v>145</v>
      </c>
      <c r="D14" s="1243">
        <v>4.4</v>
      </c>
      <c r="E14" s="1243">
        <v>13</v>
      </c>
      <c r="F14" s="1243">
        <v>49.543418</v>
      </c>
      <c r="G14" s="1243">
        <v>195.45454545454544</v>
      </c>
      <c r="H14" s="1381">
        <v>281.1032153846154</v>
      </c>
    </row>
    <row r="15" spans="2:8" ht="15" customHeight="1">
      <c r="B15" s="1380">
        <v>9</v>
      </c>
      <c r="C15" s="1242" t="s">
        <v>146</v>
      </c>
      <c r="D15" s="1243">
        <v>15.2</v>
      </c>
      <c r="E15" s="1243">
        <v>8</v>
      </c>
      <c r="F15" s="1243">
        <v>14.342692</v>
      </c>
      <c r="G15" s="1243">
        <v>-47.36842105263158</v>
      </c>
      <c r="H15" s="1381">
        <v>79.28365</v>
      </c>
    </row>
    <row r="16" spans="2:8" ht="15" customHeight="1">
      <c r="B16" s="1380">
        <v>10</v>
      </c>
      <c r="C16" s="1242" t="s">
        <v>147</v>
      </c>
      <c r="D16" s="1243">
        <v>43</v>
      </c>
      <c r="E16" s="1243">
        <v>74</v>
      </c>
      <c r="F16" s="1243">
        <v>83.644913</v>
      </c>
      <c r="G16" s="1243">
        <v>72.09302325581396</v>
      </c>
      <c r="H16" s="1381">
        <v>13.033666216216218</v>
      </c>
    </row>
    <row r="17" spans="2:8" ht="15" customHeight="1">
      <c r="B17" s="1380">
        <v>11</v>
      </c>
      <c r="C17" s="1242" t="s">
        <v>148</v>
      </c>
      <c r="D17" s="1243">
        <v>36.4</v>
      </c>
      <c r="E17" s="1243">
        <v>7.9</v>
      </c>
      <c r="F17" s="1243">
        <v>33.657877</v>
      </c>
      <c r="G17" s="1243">
        <v>-78.2967032967033</v>
      </c>
      <c r="H17" s="1381">
        <v>326.0490759493671</v>
      </c>
    </row>
    <row r="18" spans="2:8" ht="15" customHeight="1">
      <c r="B18" s="1380">
        <v>12</v>
      </c>
      <c r="C18" s="1242" t="s">
        <v>149</v>
      </c>
      <c r="D18" s="1243">
        <v>665.3</v>
      </c>
      <c r="E18" s="1243">
        <v>630.4</v>
      </c>
      <c r="F18" s="1243">
        <v>709.993037</v>
      </c>
      <c r="G18" s="1243">
        <v>-5.245753795280322</v>
      </c>
      <c r="H18" s="1381">
        <v>12.625799016497453</v>
      </c>
    </row>
    <row r="19" spans="2:8" ht="15" customHeight="1">
      <c r="B19" s="1378"/>
      <c r="C19" s="1240" t="s">
        <v>136</v>
      </c>
      <c r="D19" s="1244">
        <v>127.69999999999982</v>
      </c>
      <c r="E19" s="1244">
        <v>1397.9000000000003</v>
      </c>
      <c r="F19" s="1244">
        <v>998.1880530000001</v>
      </c>
      <c r="G19" s="1241">
        <v>994.6750195771358</v>
      </c>
      <c r="H19" s="1379">
        <v>-28.59374397310252</v>
      </c>
    </row>
    <row r="20" spans="2:8" ht="15" customHeight="1" thickBot="1">
      <c r="B20" s="1382"/>
      <c r="C20" s="1383" t="s">
        <v>150</v>
      </c>
      <c r="D20" s="1384">
        <v>2142.4</v>
      </c>
      <c r="E20" s="1384">
        <v>3045.1000000000004</v>
      </c>
      <c r="F20" s="1384">
        <v>2809.271826</v>
      </c>
      <c r="G20" s="1385">
        <v>42.13498879761016</v>
      </c>
      <c r="H20" s="1386">
        <v>-7.74451328363601</v>
      </c>
    </row>
    <row r="21" ht="13.5" thickTop="1">
      <c r="B21" s="9" t="s">
        <v>437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24" t="s">
        <v>827</v>
      </c>
      <c r="C1" s="1724"/>
      <c r="D1" s="1724"/>
      <c r="E1" s="1724"/>
      <c r="F1" s="1724"/>
      <c r="G1" s="1724"/>
      <c r="H1" s="1724"/>
    </row>
    <row r="2" spans="2:8" ht="15" customHeight="1">
      <c r="B2" s="1980" t="s">
        <v>864</v>
      </c>
      <c r="C2" s="1980"/>
      <c r="D2" s="1980"/>
      <c r="E2" s="1980"/>
      <c r="F2" s="1980"/>
      <c r="G2" s="1980"/>
      <c r="H2" s="1980"/>
    </row>
    <row r="3" spans="2:8" ht="15" customHeight="1" thickBot="1">
      <c r="B3" s="1981" t="s">
        <v>199</v>
      </c>
      <c r="C3" s="1981"/>
      <c r="D3" s="1981"/>
      <c r="E3" s="1981"/>
      <c r="F3" s="1981"/>
      <c r="G3" s="1981"/>
      <c r="H3" s="1981"/>
    </row>
    <row r="4" spans="2:8" ht="15" customHeight="1" thickTop="1">
      <c r="B4" s="227"/>
      <c r="C4" s="229"/>
      <c r="D4" s="1985" t="s">
        <v>1234</v>
      </c>
      <c r="E4" s="1982"/>
      <c r="F4" s="1986"/>
      <c r="G4" s="1987" t="s">
        <v>732</v>
      </c>
      <c r="H4" s="1984"/>
    </row>
    <row r="5" spans="2:8" ht="15" customHeight="1">
      <c r="B5" s="223"/>
      <c r="C5" s="230"/>
      <c r="D5" s="800" t="s">
        <v>431</v>
      </c>
      <c r="E5" s="800" t="s">
        <v>1279</v>
      </c>
      <c r="F5" s="800" t="s">
        <v>1277</v>
      </c>
      <c r="G5" s="800" t="s">
        <v>285</v>
      </c>
      <c r="H5" s="1368" t="s">
        <v>1239</v>
      </c>
    </row>
    <row r="6" spans="2:8" ht="15" customHeight="1">
      <c r="B6" s="1369"/>
      <c r="C6" s="1245" t="s">
        <v>756</v>
      </c>
      <c r="D6" s="1247">
        <v>15550.384999999998</v>
      </c>
      <c r="E6" s="1247">
        <v>23449.602335000003</v>
      </c>
      <c r="F6" s="1247">
        <v>24786.930392000002</v>
      </c>
      <c r="G6" s="1246">
        <v>50.797567616493126</v>
      </c>
      <c r="H6" s="1370">
        <v>5.702988212315873</v>
      </c>
    </row>
    <row r="7" spans="2:8" ht="15" customHeight="1">
      <c r="B7" s="1371">
        <v>1</v>
      </c>
      <c r="C7" s="1248" t="s">
        <v>151</v>
      </c>
      <c r="D7" s="1250">
        <v>289.9</v>
      </c>
      <c r="E7" s="1250">
        <v>421.721866</v>
      </c>
      <c r="F7" s="1250">
        <v>466.992205</v>
      </c>
      <c r="G7" s="1249">
        <v>45.47149568816832</v>
      </c>
      <c r="H7" s="1372">
        <v>10.734643529249695</v>
      </c>
    </row>
    <row r="8" spans="2:8" ht="15" customHeight="1">
      <c r="B8" s="1371">
        <v>2</v>
      </c>
      <c r="C8" s="1248" t="s">
        <v>865</v>
      </c>
      <c r="D8" s="1250">
        <v>111.005</v>
      </c>
      <c r="E8" s="1250">
        <v>135.221277</v>
      </c>
      <c r="F8" s="1250">
        <v>195.105733</v>
      </c>
      <c r="G8" s="1249">
        <v>21.81548308634747</v>
      </c>
      <c r="H8" s="1372">
        <v>44.28626716785112</v>
      </c>
    </row>
    <row r="9" spans="2:8" ht="15" customHeight="1">
      <c r="B9" s="1371">
        <v>3</v>
      </c>
      <c r="C9" s="1248" t="s">
        <v>152</v>
      </c>
      <c r="D9" s="1250">
        <v>58.7</v>
      </c>
      <c r="E9" s="1250">
        <v>254.833867</v>
      </c>
      <c r="F9" s="1250">
        <v>307.057892</v>
      </c>
      <c r="G9" s="1249">
        <v>334.12924531516177</v>
      </c>
      <c r="H9" s="1372">
        <v>20.49336126897137</v>
      </c>
    </row>
    <row r="10" spans="2:8" ht="15" customHeight="1">
      <c r="B10" s="1371">
        <v>4</v>
      </c>
      <c r="C10" s="1248" t="s">
        <v>153</v>
      </c>
      <c r="D10" s="1250">
        <v>23.9</v>
      </c>
      <c r="E10" s="1250">
        <v>4.564296</v>
      </c>
      <c r="F10" s="1250">
        <v>2.507266</v>
      </c>
      <c r="G10" s="1249">
        <v>-80.90252719665273</v>
      </c>
      <c r="H10" s="1372">
        <v>-45.06784836040432</v>
      </c>
    </row>
    <row r="11" spans="2:8" ht="15" customHeight="1">
      <c r="B11" s="1371">
        <v>5</v>
      </c>
      <c r="C11" s="1248" t="s">
        <v>154</v>
      </c>
      <c r="D11" s="1250">
        <v>65.8</v>
      </c>
      <c r="E11" s="1250">
        <v>67.858227</v>
      </c>
      <c r="F11" s="1250">
        <v>99.171521</v>
      </c>
      <c r="G11" s="1249">
        <v>3.128004559270508</v>
      </c>
      <c r="H11" s="1372">
        <v>46.14516969327832</v>
      </c>
    </row>
    <row r="12" spans="2:8" ht="15" customHeight="1">
      <c r="B12" s="1371">
        <v>6</v>
      </c>
      <c r="C12" s="1248" t="s">
        <v>155</v>
      </c>
      <c r="D12" s="1250">
        <v>201.6</v>
      </c>
      <c r="E12" s="1250">
        <v>570.888526</v>
      </c>
      <c r="F12" s="1250">
        <v>423.124758</v>
      </c>
      <c r="G12" s="1249">
        <v>183.1788323412698</v>
      </c>
      <c r="H12" s="1372">
        <v>-25.883121007059785</v>
      </c>
    </row>
    <row r="13" spans="2:8" ht="15" customHeight="1">
      <c r="B13" s="1371">
        <v>7</v>
      </c>
      <c r="C13" s="1248" t="s">
        <v>156</v>
      </c>
      <c r="D13" s="1250">
        <v>168.3</v>
      </c>
      <c r="E13" s="1250">
        <v>1195.283993</v>
      </c>
      <c r="F13" s="1250">
        <v>830.993152</v>
      </c>
      <c r="G13" s="1249">
        <v>610.2103345216874</v>
      </c>
      <c r="H13" s="1372">
        <v>-30.477346231808866</v>
      </c>
    </row>
    <row r="14" spans="2:8" ht="15" customHeight="1">
      <c r="B14" s="1371">
        <v>8</v>
      </c>
      <c r="C14" s="1248" t="s">
        <v>97</v>
      </c>
      <c r="D14" s="1250">
        <v>211.1</v>
      </c>
      <c r="E14" s="1250">
        <v>182.492812</v>
      </c>
      <c r="F14" s="1250">
        <v>212.416336</v>
      </c>
      <c r="G14" s="1249">
        <v>-13.551486499289439</v>
      </c>
      <c r="H14" s="1372">
        <v>16.397097327866277</v>
      </c>
    </row>
    <row r="15" spans="2:8" ht="15" customHeight="1">
      <c r="B15" s="1371">
        <v>9</v>
      </c>
      <c r="C15" s="1248" t="s">
        <v>157</v>
      </c>
      <c r="D15" s="1250">
        <v>137.3</v>
      </c>
      <c r="E15" s="1250">
        <v>286.934577</v>
      </c>
      <c r="F15" s="1250">
        <v>152.602396</v>
      </c>
      <c r="G15" s="1249">
        <v>108.98366860888564</v>
      </c>
      <c r="H15" s="1372">
        <v>-46.81630997716947</v>
      </c>
    </row>
    <row r="16" spans="2:8" ht="15" customHeight="1">
      <c r="B16" s="1371">
        <v>10</v>
      </c>
      <c r="C16" s="1248" t="s">
        <v>866</v>
      </c>
      <c r="D16" s="1250">
        <v>159.2</v>
      </c>
      <c r="E16" s="1250">
        <v>111.867343</v>
      </c>
      <c r="F16" s="1250">
        <v>271.976585</v>
      </c>
      <c r="G16" s="1249">
        <v>-29.731568467336672</v>
      </c>
      <c r="H16" s="1372">
        <v>143.12420202918378</v>
      </c>
    </row>
    <row r="17" spans="2:8" ht="15" customHeight="1">
      <c r="B17" s="1371">
        <v>11</v>
      </c>
      <c r="C17" s="1248" t="s">
        <v>158</v>
      </c>
      <c r="D17" s="1250">
        <v>14.8</v>
      </c>
      <c r="E17" s="1250">
        <v>13.343765</v>
      </c>
      <c r="F17" s="1250">
        <v>12.367785</v>
      </c>
      <c r="G17" s="1249">
        <v>-9.839425675675685</v>
      </c>
      <c r="H17" s="1372">
        <v>-7.314127609411585</v>
      </c>
    </row>
    <row r="18" spans="2:8" ht="15" customHeight="1">
      <c r="B18" s="1371">
        <v>12</v>
      </c>
      <c r="C18" s="1248" t="s">
        <v>159</v>
      </c>
      <c r="D18" s="1250">
        <v>153</v>
      </c>
      <c r="E18" s="1250">
        <v>96.323068</v>
      </c>
      <c r="F18" s="1250">
        <v>141.40548</v>
      </c>
      <c r="G18" s="1249">
        <v>-37.04374640522875</v>
      </c>
      <c r="H18" s="1372">
        <v>46.80333894680348</v>
      </c>
    </row>
    <row r="19" spans="2:8" ht="15" customHeight="1">
      <c r="B19" s="1371">
        <v>13</v>
      </c>
      <c r="C19" s="1248" t="s">
        <v>160</v>
      </c>
      <c r="D19" s="1250">
        <v>76.5</v>
      </c>
      <c r="E19" s="1250">
        <v>89.515197</v>
      </c>
      <c r="F19" s="1250">
        <v>74.59832</v>
      </c>
      <c r="G19" s="1249">
        <v>17.0133294117647</v>
      </c>
      <c r="H19" s="1372">
        <v>-16.664072135148174</v>
      </c>
    </row>
    <row r="20" spans="2:8" ht="15" customHeight="1">
      <c r="B20" s="1371">
        <v>14</v>
      </c>
      <c r="C20" s="1248" t="s">
        <v>161</v>
      </c>
      <c r="D20" s="1250">
        <v>46.9</v>
      </c>
      <c r="E20" s="1250">
        <v>158.951188</v>
      </c>
      <c r="F20" s="1250">
        <v>343.713675</v>
      </c>
      <c r="G20" s="1249">
        <v>238.9151130063966</v>
      </c>
      <c r="H20" s="1372">
        <v>116.23850650301529</v>
      </c>
    </row>
    <row r="21" spans="2:8" ht="15" customHeight="1">
      <c r="B21" s="1371">
        <v>15</v>
      </c>
      <c r="C21" s="1248" t="s">
        <v>162</v>
      </c>
      <c r="D21" s="1250">
        <v>568.5</v>
      </c>
      <c r="E21" s="1250">
        <v>555.068878</v>
      </c>
      <c r="F21" s="1250">
        <v>622.194075</v>
      </c>
      <c r="G21" s="1249">
        <v>-2.362554441512742</v>
      </c>
      <c r="H21" s="1372">
        <v>12.093129278273082</v>
      </c>
    </row>
    <row r="22" spans="2:8" ht="15" customHeight="1">
      <c r="B22" s="1371">
        <v>16</v>
      </c>
      <c r="C22" s="1248" t="s">
        <v>163</v>
      </c>
      <c r="D22" s="1250">
        <v>93.4</v>
      </c>
      <c r="E22" s="1250">
        <v>94.682965</v>
      </c>
      <c r="F22" s="1250">
        <v>126.893507</v>
      </c>
      <c r="G22" s="1249">
        <v>1.3736241970021297</v>
      </c>
      <c r="H22" s="1372">
        <v>34.019363462054656</v>
      </c>
    </row>
    <row r="23" spans="2:8" ht="15" customHeight="1">
      <c r="B23" s="1371">
        <v>17</v>
      </c>
      <c r="C23" s="1248" t="s">
        <v>100</v>
      </c>
      <c r="D23" s="1250">
        <v>57.3</v>
      </c>
      <c r="E23" s="1250">
        <v>137.56554</v>
      </c>
      <c r="F23" s="1250">
        <v>181.474562</v>
      </c>
      <c r="G23" s="1249">
        <v>140.07947643979057</v>
      </c>
      <c r="H23" s="1372">
        <v>31.918620026497905</v>
      </c>
    </row>
    <row r="24" spans="2:8" ht="15" customHeight="1">
      <c r="B24" s="1371">
        <v>18</v>
      </c>
      <c r="C24" s="1248" t="s">
        <v>164</v>
      </c>
      <c r="D24" s="1250">
        <v>142.7</v>
      </c>
      <c r="E24" s="1250">
        <v>151.961768</v>
      </c>
      <c r="F24" s="1250">
        <v>222.146208</v>
      </c>
      <c r="G24" s="1249">
        <v>6.490377014716202</v>
      </c>
      <c r="H24" s="1372">
        <v>46.185590575650565</v>
      </c>
    </row>
    <row r="25" spans="2:8" ht="15" customHeight="1">
      <c r="B25" s="1371">
        <v>19</v>
      </c>
      <c r="C25" s="1248" t="s">
        <v>867</v>
      </c>
      <c r="D25" s="1250">
        <v>183.152</v>
      </c>
      <c r="E25" s="1250">
        <v>863.268344</v>
      </c>
      <c r="F25" s="1250">
        <v>545.388146</v>
      </c>
      <c r="G25" s="1249">
        <v>371.33984013278587</v>
      </c>
      <c r="H25" s="1372">
        <v>-36.822872077885435</v>
      </c>
    </row>
    <row r="26" spans="2:8" ht="15" customHeight="1">
      <c r="B26" s="1371">
        <v>20</v>
      </c>
      <c r="C26" s="1248" t="s">
        <v>165</v>
      </c>
      <c r="D26" s="1250">
        <v>37.5</v>
      </c>
      <c r="E26" s="1250">
        <v>45.041051</v>
      </c>
      <c r="F26" s="1250">
        <v>78.593865</v>
      </c>
      <c r="G26" s="1249">
        <v>20.10946933333335</v>
      </c>
      <c r="H26" s="1372">
        <v>74.4938522859957</v>
      </c>
    </row>
    <row r="27" spans="2:8" ht="15" customHeight="1">
      <c r="B27" s="1371">
        <v>21</v>
      </c>
      <c r="C27" s="1248" t="s">
        <v>166</v>
      </c>
      <c r="D27" s="1250">
        <v>88.9</v>
      </c>
      <c r="E27" s="1250">
        <v>101.428299</v>
      </c>
      <c r="F27" s="1250">
        <v>122.172564</v>
      </c>
      <c r="G27" s="1249">
        <v>14.092574803149603</v>
      </c>
      <c r="H27" s="1372">
        <v>20.45214718626012</v>
      </c>
    </row>
    <row r="28" spans="2:8" ht="15" customHeight="1">
      <c r="B28" s="1371">
        <v>22</v>
      </c>
      <c r="C28" s="1248" t="s">
        <v>109</v>
      </c>
      <c r="D28" s="1250">
        <v>7.5</v>
      </c>
      <c r="E28" s="1250">
        <v>90.078852</v>
      </c>
      <c r="F28" s="1250">
        <v>99.492003</v>
      </c>
      <c r="G28" s="1249" t="s">
        <v>729</v>
      </c>
      <c r="H28" s="1372">
        <v>10.449901159930405</v>
      </c>
    </row>
    <row r="29" spans="2:8" ht="15" customHeight="1">
      <c r="B29" s="1371">
        <v>23</v>
      </c>
      <c r="C29" s="1248" t="s">
        <v>167</v>
      </c>
      <c r="D29" s="1250">
        <v>1100.119</v>
      </c>
      <c r="E29" s="1250">
        <v>2062.562213</v>
      </c>
      <c r="F29" s="1250">
        <v>1828.441507</v>
      </c>
      <c r="G29" s="1249">
        <v>87.48537321871547</v>
      </c>
      <c r="H29" s="1372">
        <v>-11.350964568456405</v>
      </c>
    </row>
    <row r="30" spans="2:8" ht="15" customHeight="1">
      <c r="B30" s="1371">
        <v>24</v>
      </c>
      <c r="C30" s="1248" t="s">
        <v>868</v>
      </c>
      <c r="D30" s="1250">
        <v>192.709</v>
      </c>
      <c r="E30" s="1250">
        <v>247.93611399999998</v>
      </c>
      <c r="F30" s="1250">
        <v>393.411813</v>
      </c>
      <c r="G30" s="1249">
        <v>28.658295149681635</v>
      </c>
      <c r="H30" s="1372">
        <v>58.67467092752773</v>
      </c>
    </row>
    <row r="31" spans="2:8" ht="15" customHeight="1">
      <c r="B31" s="1371">
        <v>25</v>
      </c>
      <c r="C31" s="1248" t="s">
        <v>168</v>
      </c>
      <c r="D31" s="1250">
        <v>1039.4</v>
      </c>
      <c r="E31" s="1250">
        <v>1145.476942</v>
      </c>
      <c r="F31" s="1250">
        <v>1297.048727</v>
      </c>
      <c r="G31" s="1249">
        <v>10.20559380411774</v>
      </c>
      <c r="H31" s="1372">
        <v>13.232198697544817</v>
      </c>
    </row>
    <row r="32" spans="2:8" ht="15" customHeight="1">
      <c r="B32" s="1371">
        <v>26</v>
      </c>
      <c r="C32" s="1248" t="s">
        <v>169</v>
      </c>
      <c r="D32" s="1250">
        <v>5.7</v>
      </c>
      <c r="E32" s="1250">
        <v>9.762395</v>
      </c>
      <c r="F32" s="1250">
        <v>1.079796</v>
      </c>
      <c r="G32" s="1249">
        <v>71.27008771929823</v>
      </c>
      <c r="H32" s="1372">
        <v>-88.93923058839557</v>
      </c>
    </row>
    <row r="33" spans="2:8" ht="15" customHeight="1">
      <c r="B33" s="1371">
        <v>27</v>
      </c>
      <c r="C33" s="1248" t="s">
        <v>170</v>
      </c>
      <c r="D33" s="1250">
        <v>729.8</v>
      </c>
      <c r="E33" s="1250">
        <v>846.366594</v>
      </c>
      <c r="F33" s="1250">
        <v>1100.557633</v>
      </c>
      <c r="G33" s="1249">
        <v>15.972402576048239</v>
      </c>
      <c r="H33" s="1372">
        <v>30.03320792691872</v>
      </c>
    </row>
    <row r="34" spans="2:8" ht="15" customHeight="1">
      <c r="B34" s="1371">
        <v>28</v>
      </c>
      <c r="C34" s="1248" t="s">
        <v>438</v>
      </c>
      <c r="D34" s="1250">
        <v>30.4</v>
      </c>
      <c r="E34" s="1250">
        <v>14.363981</v>
      </c>
      <c r="F34" s="1250">
        <v>18.034066</v>
      </c>
      <c r="G34" s="1249">
        <v>-52.75006249999999</v>
      </c>
      <c r="H34" s="1372">
        <v>25.550611630577876</v>
      </c>
    </row>
    <row r="35" spans="2:8" ht="15" customHeight="1">
      <c r="B35" s="1371">
        <v>29</v>
      </c>
      <c r="C35" s="1248" t="s">
        <v>116</v>
      </c>
      <c r="D35" s="1250">
        <v>172.7</v>
      </c>
      <c r="E35" s="1250">
        <v>257.519076</v>
      </c>
      <c r="F35" s="1250">
        <v>340.802808</v>
      </c>
      <c r="G35" s="1249">
        <v>49.11353561088595</v>
      </c>
      <c r="H35" s="1372">
        <v>32.34080103642498</v>
      </c>
    </row>
    <row r="36" spans="2:8" ht="15" customHeight="1">
      <c r="B36" s="1371">
        <v>30</v>
      </c>
      <c r="C36" s="1248" t="s">
        <v>171</v>
      </c>
      <c r="D36" s="1250">
        <v>5910.6</v>
      </c>
      <c r="E36" s="1250">
        <v>8376.200321</v>
      </c>
      <c r="F36" s="1250">
        <v>9100.939546</v>
      </c>
      <c r="G36" s="1249">
        <v>41.71489055256657</v>
      </c>
      <c r="H36" s="1372">
        <v>8.652362613427528</v>
      </c>
    </row>
    <row r="37" spans="2:8" ht="15" customHeight="1">
      <c r="B37" s="1371">
        <v>31</v>
      </c>
      <c r="C37" s="1248" t="s">
        <v>172</v>
      </c>
      <c r="D37" s="1250">
        <v>81.6</v>
      </c>
      <c r="E37" s="1250">
        <v>52.350796</v>
      </c>
      <c r="F37" s="1250">
        <v>83.8577</v>
      </c>
      <c r="G37" s="1249">
        <v>-35.84461274509803</v>
      </c>
      <c r="H37" s="1372">
        <v>60.184192805778906</v>
      </c>
    </row>
    <row r="38" spans="2:8" ht="15" customHeight="1">
      <c r="B38" s="1371">
        <v>32</v>
      </c>
      <c r="C38" s="1248" t="s">
        <v>119</v>
      </c>
      <c r="D38" s="1250">
        <v>31.6</v>
      </c>
      <c r="E38" s="1250">
        <v>126.23137</v>
      </c>
      <c r="F38" s="1250">
        <v>182.230798</v>
      </c>
      <c r="G38" s="1249">
        <v>299.4663607594937</v>
      </c>
      <c r="H38" s="1372">
        <v>44.36252890228474</v>
      </c>
    </row>
    <row r="39" spans="2:8" ht="15" customHeight="1">
      <c r="B39" s="1371">
        <v>33</v>
      </c>
      <c r="C39" s="1248" t="s">
        <v>173</v>
      </c>
      <c r="D39" s="1250">
        <v>48.2</v>
      </c>
      <c r="E39" s="1250">
        <v>72.196644</v>
      </c>
      <c r="F39" s="1250">
        <v>34.729218</v>
      </c>
      <c r="G39" s="1249">
        <v>49.78556846473029</v>
      </c>
      <c r="H39" s="1372">
        <v>-51.89635407429741</v>
      </c>
    </row>
    <row r="40" spans="2:8" ht="15" customHeight="1">
      <c r="B40" s="1371">
        <v>34</v>
      </c>
      <c r="C40" s="1248" t="s">
        <v>174</v>
      </c>
      <c r="D40" s="1250">
        <v>2.7</v>
      </c>
      <c r="E40" s="1250">
        <v>10.958213</v>
      </c>
      <c r="F40" s="1250">
        <v>26.532105</v>
      </c>
      <c r="G40" s="1249">
        <v>305.85974074074073</v>
      </c>
      <c r="H40" s="1372">
        <v>142.12072716600784</v>
      </c>
    </row>
    <row r="41" spans="2:8" ht="15" customHeight="1">
      <c r="B41" s="1371">
        <v>35</v>
      </c>
      <c r="C41" s="1248" t="s">
        <v>144</v>
      </c>
      <c r="D41" s="1250">
        <v>289.4</v>
      </c>
      <c r="E41" s="1250">
        <v>278.194691</v>
      </c>
      <c r="F41" s="1250">
        <v>328.209836</v>
      </c>
      <c r="G41" s="1249">
        <v>-3.8719105044920497</v>
      </c>
      <c r="H41" s="1372">
        <v>17.978468539502074</v>
      </c>
    </row>
    <row r="42" spans="2:8" ht="15" customHeight="1">
      <c r="B42" s="1371">
        <v>36</v>
      </c>
      <c r="C42" s="1248" t="s">
        <v>175</v>
      </c>
      <c r="D42" s="1250">
        <v>40.9</v>
      </c>
      <c r="E42" s="1250">
        <v>663.17796</v>
      </c>
      <c r="F42" s="1250">
        <v>577.818167</v>
      </c>
      <c r="G42" s="1249" t="s">
        <v>729</v>
      </c>
      <c r="H42" s="1372">
        <v>-12.871325367929899</v>
      </c>
    </row>
    <row r="43" spans="2:8" ht="15" customHeight="1">
      <c r="B43" s="1371">
        <v>37</v>
      </c>
      <c r="C43" s="1248" t="s">
        <v>176</v>
      </c>
      <c r="D43" s="1250">
        <v>53.3</v>
      </c>
      <c r="E43" s="1250">
        <v>123.223636</v>
      </c>
      <c r="F43" s="1250">
        <v>6.331926</v>
      </c>
      <c r="G43" s="1249">
        <v>131.1888105065666</v>
      </c>
      <c r="H43" s="1372">
        <v>-94.86143551225838</v>
      </c>
    </row>
    <row r="44" spans="2:8" ht="15" customHeight="1">
      <c r="B44" s="1371">
        <v>38</v>
      </c>
      <c r="C44" s="1248" t="s">
        <v>177</v>
      </c>
      <c r="D44" s="1250">
        <v>39.3</v>
      </c>
      <c r="E44" s="1250">
        <v>204.063892</v>
      </c>
      <c r="F44" s="1250">
        <v>206.520921</v>
      </c>
      <c r="G44" s="1249">
        <v>419.2465445292622</v>
      </c>
      <c r="H44" s="1372">
        <v>1.2040488770056186</v>
      </c>
    </row>
    <row r="45" spans="2:8" ht="15" customHeight="1">
      <c r="B45" s="1371">
        <v>39</v>
      </c>
      <c r="C45" s="1248" t="s">
        <v>178</v>
      </c>
      <c r="D45" s="1250">
        <v>24.4</v>
      </c>
      <c r="E45" s="1250">
        <v>26.7748</v>
      </c>
      <c r="F45" s="1250">
        <v>29.823459</v>
      </c>
      <c r="G45" s="1249">
        <v>9.7327868852459</v>
      </c>
      <c r="H45" s="1372">
        <v>11.3862998042936</v>
      </c>
    </row>
    <row r="46" spans="2:8" ht="15" customHeight="1">
      <c r="B46" s="1371">
        <v>40</v>
      </c>
      <c r="C46" s="1248" t="s">
        <v>179</v>
      </c>
      <c r="D46" s="1250">
        <v>8.7</v>
      </c>
      <c r="E46" s="1250">
        <v>2.206662</v>
      </c>
      <c r="F46" s="1250">
        <v>0.326364</v>
      </c>
      <c r="G46" s="1249">
        <v>-74.63606896551724</v>
      </c>
      <c r="H46" s="1372">
        <v>-85.210059356621</v>
      </c>
    </row>
    <row r="47" spans="2:8" ht="15" customHeight="1">
      <c r="B47" s="1371">
        <v>41</v>
      </c>
      <c r="C47" s="1248" t="s">
        <v>180</v>
      </c>
      <c r="D47" s="1250">
        <v>0.9</v>
      </c>
      <c r="E47" s="1250">
        <v>0.720198</v>
      </c>
      <c r="F47" s="1250">
        <v>1.156461</v>
      </c>
      <c r="G47" s="1249">
        <v>-19.97800000000001</v>
      </c>
      <c r="H47" s="1372">
        <v>60.575425091433175</v>
      </c>
    </row>
    <row r="48" spans="2:8" ht="15" customHeight="1">
      <c r="B48" s="1371">
        <v>42</v>
      </c>
      <c r="C48" s="1248" t="s">
        <v>148</v>
      </c>
      <c r="D48" s="1250">
        <v>8.2</v>
      </c>
      <c r="E48" s="1250">
        <v>10.45246</v>
      </c>
      <c r="F48" s="1250">
        <v>6.563493</v>
      </c>
      <c r="G48" s="1249">
        <v>27.46902439024393</v>
      </c>
      <c r="H48" s="1372">
        <v>-37.206236617982746</v>
      </c>
    </row>
    <row r="49" spans="2:8" ht="15" customHeight="1">
      <c r="B49" s="1371">
        <v>43</v>
      </c>
      <c r="C49" s="1248" t="s">
        <v>181</v>
      </c>
      <c r="D49" s="1250">
        <v>221</v>
      </c>
      <c r="E49" s="1250">
        <v>291.220464</v>
      </c>
      <c r="F49" s="1250">
        <v>306.05713699999995</v>
      </c>
      <c r="G49" s="1249">
        <v>31.773965610859733</v>
      </c>
      <c r="H49" s="1372">
        <v>5.094653307056049</v>
      </c>
    </row>
    <row r="50" spans="2:8" ht="15" customHeight="1">
      <c r="B50" s="1371">
        <v>44</v>
      </c>
      <c r="C50" s="1248" t="s">
        <v>131</v>
      </c>
      <c r="D50" s="1250">
        <v>173.9</v>
      </c>
      <c r="E50" s="1250">
        <v>324.22763299999997</v>
      </c>
      <c r="F50" s="1250">
        <v>407.79909299999997</v>
      </c>
      <c r="G50" s="1249">
        <v>86.44487234042549</v>
      </c>
      <c r="H50" s="1372">
        <v>25.77555133926539</v>
      </c>
    </row>
    <row r="51" spans="2:8" ht="15" customHeight="1">
      <c r="B51" s="1371">
        <v>45</v>
      </c>
      <c r="C51" s="1248" t="s">
        <v>182</v>
      </c>
      <c r="D51" s="1250">
        <v>210.2</v>
      </c>
      <c r="E51" s="1250">
        <v>128.049767</v>
      </c>
      <c r="F51" s="1250">
        <v>199.529879</v>
      </c>
      <c r="G51" s="1249">
        <v>-39.081937678401516</v>
      </c>
      <c r="H51" s="1372">
        <v>55.82213359279285</v>
      </c>
    </row>
    <row r="52" spans="2:8" ht="15" customHeight="1">
      <c r="B52" s="1371">
        <v>46</v>
      </c>
      <c r="C52" s="1248" t="s">
        <v>758</v>
      </c>
      <c r="D52" s="1250">
        <v>173.4</v>
      </c>
      <c r="E52" s="1250">
        <v>212.007192</v>
      </c>
      <c r="F52" s="1250">
        <v>293.322798</v>
      </c>
      <c r="G52" s="1249">
        <v>22.264816608996526</v>
      </c>
      <c r="H52" s="1372">
        <v>38.35511674528473</v>
      </c>
    </row>
    <row r="53" spans="2:8" ht="15" customHeight="1">
      <c r="B53" s="1371">
        <v>47</v>
      </c>
      <c r="C53" s="1248" t="s">
        <v>183</v>
      </c>
      <c r="D53" s="1250">
        <v>195.6</v>
      </c>
      <c r="E53" s="1250">
        <v>327.773675</v>
      </c>
      <c r="F53" s="1250">
        <v>452.401101</v>
      </c>
      <c r="G53" s="1249">
        <v>67.57345347648263</v>
      </c>
      <c r="H53" s="1372">
        <v>38.02240250074993</v>
      </c>
    </row>
    <row r="54" spans="2:8" ht="15" customHeight="1">
      <c r="B54" s="1371">
        <v>48</v>
      </c>
      <c r="C54" s="1248" t="s">
        <v>184</v>
      </c>
      <c r="D54" s="1250">
        <v>1802.8</v>
      </c>
      <c r="E54" s="1250">
        <v>1930.749615</v>
      </c>
      <c r="F54" s="1250">
        <v>1964.786321</v>
      </c>
      <c r="G54" s="1249">
        <v>7.097271743953854</v>
      </c>
      <c r="H54" s="1372">
        <v>1.7628751929079272</v>
      </c>
    </row>
    <row r="55" spans="2:8" ht="15" customHeight="1">
      <c r="B55" s="1371">
        <v>49</v>
      </c>
      <c r="C55" s="1248" t="s">
        <v>185</v>
      </c>
      <c r="D55" s="1250">
        <v>65.9</v>
      </c>
      <c r="E55" s="1250">
        <v>75.93933200000001</v>
      </c>
      <c r="F55" s="1250">
        <v>66.229685</v>
      </c>
      <c r="G55" s="1249">
        <v>15.234191198786036</v>
      </c>
      <c r="H55" s="1372">
        <v>-12.786057954789499</v>
      </c>
    </row>
    <row r="56" spans="2:8" ht="15" customHeight="1">
      <c r="B56" s="1371"/>
      <c r="C56" s="1251" t="s">
        <v>136</v>
      </c>
      <c r="D56" s="1252">
        <v>3848.8150000000023</v>
      </c>
      <c r="E56" s="1252">
        <v>5286.397664999993</v>
      </c>
      <c r="F56" s="1252">
        <v>7013.469607999999</v>
      </c>
      <c r="G56" s="1246">
        <v>37.3513059214327</v>
      </c>
      <c r="H56" s="1370">
        <v>32.67011020443178</v>
      </c>
    </row>
    <row r="57" spans="2:8" ht="15" customHeight="1" thickBot="1">
      <c r="B57" s="1373"/>
      <c r="C57" s="1374" t="s">
        <v>186</v>
      </c>
      <c r="D57" s="1375">
        <v>19399.2</v>
      </c>
      <c r="E57" s="1375">
        <v>28735.999999999996</v>
      </c>
      <c r="F57" s="1375">
        <v>31800.4</v>
      </c>
      <c r="G57" s="1376">
        <v>48.12981978638291</v>
      </c>
      <c r="H57" s="1377">
        <v>10.663975501113597</v>
      </c>
    </row>
    <row r="58" ht="13.5" thickTop="1">
      <c r="B58" s="9" t="s">
        <v>437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724" t="s">
        <v>828</v>
      </c>
      <c r="C1" s="1724"/>
      <c r="D1" s="1724"/>
      <c r="E1" s="1724"/>
      <c r="F1" s="1724"/>
      <c r="G1" s="1724"/>
      <c r="H1" s="1724"/>
    </row>
    <row r="2" spans="2:8" ht="15" customHeight="1">
      <c r="B2" s="1980" t="s">
        <v>869</v>
      </c>
      <c r="C2" s="1980"/>
      <c r="D2" s="1980"/>
      <c r="E2" s="1980"/>
      <c r="F2" s="1980"/>
      <c r="G2" s="1980"/>
      <c r="H2" s="1980"/>
    </row>
    <row r="3" spans="2:8" ht="15" customHeight="1" thickBot="1">
      <c r="B3" s="1988" t="s">
        <v>199</v>
      </c>
      <c r="C3" s="1988"/>
      <c r="D3" s="1988"/>
      <c r="E3" s="1988"/>
      <c r="F3" s="1988"/>
      <c r="G3" s="1988"/>
      <c r="H3" s="1988"/>
    </row>
    <row r="4" spans="2:8" ht="15" customHeight="1" thickTop="1">
      <c r="B4" s="227"/>
      <c r="C4" s="222"/>
      <c r="D4" s="1982" t="s">
        <v>1234</v>
      </c>
      <c r="E4" s="1982"/>
      <c r="F4" s="1982"/>
      <c r="G4" s="1987" t="s">
        <v>732</v>
      </c>
      <c r="H4" s="1984"/>
    </row>
    <row r="5" spans="2:8" ht="15" customHeight="1">
      <c r="B5" s="223"/>
      <c r="C5" s="224"/>
      <c r="D5" s="225" t="s">
        <v>431</v>
      </c>
      <c r="E5" s="225" t="s">
        <v>1278</v>
      </c>
      <c r="F5" s="225" t="s">
        <v>1238</v>
      </c>
      <c r="G5" s="228" t="s">
        <v>285</v>
      </c>
      <c r="H5" s="226" t="s">
        <v>1239</v>
      </c>
    </row>
    <row r="6" spans="2:8" ht="15" customHeight="1">
      <c r="B6" s="1359"/>
      <c r="C6" s="1253" t="s">
        <v>756</v>
      </c>
      <c r="D6" s="1254">
        <v>10114.500000000004</v>
      </c>
      <c r="E6" s="1254">
        <v>13342.299999999994</v>
      </c>
      <c r="F6" s="1254">
        <v>12440.155904000001</v>
      </c>
      <c r="G6" s="1254">
        <v>31.912600721736</v>
      </c>
      <c r="H6" s="1360">
        <v>-6.761533588661578</v>
      </c>
    </row>
    <row r="7" spans="2:8" ht="15" customHeight="1">
      <c r="B7" s="1361">
        <v>1</v>
      </c>
      <c r="C7" s="1255" t="s">
        <v>187</v>
      </c>
      <c r="D7" s="1256">
        <v>85.1</v>
      </c>
      <c r="E7" s="1256">
        <v>132.1</v>
      </c>
      <c r="F7" s="1256">
        <v>141.586561</v>
      </c>
      <c r="G7" s="1256">
        <v>55.22914218566393</v>
      </c>
      <c r="H7" s="1362">
        <v>7.181348221044658</v>
      </c>
    </row>
    <row r="8" spans="2:8" ht="15" customHeight="1">
      <c r="B8" s="1361">
        <v>2</v>
      </c>
      <c r="C8" s="1255" t="s">
        <v>188</v>
      </c>
      <c r="D8" s="1256">
        <v>3.3</v>
      </c>
      <c r="E8" s="1256">
        <v>49.3</v>
      </c>
      <c r="F8" s="1256">
        <v>43.631287</v>
      </c>
      <c r="G8" s="1256" t="s">
        <v>729</v>
      </c>
      <c r="H8" s="1362">
        <v>-11.49840365111561</v>
      </c>
    </row>
    <row r="9" spans="2:8" ht="15" customHeight="1">
      <c r="B9" s="1361">
        <v>3</v>
      </c>
      <c r="C9" s="1255" t="s">
        <v>189</v>
      </c>
      <c r="D9" s="1256">
        <v>134.3</v>
      </c>
      <c r="E9" s="1256">
        <v>19.2</v>
      </c>
      <c r="F9" s="1256">
        <v>0</v>
      </c>
      <c r="G9" s="1256">
        <v>-85.7036485480268</v>
      </c>
      <c r="H9" s="1362">
        <v>-100</v>
      </c>
    </row>
    <row r="10" spans="2:8" ht="15" customHeight="1">
      <c r="B10" s="1361">
        <v>4</v>
      </c>
      <c r="C10" s="1255" t="s">
        <v>190</v>
      </c>
      <c r="D10" s="1256">
        <v>0.1</v>
      </c>
      <c r="E10" s="1256">
        <v>1.5</v>
      </c>
      <c r="F10" s="1256">
        <v>2.54183</v>
      </c>
      <c r="G10" s="1256" t="s">
        <v>729</v>
      </c>
      <c r="H10" s="1362">
        <v>69.45533333333333</v>
      </c>
    </row>
    <row r="11" spans="2:8" ht="15" customHeight="1">
      <c r="B11" s="1361">
        <v>5</v>
      </c>
      <c r="C11" s="1255" t="s">
        <v>191</v>
      </c>
      <c r="D11" s="1256">
        <v>32</v>
      </c>
      <c r="E11" s="1256">
        <v>73.7</v>
      </c>
      <c r="F11" s="1256">
        <v>98.066483</v>
      </c>
      <c r="G11" s="1256">
        <v>130.3125</v>
      </c>
      <c r="H11" s="1362">
        <v>33.061713704206255</v>
      </c>
    </row>
    <row r="12" spans="2:8" ht="15" customHeight="1">
      <c r="B12" s="1361">
        <v>6</v>
      </c>
      <c r="C12" s="1255" t="s">
        <v>156</v>
      </c>
      <c r="D12" s="1256">
        <v>598.4</v>
      </c>
      <c r="E12" s="1256">
        <v>11.9</v>
      </c>
      <c r="F12" s="1256">
        <v>330.371586</v>
      </c>
      <c r="G12" s="1256">
        <v>-98.01136363636364</v>
      </c>
      <c r="H12" s="1362" t="s">
        <v>729</v>
      </c>
    </row>
    <row r="13" spans="2:8" ht="15" customHeight="1">
      <c r="B13" s="1361">
        <v>7</v>
      </c>
      <c r="C13" s="1255" t="s">
        <v>192</v>
      </c>
      <c r="D13" s="1256">
        <v>0</v>
      </c>
      <c r="E13" s="1256">
        <v>2.6</v>
      </c>
      <c r="F13" s="1256">
        <v>0</v>
      </c>
      <c r="G13" s="1256" t="s">
        <v>729</v>
      </c>
      <c r="H13" s="1362">
        <v>-100</v>
      </c>
    </row>
    <row r="14" spans="2:8" ht="15" customHeight="1">
      <c r="B14" s="1361">
        <v>8</v>
      </c>
      <c r="C14" s="1255" t="s">
        <v>193</v>
      </c>
      <c r="D14" s="1256">
        <v>0</v>
      </c>
      <c r="E14" s="1256">
        <v>0</v>
      </c>
      <c r="F14" s="1256">
        <v>0</v>
      </c>
      <c r="G14" s="1256" t="s">
        <v>729</v>
      </c>
      <c r="H14" s="1362" t="s">
        <v>729</v>
      </c>
    </row>
    <row r="15" spans="2:8" ht="15" customHeight="1">
      <c r="B15" s="1361">
        <v>9</v>
      </c>
      <c r="C15" s="1255" t="s">
        <v>194</v>
      </c>
      <c r="D15" s="1256">
        <v>0</v>
      </c>
      <c r="E15" s="1256">
        <v>0</v>
      </c>
      <c r="F15" s="1256">
        <v>0</v>
      </c>
      <c r="G15" s="1256" t="s">
        <v>729</v>
      </c>
      <c r="H15" s="1362" t="s">
        <v>729</v>
      </c>
    </row>
    <row r="16" spans="2:8" ht="15" customHeight="1">
      <c r="B16" s="1361">
        <v>10</v>
      </c>
      <c r="C16" s="1255" t="s">
        <v>759</v>
      </c>
      <c r="D16" s="1256">
        <v>666.4</v>
      </c>
      <c r="E16" s="1256">
        <v>582.3</v>
      </c>
      <c r="F16" s="1256">
        <v>307.547149</v>
      </c>
      <c r="G16" s="1256">
        <v>-12.620048019207687</v>
      </c>
      <c r="H16" s="1362">
        <v>-47.1840719560364</v>
      </c>
    </row>
    <row r="17" spans="2:8" ht="15" customHeight="1">
      <c r="B17" s="1361">
        <v>11</v>
      </c>
      <c r="C17" s="1255" t="s">
        <v>195</v>
      </c>
      <c r="D17" s="1256">
        <v>79.9</v>
      </c>
      <c r="E17" s="1256">
        <v>152.5</v>
      </c>
      <c r="F17" s="1256">
        <v>194.953158</v>
      </c>
      <c r="G17" s="1256">
        <v>90.86357947434291</v>
      </c>
      <c r="H17" s="1362">
        <v>27.83813639344261</v>
      </c>
    </row>
    <row r="18" spans="2:8" ht="15" customHeight="1">
      <c r="B18" s="1361">
        <v>12</v>
      </c>
      <c r="C18" s="1255" t="s">
        <v>196</v>
      </c>
      <c r="D18" s="1256">
        <v>94</v>
      </c>
      <c r="E18" s="1256">
        <v>55.4</v>
      </c>
      <c r="F18" s="1256">
        <v>147.555479</v>
      </c>
      <c r="G18" s="1256">
        <v>-41.06382978723404</v>
      </c>
      <c r="H18" s="1362">
        <v>166.34562996389894</v>
      </c>
    </row>
    <row r="19" spans="2:8" ht="15" customHeight="1">
      <c r="B19" s="1361">
        <v>13</v>
      </c>
      <c r="C19" s="1255" t="s">
        <v>197</v>
      </c>
      <c r="D19" s="1256">
        <v>0</v>
      </c>
      <c r="E19" s="1256">
        <v>5.5</v>
      </c>
      <c r="F19" s="1256">
        <v>0</v>
      </c>
      <c r="G19" s="1256" t="s">
        <v>729</v>
      </c>
      <c r="H19" s="1362">
        <v>-100</v>
      </c>
    </row>
    <row r="20" spans="2:8" ht="15" customHeight="1">
      <c r="B20" s="1361">
        <v>14</v>
      </c>
      <c r="C20" s="1255" t="s">
        <v>200</v>
      </c>
      <c r="D20" s="1256">
        <v>508.1</v>
      </c>
      <c r="E20" s="1256">
        <v>200.2</v>
      </c>
      <c r="F20" s="1256">
        <v>208.752861</v>
      </c>
      <c r="G20" s="1256">
        <v>-60.598307419799255</v>
      </c>
      <c r="H20" s="1362">
        <v>4.272158341658354</v>
      </c>
    </row>
    <row r="21" spans="2:8" ht="15" customHeight="1">
      <c r="B21" s="1361">
        <v>15</v>
      </c>
      <c r="C21" s="1255" t="s">
        <v>201</v>
      </c>
      <c r="D21" s="1256">
        <v>1015.7</v>
      </c>
      <c r="E21" s="1256">
        <v>652.4</v>
      </c>
      <c r="F21" s="1256">
        <v>1509.557777</v>
      </c>
      <c r="G21" s="1256">
        <v>-35.7684355616816</v>
      </c>
      <c r="H21" s="1362">
        <v>131.38531223175966</v>
      </c>
    </row>
    <row r="22" spans="2:8" ht="15" customHeight="1">
      <c r="B22" s="1361">
        <v>16</v>
      </c>
      <c r="C22" s="1255" t="s">
        <v>202</v>
      </c>
      <c r="D22" s="1256">
        <v>0</v>
      </c>
      <c r="E22" s="1256">
        <v>0</v>
      </c>
      <c r="F22" s="1256">
        <v>0</v>
      </c>
      <c r="G22" s="1256" t="s">
        <v>729</v>
      </c>
      <c r="H22" s="1362" t="s">
        <v>729</v>
      </c>
    </row>
    <row r="23" spans="2:8" ht="15" customHeight="1">
      <c r="B23" s="1361">
        <v>17</v>
      </c>
      <c r="C23" s="1255" t="s">
        <v>203</v>
      </c>
      <c r="D23" s="1256">
        <v>4.1</v>
      </c>
      <c r="E23" s="1256">
        <v>4.2</v>
      </c>
      <c r="F23" s="1256">
        <v>7.859335</v>
      </c>
      <c r="G23" s="1256">
        <v>2.439024390243901</v>
      </c>
      <c r="H23" s="1362">
        <v>87.12702380952379</v>
      </c>
    </row>
    <row r="24" spans="2:8" ht="15" customHeight="1">
      <c r="B24" s="1361">
        <v>18</v>
      </c>
      <c r="C24" s="1255" t="s">
        <v>204</v>
      </c>
      <c r="D24" s="1256">
        <v>5.8</v>
      </c>
      <c r="E24" s="1256">
        <v>10.3</v>
      </c>
      <c r="F24" s="1256">
        <v>15.909431</v>
      </c>
      <c r="G24" s="1256">
        <v>77.58620689655174</v>
      </c>
      <c r="H24" s="1362">
        <v>54.46049514563106</v>
      </c>
    </row>
    <row r="25" spans="2:8" ht="15" customHeight="1">
      <c r="B25" s="1361">
        <v>19</v>
      </c>
      <c r="C25" s="1255" t="s">
        <v>205</v>
      </c>
      <c r="D25" s="1256">
        <v>34.8</v>
      </c>
      <c r="E25" s="1256">
        <v>369.6</v>
      </c>
      <c r="F25" s="1256">
        <v>24.379314</v>
      </c>
      <c r="G25" s="1256">
        <v>962.0689655172414</v>
      </c>
      <c r="H25" s="1362">
        <v>-93.40386525974026</v>
      </c>
    </row>
    <row r="26" spans="2:8" ht="15" customHeight="1">
      <c r="B26" s="1361">
        <v>20</v>
      </c>
      <c r="C26" s="1255" t="s">
        <v>206</v>
      </c>
      <c r="D26" s="1256">
        <v>989.6</v>
      </c>
      <c r="E26" s="1256">
        <v>789.2</v>
      </c>
      <c r="F26" s="1256">
        <v>389.577216</v>
      </c>
      <c r="G26" s="1256">
        <v>-20.250606305578017</v>
      </c>
      <c r="H26" s="1362">
        <v>-50.63643993917892</v>
      </c>
    </row>
    <row r="27" spans="2:8" ht="15" customHeight="1">
      <c r="B27" s="1361">
        <v>21</v>
      </c>
      <c r="C27" s="1255" t="s">
        <v>207</v>
      </c>
      <c r="D27" s="1256">
        <v>4.5</v>
      </c>
      <c r="E27" s="1256">
        <v>16.2</v>
      </c>
      <c r="F27" s="1256">
        <v>11.391933</v>
      </c>
      <c r="G27" s="1256">
        <v>259.99999999999994</v>
      </c>
      <c r="H27" s="1362">
        <v>-29.679425925925926</v>
      </c>
    </row>
    <row r="28" spans="2:8" ht="15" customHeight="1">
      <c r="B28" s="1361">
        <v>22</v>
      </c>
      <c r="C28" s="1255" t="s">
        <v>208</v>
      </c>
      <c r="D28" s="1256">
        <v>0.7</v>
      </c>
      <c r="E28" s="1256">
        <v>2.8</v>
      </c>
      <c r="F28" s="1256">
        <v>2.205282</v>
      </c>
      <c r="G28" s="1256">
        <v>300</v>
      </c>
      <c r="H28" s="1362">
        <v>-21.239928571428564</v>
      </c>
    </row>
    <row r="29" spans="2:8" ht="15" customHeight="1">
      <c r="B29" s="1361">
        <v>23</v>
      </c>
      <c r="C29" s="1255" t="s">
        <v>209</v>
      </c>
      <c r="D29" s="1256">
        <v>2.4</v>
      </c>
      <c r="E29" s="1256">
        <v>0</v>
      </c>
      <c r="F29" s="1256">
        <v>0</v>
      </c>
      <c r="G29" s="1256">
        <v>-100</v>
      </c>
      <c r="H29" s="1362" t="s">
        <v>729</v>
      </c>
    </row>
    <row r="30" spans="2:8" ht="15" customHeight="1">
      <c r="B30" s="1361">
        <v>24</v>
      </c>
      <c r="C30" s="1255" t="s">
        <v>210</v>
      </c>
      <c r="D30" s="1256">
        <v>103.5</v>
      </c>
      <c r="E30" s="1256">
        <v>59.4</v>
      </c>
      <c r="F30" s="1256">
        <v>63.708223</v>
      </c>
      <c r="G30" s="1256">
        <v>-42.608695652173914</v>
      </c>
      <c r="H30" s="1362">
        <v>7.252900673400674</v>
      </c>
    </row>
    <row r="31" spans="2:8" ht="15" customHeight="1">
      <c r="B31" s="1361">
        <v>25</v>
      </c>
      <c r="C31" s="1255" t="s">
        <v>211</v>
      </c>
      <c r="D31" s="1256">
        <v>1940.7</v>
      </c>
      <c r="E31" s="1256">
        <v>2508.1</v>
      </c>
      <c r="F31" s="1256">
        <v>2147.226147</v>
      </c>
      <c r="G31" s="1256">
        <v>29.236873293141628</v>
      </c>
      <c r="H31" s="1362">
        <v>-14.388335911646266</v>
      </c>
    </row>
    <row r="32" spans="2:8" ht="15" customHeight="1">
      <c r="B32" s="1361">
        <v>26</v>
      </c>
      <c r="C32" s="1255" t="s">
        <v>166</v>
      </c>
      <c r="D32" s="1256">
        <v>17.2</v>
      </c>
      <c r="E32" s="1256">
        <v>27.5</v>
      </c>
      <c r="F32" s="1256">
        <v>17.412693</v>
      </c>
      <c r="G32" s="1256">
        <v>59.883720930232585</v>
      </c>
      <c r="H32" s="1362">
        <v>-36.681116363636356</v>
      </c>
    </row>
    <row r="33" spans="2:8" ht="15" customHeight="1">
      <c r="B33" s="1361">
        <v>27</v>
      </c>
      <c r="C33" s="1255" t="s">
        <v>167</v>
      </c>
      <c r="D33" s="1256">
        <v>0</v>
      </c>
      <c r="E33" s="1256">
        <v>0</v>
      </c>
      <c r="F33" s="1256">
        <v>0</v>
      </c>
      <c r="G33" s="1256" t="s">
        <v>729</v>
      </c>
      <c r="H33" s="1362" t="s">
        <v>729</v>
      </c>
    </row>
    <row r="34" spans="2:8" ht="15" customHeight="1">
      <c r="B34" s="1361">
        <v>28</v>
      </c>
      <c r="C34" s="1255" t="s">
        <v>212</v>
      </c>
      <c r="D34" s="1256">
        <v>0.1</v>
      </c>
      <c r="E34" s="1256">
        <v>6.9</v>
      </c>
      <c r="F34" s="1256">
        <v>7.224316</v>
      </c>
      <c r="G34" s="1256" t="s">
        <v>729</v>
      </c>
      <c r="H34" s="1362">
        <v>4.70023188405797</v>
      </c>
    </row>
    <row r="35" spans="2:8" ht="15" customHeight="1">
      <c r="B35" s="1361">
        <v>29</v>
      </c>
      <c r="C35" s="1255" t="s">
        <v>213</v>
      </c>
      <c r="D35" s="1256">
        <v>168.6</v>
      </c>
      <c r="E35" s="1256">
        <v>241.8</v>
      </c>
      <c r="F35" s="1256">
        <v>341.586771</v>
      </c>
      <c r="G35" s="1256">
        <v>43.416370106761576</v>
      </c>
      <c r="H35" s="1362">
        <v>41.26830893300249</v>
      </c>
    </row>
    <row r="36" spans="2:8" ht="15" customHeight="1">
      <c r="B36" s="1361">
        <v>30</v>
      </c>
      <c r="C36" s="1255" t="s">
        <v>168</v>
      </c>
      <c r="D36" s="1256">
        <v>332.3</v>
      </c>
      <c r="E36" s="1256">
        <v>189.2</v>
      </c>
      <c r="F36" s="1256">
        <v>270.024572</v>
      </c>
      <c r="G36" s="1256">
        <v>-43.06349684020464</v>
      </c>
      <c r="H36" s="1362">
        <v>42.71911839323468</v>
      </c>
    </row>
    <row r="37" spans="2:8" ht="15" customHeight="1">
      <c r="B37" s="1361">
        <v>31</v>
      </c>
      <c r="C37" s="1255" t="s">
        <v>214</v>
      </c>
      <c r="D37" s="1256">
        <v>116.8</v>
      </c>
      <c r="E37" s="1256">
        <v>52</v>
      </c>
      <c r="F37" s="1256">
        <v>102.048617</v>
      </c>
      <c r="G37" s="1256">
        <v>-55.47945205479452</v>
      </c>
      <c r="H37" s="1362">
        <v>96.24734038461537</v>
      </c>
    </row>
    <row r="38" spans="2:8" ht="15" customHeight="1">
      <c r="B38" s="1361">
        <v>32</v>
      </c>
      <c r="C38" s="1255" t="s">
        <v>215</v>
      </c>
      <c r="D38" s="1256">
        <v>620.3</v>
      </c>
      <c r="E38" s="1256">
        <v>580.7</v>
      </c>
      <c r="F38" s="1256">
        <v>817.624074</v>
      </c>
      <c r="G38" s="1256">
        <v>-6.384007738191187</v>
      </c>
      <c r="H38" s="1362">
        <v>40.79973721370757</v>
      </c>
    </row>
    <row r="39" spans="2:8" ht="15" customHeight="1">
      <c r="B39" s="1361">
        <v>33</v>
      </c>
      <c r="C39" s="1255" t="s">
        <v>216</v>
      </c>
      <c r="D39" s="1256">
        <v>15.1</v>
      </c>
      <c r="E39" s="1256">
        <v>268.6</v>
      </c>
      <c r="F39" s="1256">
        <v>510.2168</v>
      </c>
      <c r="G39" s="1256" t="s">
        <v>729</v>
      </c>
      <c r="H39" s="1362">
        <v>89.95413253909157</v>
      </c>
    </row>
    <row r="40" spans="2:8" ht="15" customHeight="1">
      <c r="B40" s="1361">
        <v>34</v>
      </c>
      <c r="C40" s="1255" t="s">
        <v>217</v>
      </c>
      <c r="D40" s="1256">
        <v>34.1</v>
      </c>
      <c r="E40" s="1256">
        <v>100.8</v>
      </c>
      <c r="F40" s="1256">
        <v>91.955766</v>
      </c>
      <c r="G40" s="1256">
        <v>195.60117302052782</v>
      </c>
      <c r="H40" s="1362">
        <v>-8.774041666666662</v>
      </c>
    </row>
    <row r="41" spans="2:8" ht="15" customHeight="1">
      <c r="B41" s="1361">
        <v>35</v>
      </c>
      <c r="C41" s="1255" t="s">
        <v>218</v>
      </c>
      <c r="D41" s="1256">
        <v>25.2</v>
      </c>
      <c r="E41" s="1256">
        <v>18.8</v>
      </c>
      <c r="F41" s="1256">
        <v>36.9383</v>
      </c>
      <c r="G41" s="1256">
        <v>-25.396825396825392</v>
      </c>
      <c r="H41" s="1362">
        <v>96.48031914893616</v>
      </c>
    </row>
    <row r="42" spans="2:8" ht="15" customHeight="1">
      <c r="B42" s="1361">
        <v>36</v>
      </c>
      <c r="C42" s="1255" t="s">
        <v>219</v>
      </c>
      <c r="D42" s="1256">
        <v>9.2</v>
      </c>
      <c r="E42" s="1256">
        <v>14</v>
      </c>
      <c r="F42" s="1256">
        <v>8.75867</v>
      </c>
      <c r="G42" s="1256">
        <v>52.17391304347828</v>
      </c>
      <c r="H42" s="1362">
        <v>-37.438071428571426</v>
      </c>
    </row>
    <row r="43" spans="2:8" ht="15" customHeight="1">
      <c r="B43" s="1361">
        <v>37</v>
      </c>
      <c r="C43" s="1255" t="s">
        <v>171</v>
      </c>
      <c r="D43" s="1256">
        <v>35.8</v>
      </c>
      <c r="E43" s="1256">
        <v>239.4</v>
      </c>
      <c r="F43" s="1256">
        <v>70.23681</v>
      </c>
      <c r="G43" s="1256">
        <v>568.7150837988828</v>
      </c>
      <c r="H43" s="1362">
        <v>-70.66131578947369</v>
      </c>
    </row>
    <row r="44" spans="2:8" ht="15" customHeight="1">
      <c r="B44" s="1361">
        <v>38</v>
      </c>
      <c r="C44" s="1255" t="s">
        <v>220</v>
      </c>
      <c r="D44" s="1256">
        <v>6.5</v>
      </c>
      <c r="E44" s="1256">
        <v>2388.7</v>
      </c>
      <c r="F44" s="1256">
        <v>16.21418</v>
      </c>
      <c r="G44" s="1256" t="s">
        <v>729</v>
      </c>
      <c r="H44" s="1362">
        <v>-99.32121321220748</v>
      </c>
    </row>
    <row r="45" spans="2:8" ht="15" customHeight="1">
      <c r="B45" s="1361">
        <v>39</v>
      </c>
      <c r="C45" s="1255" t="s">
        <v>221</v>
      </c>
      <c r="D45" s="1256">
        <v>317.9</v>
      </c>
      <c r="E45" s="1256">
        <v>432.1</v>
      </c>
      <c r="F45" s="1256">
        <v>518.700455</v>
      </c>
      <c r="G45" s="1256">
        <v>35.92324630386915</v>
      </c>
      <c r="H45" s="1362">
        <v>20.041762323536233</v>
      </c>
    </row>
    <row r="46" spans="2:8" ht="15" customHeight="1">
      <c r="B46" s="1361">
        <v>40</v>
      </c>
      <c r="C46" s="1255" t="s">
        <v>222</v>
      </c>
      <c r="D46" s="1256">
        <v>47.8</v>
      </c>
      <c r="E46" s="1256">
        <v>44.9</v>
      </c>
      <c r="F46" s="1256">
        <v>4.728171</v>
      </c>
      <c r="G46" s="1256">
        <v>-6.06694560669456</v>
      </c>
      <c r="H46" s="1362">
        <v>-89.46955233853006</v>
      </c>
    </row>
    <row r="47" spans="2:8" ht="15" customHeight="1">
      <c r="B47" s="1361">
        <v>41</v>
      </c>
      <c r="C47" s="1255" t="s">
        <v>223</v>
      </c>
      <c r="D47" s="1256">
        <v>0</v>
      </c>
      <c r="E47" s="1256">
        <v>0</v>
      </c>
      <c r="F47" s="1256">
        <v>43.460311</v>
      </c>
      <c r="G47" s="1256" t="s">
        <v>729</v>
      </c>
      <c r="H47" s="1362" t="s">
        <v>729</v>
      </c>
    </row>
    <row r="48" spans="2:8" ht="15" customHeight="1">
      <c r="B48" s="1361">
        <v>42</v>
      </c>
      <c r="C48" s="1255" t="s">
        <v>224</v>
      </c>
      <c r="D48" s="1256">
        <v>77.6</v>
      </c>
      <c r="E48" s="1256">
        <v>178</v>
      </c>
      <c r="F48" s="1256">
        <v>147.017235</v>
      </c>
      <c r="G48" s="1256">
        <v>129.3814432989691</v>
      </c>
      <c r="H48" s="1362">
        <v>-17.406047752808988</v>
      </c>
    </row>
    <row r="49" spans="2:8" ht="15" customHeight="1">
      <c r="B49" s="1361">
        <v>43</v>
      </c>
      <c r="C49" s="1255" t="s">
        <v>144</v>
      </c>
      <c r="D49" s="1256">
        <v>57.1</v>
      </c>
      <c r="E49" s="1256">
        <v>382.2</v>
      </c>
      <c r="F49" s="1256">
        <v>424.965968</v>
      </c>
      <c r="G49" s="1256">
        <v>569.3520140105078</v>
      </c>
      <c r="H49" s="1362">
        <v>11.189421245421244</v>
      </c>
    </row>
    <row r="50" spans="2:8" ht="15" customHeight="1">
      <c r="B50" s="1361">
        <v>44</v>
      </c>
      <c r="C50" s="1255" t="s">
        <v>225</v>
      </c>
      <c r="D50" s="1256">
        <v>32.8</v>
      </c>
      <c r="E50" s="1256">
        <v>161.3</v>
      </c>
      <c r="F50" s="1256">
        <v>163.642211</v>
      </c>
      <c r="G50" s="1256">
        <v>391.7682926829269</v>
      </c>
      <c r="H50" s="1362">
        <v>1.4520836949782847</v>
      </c>
    </row>
    <row r="51" spans="2:8" ht="15" customHeight="1">
      <c r="B51" s="1361">
        <v>45</v>
      </c>
      <c r="C51" s="1255" t="s">
        <v>226</v>
      </c>
      <c r="D51" s="1256">
        <v>231.7</v>
      </c>
      <c r="E51" s="1256">
        <v>495.4</v>
      </c>
      <c r="F51" s="1256">
        <v>757.454941</v>
      </c>
      <c r="G51" s="1256">
        <v>113.81096245144585</v>
      </c>
      <c r="H51" s="1362">
        <v>52.89764654824384</v>
      </c>
    </row>
    <row r="52" spans="2:8" ht="15" customHeight="1">
      <c r="B52" s="1361">
        <v>46</v>
      </c>
      <c r="C52" s="1255" t="s">
        <v>227</v>
      </c>
      <c r="D52" s="1256">
        <v>0</v>
      </c>
      <c r="E52" s="1256">
        <v>40.3</v>
      </c>
      <c r="F52" s="1256">
        <v>31.605268</v>
      </c>
      <c r="G52" s="1256" t="s">
        <v>729</v>
      </c>
      <c r="H52" s="1362">
        <v>-21.57501736972705</v>
      </c>
    </row>
    <row r="53" spans="2:8" ht="15" customHeight="1">
      <c r="B53" s="1361">
        <v>47</v>
      </c>
      <c r="C53" s="1255" t="s">
        <v>228</v>
      </c>
      <c r="D53" s="1256">
        <v>85.9</v>
      </c>
      <c r="E53" s="1256">
        <v>8.8</v>
      </c>
      <c r="F53" s="1256">
        <v>0</v>
      </c>
      <c r="G53" s="1256">
        <v>-89.75552968568103</v>
      </c>
      <c r="H53" s="1362">
        <v>-100</v>
      </c>
    </row>
    <row r="54" spans="2:8" ht="15" customHeight="1">
      <c r="B54" s="1361">
        <v>48</v>
      </c>
      <c r="C54" s="1255" t="s">
        <v>229</v>
      </c>
      <c r="D54" s="1256">
        <v>87.8</v>
      </c>
      <c r="E54" s="1256">
        <v>77</v>
      </c>
      <c r="F54" s="1256">
        <v>8.424307</v>
      </c>
      <c r="G54" s="1256">
        <v>-12.300683371298405</v>
      </c>
      <c r="H54" s="1362">
        <v>-89.05934155844156</v>
      </c>
    </row>
    <row r="55" spans="2:8" ht="15" customHeight="1">
      <c r="B55" s="1361">
        <v>49</v>
      </c>
      <c r="C55" s="1255" t="s">
        <v>230</v>
      </c>
      <c r="D55" s="1256">
        <v>0</v>
      </c>
      <c r="E55" s="1256">
        <v>42.4</v>
      </c>
      <c r="F55" s="1256">
        <v>17.037369</v>
      </c>
      <c r="G55" s="1256" t="s">
        <v>729</v>
      </c>
      <c r="H55" s="1362">
        <v>-59.81752594339622</v>
      </c>
    </row>
    <row r="56" spans="2:8" ht="15" customHeight="1">
      <c r="B56" s="1361">
        <v>50</v>
      </c>
      <c r="C56" s="1255" t="s">
        <v>231</v>
      </c>
      <c r="D56" s="1256">
        <v>26.6</v>
      </c>
      <c r="E56" s="1256">
        <v>52.1</v>
      </c>
      <c r="F56" s="1256">
        <v>56.952875</v>
      </c>
      <c r="G56" s="1256">
        <v>95.86466165413535</v>
      </c>
      <c r="H56" s="1362">
        <v>9.314539347408825</v>
      </c>
    </row>
    <row r="57" spans="2:8" ht="15" customHeight="1">
      <c r="B57" s="1361">
        <v>51</v>
      </c>
      <c r="C57" s="1255" t="s">
        <v>232</v>
      </c>
      <c r="D57" s="1256">
        <v>654.2</v>
      </c>
      <c r="E57" s="1256">
        <v>421.8</v>
      </c>
      <c r="F57" s="1256">
        <v>957.691857</v>
      </c>
      <c r="G57" s="1256">
        <v>-35.52430449403853</v>
      </c>
      <c r="H57" s="1362">
        <v>127.04880440967284</v>
      </c>
    </row>
    <row r="58" spans="2:8" ht="15" customHeight="1">
      <c r="B58" s="1361">
        <v>52</v>
      </c>
      <c r="C58" s="1255" t="s">
        <v>233</v>
      </c>
      <c r="D58" s="1256">
        <v>27.3</v>
      </c>
      <c r="E58" s="1256">
        <v>45.9</v>
      </c>
      <c r="F58" s="1256">
        <v>17.958222</v>
      </c>
      <c r="G58" s="1256">
        <v>68.13186813186812</v>
      </c>
      <c r="H58" s="1362">
        <v>-60.87533333333333</v>
      </c>
    </row>
    <row r="59" spans="2:8" ht="15" customHeight="1">
      <c r="B59" s="1361">
        <v>53</v>
      </c>
      <c r="C59" s="1255" t="s">
        <v>234</v>
      </c>
      <c r="D59" s="1256">
        <v>18.7</v>
      </c>
      <c r="E59" s="1256">
        <v>28.3</v>
      </c>
      <c r="F59" s="1256">
        <v>15.201546</v>
      </c>
      <c r="G59" s="1256">
        <v>51.33689839572193</v>
      </c>
      <c r="H59" s="1362">
        <v>-46.284289752650174</v>
      </c>
    </row>
    <row r="60" spans="2:8" ht="15" customHeight="1">
      <c r="B60" s="1361">
        <v>54</v>
      </c>
      <c r="C60" s="1255" t="s">
        <v>181</v>
      </c>
      <c r="D60" s="1256">
        <v>78.6</v>
      </c>
      <c r="E60" s="1256">
        <v>247.99999999999997</v>
      </c>
      <c r="F60" s="1256">
        <v>225.54534500000003</v>
      </c>
      <c r="G60" s="1256">
        <v>215.5216284987277</v>
      </c>
      <c r="H60" s="1362">
        <v>-9.05429637096772</v>
      </c>
    </row>
    <row r="61" spans="2:8" ht="15" customHeight="1">
      <c r="B61" s="1361">
        <v>55</v>
      </c>
      <c r="C61" s="1255" t="s">
        <v>235</v>
      </c>
      <c r="D61" s="1256">
        <v>77.2</v>
      </c>
      <c r="E61" s="1256">
        <v>129.3</v>
      </c>
      <c r="F61" s="1256">
        <v>31.906533</v>
      </c>
      <c r="G61" s="1256">
        <v>67.48704663212436</v>
      </c>
      <c r="H61" s="1362">
        <v>-75.3236403712297</v>
      </c>
    </row>
    <row r="62" spans="2:8" ht="15" customHeight="1">
      <c r="B62" s="1361">
        <v>56</v>
      </c>
      <c r="C62" s="1255" t="s">
        <v>236</v>
      </c>
      <c r="D62" s="1256">
        <v>14.6</v>
      </c>
      <c r="E62" s="1256">
        <v>39.4</v>
      </c>
      <c r="F62" s="1256">
        <v>38.316258</v>
      </c>
      <c r="G62" s="1256">
        <v>169.86301369863014</v>
      </c>
      <c r="H62" s="1362">
        <v>-2.750614213197977</v>
      </c>
    </row>
    <row r="63" spans="2:8" ht="15" customHeight="1">
      <c r="B63" s="1361">
        <v>57</v>
      </c>
      <c r="C63" s="1255" t="s">
        <v>237</v>
      </c>
      <c r="D63" s="1256">
        <v>144.5</v>
      </c>
      <c r="E63" s="1256">
        <v>239.4</v>
      </c>
      <c r="F63" s="1256">
        <v>397.609057</v>
      </c>
      <c r="G63" s="1256">
        <v>65.67474048442907</v>
      </c>
      <c r="H63" s="1362">
        <v>66.0856545530493</v>
      </c>
    </row>
    <row r="64" spans="2:8" ht="15" customHeight="1">
      <c r="B64" s="1361">
        <v>58</v>
      </c>
      <c r="C64" s="1255" t="s">
        <v>238</v>
      </c>
      <c r="D64" s="1256">
        <v>34.8</v>
      </c>
      <c r="E64" s="1256">
        <v>71.6</v>
      </c>
      <c r="F64" s="1256">
        <v>47.545726</v>
      </c>
      <c r="G64" s="1256">
        <v>105.74712643678163</v>
      </c>
      <c r="H64" s="1362">
        <v>-33.59535474860334</v>
      </c>
    </row>
    <row r="65" spans="2:8" ht="15" customHeight="1">
      <c r="B65" s="1361">
        <v>59</v>
      </c>
      <c r="C65" s="1255" t="s">
        <v>239</v>
      </c>
      <c r="D65" s="1256">
        <v>8.3</v>
      </c>
      <c r="E65" s="1256">
        <v>19.5</v>
      </c>
      <c r="F65" s="1256">
        <v>4.587621</v>
      </c>
      <c r="G65" s="1256">
        <v>134.93975903614458</v>
      </c>
      <c r="H65" s="1362">
        <v>-76.47373846153846</v>
      </c>
    </row>
    <row r="66" spans="2:8" ht="15" customHeight="1">
      <c r="B66" s="1361">
        <v>60</v>
      </c>
      <c r="C66" s="1255" t="s">
        <v>240</v>
      </c>
      <c r="D66" s="1256">
        <v>263.7</v>
      </c>
      <c r="E66" s="1256">
        <v>223.6</v>
      </c>
      <c r="F66" s="1256">
        <v>328.477563</v>
      </c>
      <c r="G66" s="1256">
        <v>-15.206674251042855</v>
      </c>
      <c r="H66" s="1362">
        <v>46.90409794275493</v>
      </c>
    </row>
    <row r="67" spans="2:8" ht="15" customHeight="1">
      <c r="B67" s="1361">
        <v>61</v>
      </c>
      <c r="C67" s="1255" t="s">
        <v>241</v>
      </c>
      <c r="D67" s="1256">
        <v>15</v>
      </c>
      <c r="E67" s="1256">
        <v>19.5</v>
      </c>
      <c r="F67" s="1256">
        <v>39.434442</v>
      </c>
      <c r="G67" s="1256">
        <v>30</v>
      </c>
      <c r="H67" s="1362">
        <v>102.2279076923077</v>
      </c>
    </row>
    <row r="68" spans="2:8" ht="15" customHeight="1">
      <c r="B68" s="1361">
        <v>62</v>
      </c>
      <c r="C68" s="1255" t="s">
        <v>242</v>
      </c>
      <c r="D68" s="1256">
        <v>100.6</v>
      </c>
      <c r="E68" s="1256">
        <v>59.4</v>
      </c>
      <c r="F68" s="1256">
        <v>166.674452</v>
      </c>
      <c r="G68" s="1256">
        <v>-40.95427435387674</v>
      </c>
      <c r="H68" s="1362">
        <v>180.59672053872055</v>
      </c>
    </row>
    <row r="69" spans="2:8" ht="15" customHeight="1">
      <c r="B69" s="1361">
        <v>63</v>
      </c>
      <c r="C69" s="1255" t="s">
        <v>243</v>
      </c>
      <c r="D69" s="1256">
        <v>13.2</v>
      </c>
      <c r="E69" s="1256">
        <v>35.5</v>
      </c>
      <c r="F69" s="1256">
        <v>58.04885</v>
      </c>
      <c r="G69" s="1256">
        <v>168.93939393939394</v>
      </c>
      <c r="H69" s="1362">
        <v>63.517887323943654</v>
      </c>
    </row>
    <row r="70" spans="2:8" ht="15" customHeight="1">
      <c r="B70" s="1361">
        <v>64</v>
      </c>
      <c r="C70" s="1255" t="s">
        <v>270</v>
      </c>
      <c r="D70" s="1256">
        <v>14</v>
      </c>
      <c r="E70" s="1256">
        <v>19.8</v>
      </c>
      <c r="F70" s="1256">
        <v>0.1067</v>
      </c>
      <c r="G70" s="1256">
        <v>41.428571428571445</v>
      </c>
      <c r="H70" s="1362">
        <v>-99.46111111111111</v>
      </c>
    </row>
    <row r="71" spans="2:8" ht="15" customHeight="1">
      <c r="B71" s="1361"/>
      <c r="C71" s="1258" t="s">
        <v>136</v>
      </c>
      <c r="D71" s="1257">
        <v>3181.899999999996</v>
      </c>
      <c r="E71" s="1257">
        <v>4905.100000000004</v>
      </c>
      <c r="F71" s="1257">
        <v>4908.892292000002</v>
      </c>
      <c r="G71" s="1254">
        <v>54.1563216945853</v>
      </c>
      <c r="H71" s="1360">
        <v>0.07731324539761886</v>
      </c>
    </row>
    <row r="72" spans="2:8" ht="15" customHeight="1" thickBot="1">
      <c r="B72" s="1363"/>
      <c r="C72" s="1364" t="s">
        <v>186</v>
      </c>
      <c r="D72" s="1365">
        <v>13296.4</v>
      </c>
      <c r="E72" s="1365">
        <v>18247.399999999998</v>
      </c>
      <c r="F72" s="1365">
        <v>17349.048196000003</v>
      </c>
      <c r="G72" s="1366">
        <v>37.23564273036308</v>
      </c>
      <c r="H72" s="1367">
        <v>-4.923177022479891</v>
      </c>
    </row>
    <row r="73" ht="13.5" thickTop="1">
      <c r="B73" s="9" t="s">
        <v>437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24" t="s">
        <v>422</v>
      </c>
      <c r="B1" s="1724"/>
      <c r="C1" s="1724"/>
      <c r="D1" s="1724"/>
      <c r="E1" s="1724"/>
      <c r="F1" s="1724"/>
      <c r="G1" s="1724"/>
      <c r="H1" s="1724"/>
      <c r="I1" s="1724"/>
      <c r="J1" s="1724"/>
      <c r="K1" s="1724"/>
    </row>
    <row r="2" spans="1:11" ht="15.75">
      <c r="A2" s="1735" t="s">
        <v>990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</row>
    <row r="3" spans="2:11" ht="13.5" thickBot="1">
      <c r="B3" s="11"/>
      <c r="C3" s="11"/>
      <c r="D3" s="11"/>
      <c r="E3" s="11"/>
      <c r="G3" s="9"/>
      <c r="I3" s="1720" t="s">
        <v>433</v>
      </c>
      <c r="J3" s="1720"/>
      <c r="K3" s="1720"/>
    </row>
    <row r="4" spans="1:11" ht="13.5" thickTop="1">
      <c r="A4" s="525"/>
      <c r="B4" s="559">
        <v>2012</v>
      </c>
      <c r="C4" s="559">
        <v>2012</v>
      </c>
      <c r="D4" s="560">
        <v>2013</v>
      </c>
      <c r="E4" s="561">
        <v>2013</v>
      </c>
      <c r="F4" s="1729" t="s">
        <v>1465</v>
      </c>
      <c r="G4" s="1730"/>
      <c r="H4" s="1730"/>
      <c r="I4" s="1730"/>
      <c r="J4" s="1730"/>
      <c r="K4" s="1731"/>
    </row>
    <row r="5" spans="1:11" ht="12.75">
      <c r="A5" s="131" t="s">
        <v>317</v>
      </c>
      <c r="B5" s="576" t="s">
        <v>911</v>
      </c>
      <c r="C5" s="576" t="s">
        <v>397</v>
      </c>
      <c r="D5" s="577" t="s">
        <v>912</v>
      </c>
      <c r="E5" s="578" t="s">
        <v>1247</v>
      </c>
      <c r="F5" s="1732" t="s">
        <v>285</v>
      </c>
      <c r="G5" s="1733"/>
      <c r="H5" s="1734"/>
      <c r="I5" s="579"/>
      <c r="J5" s="533" t="s">
        <v>1239</v>
      </c>
      <c r="K5" s="580"/>
    </row>
    <row r="6" spans="1:11" ht="12.75">
      <c r="A6" s="131"/>
      <c r="B6" s="576"/>
      <c r="C6" s="576"/>
      <c r="D6" s="577"/>
      <c r="E6" s="578"/>
      <c r="F6" s="566" t="s">
        <v>398</v>
      </c>
      <c r="G6" s="567" t="s">
        <v>395</v>
      </c>
      <c r="H6" s="568" t="s">
        <v>387</v>
      </c>
      <c r="I6" s="569" t="s">
        <v>398</v>
      </c>
      <c r="J6" s="567" t="s">
        <v>395</v>
      </c>
      <c r="K6" s="570" t="s">
        <v>387</v>
      </c>
    </row>
    <row r="7" spans="1:11" ht="16.5" customHeight="1">
      <c r="A7" s="543" t="s">
        <v>413</v>
      </c>
      <c r="B7" s="948">
        <v>1011822.9419802343</v>
      </c>
      <c r="C7" s="948">
        <v>1015799.1468018806</v>
      </c>
      <c r="D7" s="948">
        <v>1188090.242883178</v>
      </c>
      <c r="E7" s="949">
        <v>1182596.2816329845</v>
      </c>
      <c r="F7" s="950">
        <v>3976.2048216462135</v>
      </c>
      <c r="G7" s="970"/>
      <c r="H7" s="951">
        <v>0.3929743690002126</v>
      </c>
      <c r="I7" s="948">
        <v>-5493.961250193417</v>
      </c>
      <c r="J7" s="971"/>
      <c r="K7" s="952">
        <v>-0.46241952436719286</v>
      </c>
    </row>
    <row r="8" spans="1:11" ht="16.5" customHeight="1">
      <c r="A8" s="544" t="s">
        <v>966</v>
      </c>
      <c r="B8" s="953">
        <v>94900.27248609503</v>
      </c>
      <c r="C8" s="953">
        <v>89076.85135974627</v>
      </c>
      <c r="D8" s="953">
        <v>113692.9649477747</v>
      </c>
      <c r="E8" s="957">
        <v>96778.03754670516</v>
      </c>
      <c r="F8" s="956">
        <v>-5823.421126348752</v>
      </c>
      <c r="G8" s="972"/>
      <c r="H8" s="957">
        <v>-6.136358699288257</v>
      </c>
      <c r="I8" s="954">
        <v>-16914.927401069537</v>
      </c>
      <c r="J8" s="955"/>
      <c r="K8" s="958">
        <v>-14.877725643657435</v>
      </c>
    </row>
    <row r="9" spans="1:11" ht="16.5" customHeight="1">
      <c r="A9" s="544" t="s">
        <v>967</v>
      </c>
      <c r="B9" s="953">
        <v>84760.75704490568</v>
      </c>
      <c r="C9" s="953">
        <v>78158.50746738439</v>
      </c>
      <c r="D9" s="953">
        <v>99971.8472378506</v>
      </c>
      <c r="E9" s="957">
        <v>83289.58724512294</v>
      </c>
      <c r="F9" s="956">
        <v>-6602.249577521288</v>
      </c>
      <c r="G9" s="972"/>
      <c r="H9" s="957">
        <v>-7.789276320436191</v>
      </c>
      <c r="I9" s="954">
        <v>-16682.25999272766</v>
      </c>
      <c r="J9" s="955"/>
      <c r="K9" s="958">
        <v>-16.686957832276153</v>
      </c>
    </row>
    <row r="10" spans="1:11" ht="16.5" customHeight="1">
      <c r="A10" s="544" t="s">
        <v>968</v>
      </c>
      <c r="B10" s="953">
        <v>10139.515441189349</v>
      </c>
      <c r="C10" s="953">
        <v>10918.343892361874</v>
      </c>
      <c r="D10" s="953">
        <v>13721.1177099241</v>
      </c>
      <c r="E10" s="957">
        <v>13488.45030158222</v>
      </c>
      <c r="F10" s="956">
        <v>778.8284511725251</v>
      </c>
      <c r="G10" s="972"/>
      <c r="H10" s="957">
        <v>7.681121013029098</v>
      </c>
      <c r="I10" s="954">
        <v>-232.66740834188022</v>
      </c>
      <c r="J10" s="955"/>
      <c r="K10" s="958">
        <v>-1.6956884509022063</v>
      </c>
    </row>
    <row r="11" spans="1:11" ht="16.5" customHeight="1">
      <c r="A11" s="544" t="s">
        <v>969</v>
      </c>
      <c r="B11" s="953">
        <v>397168.60178194405</v>
      </c>
      <c r="C11" s="953">
        <v>404465.091678875</v>
      </c>
      <c r="D11" s="953">
        <v>469485.19587370654</v>
      </c>
      <c r="E11" s="957">
        <v>475685.53146117134</v>
      </c>
      <c r="F11" s="956">
        <v>7296.489896930929</v>
      </c>
      <c r="G11" s="972"/>
      <c r="H11" s="957">
        <v>1.8371265664492011</v>
      </c>
      <c r="I11" s="954">
        <v>6200.335587464797</v>
      </c>
      <c r="J11" s="955"/>
      <c r="K11" s="958">
        <v>1.3206669010992016</v>
      </c>
    </row>
    <row r="12" spans="1:11" ht="16.5" customHeight="1">
      <c r="A12" s="544" t="s">
        <v>967</v>
      </c>
      <c r="B12" s="953">
        <v>391294.593449085</v>
      </c>
      <c r="C12" s="953">
        <v>398354.51045359066</v>
      </c>
      <c r="D12" s="953">
        <v>462333.8378084924</v>
      </c>
      <c r="E12" s="957">
        <v>468364.12736382673</v>
      </c>
      <c r="F12" s="956">
        <v>7059.917004505638</v>
      </c>
      <c r="G12" s="972"/>
      <c r="H12" s="957">
        <v>1.8042459882401287</v>
      </c>
      <c r="I12" s="954">
        <v>6030.289555334311</v>
      </c>
      <c r="J12" s="955"/>
      <c r="K12" s="958">
        <v>1.3043149910719218</v>
      </c>
    </row>
    <row r="13" spans="1:11" ht="16.5" customHeight="1">
      <c r="A13" s="544" t="s">
        <v>968</v>
      </c>
      <c r="B13" s="953">
        <v>5874.008332859027</v>
      </c>
      <c r="C13" s="953">
        <v>6110.581225284309</v>
      </c>
      <c r="D13" s="953">
        <v>7151.358065214099</v>
      </c>
      <c r="E13" s="957">
        <v>7321.404097344587</v>
      </c>
      <c r="F13" s="956">
        <v>236.57289242528168</v>
      </c>
      <c r="G13" s="972"/>
      <c r="H13" s="957">
        <v>4.027452448473728</v>
      </c>
      <c r="I13" s="954">
        <v>170.04603213048813</v>
      </c>
      <c r="J13" s="955"/>
      <c r="K13" s="958">
        <v>2.377814543472971</v>
      </c>
    </row>
    <row r="14" spans="1:11" ht="16.5" customHeight="1">
      <c r="A14" s="544" t="s">
        <v>970</v>
      </c>
      <c r="B14" s="953">
        <v>368223.5492548013</v>
      </c>
      <c r="C14" s="953">
        <v>366172.67016172985</v>
      </c>
      <c r="D14" s="953">
        <v>420994.578874641</v>
      </c>
      <c r="E14" s="957">
        <v>428275.12594132836</v>
      </c>
      <c r="F14" s="956">
        <v>-2050.879093071446</v>
      </c>
      <c r="G14" s="972"/>
      <c r="H14" s="957">
        <v>-0.5569657609411315</v>
      </c>
      <c r="I14" s="954">
        <v>7280.547066687373</v>
      </c>
      <c r="J14" s="955"/>
      <c r="K14" s="958">
        <v>1.7293683653003267</v>
      </c>
    </row>
    <row r="15" spans="1:11" ht="16.5" customHeight="1">
      <c r="A15" s="544" t="s">
        <v>967</v>
      </c>
      <c r="B15" s="953">
        <v>334232.35008284904</v>
      </c>
      <c r="C15" s="953">
        <v>332688.80895054986</v>
      </c>
      <c r="D15" s="953">
        <v>380750.22321905615</v>
      </c>
      <c r="E15" s="957">
        <v>391714.29066210066</v>
      </c>
      <c r="F15" s="956">
        <v>-1543.5411322991713</v>
      </c>
      <c r="G15" s="972"/>
      <c r="H15" s="957">
        <v>-0.461816796583742</v>
      </c>
      <c r="I15" s="954">
        <v>10964.067443044507</v>
      </c>
      <c r="J15" s="955"/>
      <c r="K15" s="958">
        <v>2.8795958017696486</v>
      </c>
    </row>
    <row r="16" spans="1:11" ht="16.5" customHeight="1">
      <c r="A16" s="544" t="s">
        <v>968</v>
      </c>
      <c r="B16" s="953">
        <v>33991.199171952256</v>
      </c>
      <c r="C16" s="953">
        <v>33483.86121117999</v>
      </c>
      <c r="D16" s="953">
        <v>40244.35565558483</v>
      </c>
      <c r="E16" s="957">
        <v>36560.835279227686</v>
      </c>
      <c r="F16" s="956">
        <v>-507.33796077226725</v>
      </c>
      <c r="G16" s="972"/>
      <c r="H16" s="957">
        <v>-1.4925568180333448</v>
      </c>
      <c r="I16" s="954">
        <v>-3683.520376357148</v>
      </c>
      <c r="J16" s="955"/>
      <c r="K16" s="958">
        <v>-9.152886948622259</v>
      </c>
    </row>
    <row r="17" spans="1:11" ht="16.5" customHeight="1">
      <c r="A17" s="544" t="s">
        <v>971</v>
      </c>
      <c r="B17" s="953">
        <v>144729.8672938739</v>
      </c>
      <c r="C17" s="953">
        <v>149210.73273623944</v>
      </c>
      <c r="D17" s="953">
        <v>174760.5806539773</v>
      </c>
      <c r="E17" s="957">
        <v>172826.83286047363</v>
      </c>
      <c r="F17" s="956">
        <v>4480.8654423655535</v>
      </c>
      <c r="G17" s="972"/>
      <c r="H17" s="957">
        <v>3.0960198652481035</v>
      </c>
      <c r="I17" s="954">
        <v>-1933.7477935036586</v>
      </c>
      <c r="J17" s="955"/>
      <c r="K17" s="958">
        <v>-1.1065125706651453</v>
      </c>
    </row>
    <row r="18" spans="1:11" ht="16.5" customHeight="1">
      <c r="A18" s="544" t="s">
        <v>967</v>
      </c>
      <c r="B18" s="953">
        <v>134268.99689922863</v>
      </c>
      <c r="C18" s="953">
        <v>137342.8874824418</v>
      </c>
      <c r="D18" s="953">
        <v>161545.09966419524</v>
      </c>
      <c r="E18" s="957">
        <v>159055.71658254554</v>
      </c>
      <c r="F18" s="956">
        <v>3073.890583213157</v>
      </c>
      <c r="G18" s="972"/>
      <c r="H18" s="957">
        <v>2.289352459764162</v>
      </c>
      <c r="I18" s="954">
        <v>-2489.383081649692</v>
      </c>
      <c r="J18" s="955"/>
      <c r="K18" s="958">
        <v>-1.5409833457185562</v>
      </c>
    </row>
    <row r="19" spans="1:11" ht="16.5" customHeight="1">
      <c r="A19" s="544" t="s">
        <v>968</v>
      </c>
      <c r="B19" s="953">
        <v>10460.870394645255</v>
      </c>
      <c r="C19" s="953">
        <v>11867.84525379766</v>
      </c>
      <c r="D19" s="953">
        <v>13215.48098978205</v>
      </c>
      <c r="E19" s="957">
        <v>13771.116277928088</v>
      </c>
      <c r="F19" s="956">
        <v>1406.974859152404</v>
      </c>
      <c r="G19" s="972"/>
      <c r="H19" s="957">
        <v>13.449883289564612</v>
      </c>
      <c r="I19" s="954">
        <v>555.635288146037</v>
      </c>
      <c r="J19" s="955"/>
      <c r="K19" s="958">
        <v>4.204427281728477</v>
      </c>
    </row>
    <row r="20" spans="1:11" ht="16.5" customHeight="1">
      <c r="A20" s="544" t="s">
        <v>972</v>
      </c>
      <c r="B20" s="953">
        <v>6800.65116352</v>
      </c>
      <c r="C20" s="953">
        <v>6873.800865290001</v>
      </c>
      <c r="D20" s="953">
        <v>9156.922533078347</v>
      </c>
      <c r="E20" s="957">
        <v>9030.753823305997</v>
      </c>
      <c r="F20" s="956">
        <v>73.14970177000032</v>
      </c>
      <c r="G20" s="972"/>
      <c r="H20" s="957">
        <v>1.0756279069626358</v>
      </c>
      <c r="I20" s="954">
        <v>-126.16870977234976</v>
      </c>
      <c r="J20" s="955"/>
      <c r="K20" s="958">
        <v>-1.3778505749784338</v>
      </c>
    </row>
    <row r="21" spans="1:11" ht="16.5" customHeight="1">
      <c r="A21" s="543" t="s">
        <v>434</v>
      </c>
      <c r="B21" s="947">
        <v>473.27786871</v>
      </c>
      <c r="C21" s="947">
        <v>70.77786870999999</v>
      </c>
      <c r="D21" s="947">
        <v>2757.62425603</v>
      </c>
      <c r="E21" s="951">
        <v>1894.06833457</v>
      </c>
      <c r="F21" s="950">
        <v>-402.5</v>
      </c>
      <c r="G21" s="970"/>
      <c r="H21" s="951">
        <v>-85.04517675780674</v>
      </c>
      <c r="I21" s="948">
        <v>-863.5559214600003</v>
      </c>
      <c r="J21" s="949"/>
      <c r="K21" s="952">
        <v>-31.315213433146045</v>
      </c>
    </row>
    <row r="22" spans="1:11" ht="16.5" customHeight="1">
      <c r="A22" s="543" t="s">
        <v>416</v>
      </c>
      <c r="B22" s="947">
        <v>2507.9283262100003</v>
      </c>
      <c r="C22" s="947">
        <v>2528.8254586299995</v>
      </c>
      <c r="D22" s="947">
        <v>2954.25889217</v>
      </c>
      <c r="E22" s="951">
        <v>3063.10628233</v>
      </c>
      <c r="F22" s="950">
        <v>20.897132419999252</v>
      </c>
      <c r="G22" s="970"/>
      <c r="H22" s="951">
        <v>0.833242808480861</v>
      </c>
      <c r="I22" s="948">
        <v>108.84739016000003</v>
      </c>
      <c r="J22" s="949"/>
      <c r="K22" s="952">
        <v>3.684422866543293</v>
      </c>
    </row>
    <row r="23" spans="1:11" ht="16.5" customHeight="1">
      <c r="A23" s="581" t="s">
        <v>417</v>
      </c>
      <c r="B23" s="947">
        <v>251983.82263072615</v>
      </c>
      <c r="C23" s="947">
        <v>277697.32578891417</v>
      </c>
      <c r="D23" s="947">
        <v>293180.06781227357</v>
      </c>
      <c r="E23" s="951">
        <v>308304.1349776167</v>
      </c>
      <c r="F23" s="950">
        <v>25713.503158188018</v>
      </c>
      <c r="G23" s="970"/>
      <c r="H23" s="951">
        <v>10.204426176941643</v>
      </c>
      <c r="I23" s="948">
        <v>15124.06716534315</v>
      </c>
      <c r="J23" s="949"/>
      <c r="K23" s="952">
        <v>5.158627350829067</v>
      </c>
    </row>
    <row r="24" spans="1:11" ht="16.5" customHeight="1">
      <c r="A24" s="582" t="s">
        <v>418</v>
      </c>
      <c r="B24" s="953">
        <v>104817.05232587</v>
      </c>
      <c r="C24" s="953">
        <v>104846.54609244001</v>
      </c>
      <c r="D24" s="953">
        <v>117449.02539002002</v>
      </c>
      <c r="E24" s="957">
        <v>119472.27936002001</v>
      </c>
      <c r="F24" s="956">
        <v>29.493766570012667</v>
      </c>
      <c r="G24" s="972"/>
      <c r="H24" s="957">
        <v>0.02813832855966823</v>
      </c>
      <c r="I24" s="954">
        <v>2023.2539699999907</v>
      </c>
      <c r="J24" s="955"/>
      <c r="K24" s="958">
        <v>1.7226656102775226</v>
      </c>
    </row>
    <row r="25" spans="1:11" ht="16.5" customHeight="1">
      <c r="A25" s="582" t="s">
        <v>419</v>
      </c>
      <c r="B25" s="953">
        <v>46787.397031850145</v>
      </c>
      <c r="C25" s="953">
        <v>64544.309562774535</v>
      </c>
      <c r="D25" s="953">
        <v>58425.39876097281</v>
      </c>
      <c r="E25" s="957">
        <v>81172.3168775915</v>
      </c>
      <c r="F25" s="956">
        <v>17756.91253092439</v>
      </c>
      <c r="G25" s="972"/>
      <c r="H25" s="957">
        <v>37.95234113758565</v>
      </c>
      <c r="I25" s="954">
        <v>22746.91811661869</v>
      </c>
      <c r="J25" s="955"/>
      <c r="K25" s="958">
        <v>38.93326977481111</v>
      </c>
    </row>
    <row r="26" spans="1:11" ht="16.5" customHeight="1">
      <c r="A26" s="582" t="s">
        <v>420</v>
      </c>
      <c r="B26" s="953">
        <v>100379.37327300599</v>
      </c>
      <c r="C26" s="953">
        <v>108306.47013369964</v>
      </c>
      <c r="D26" s="953">
        <v>117305.64366128076</v>
      </c>
      <c r="E26" s="957">
        <v>107659.53874000521</v>
      </c>
      <c r="F26" s="956">
        <v>7927.096860693651</v>
      </c>
      <c r="G26" s="972"/>
      <c r="H26" s="957">
        <v>7.8971372327001825</v>
      </c>
      <c r="I26" s="954">
        <v>-9646.104921275546</v>
      </c>
      <c r="J26" s="955"/>
      <c r="K26" s="958">
        <v>-8.223052719550823</v>
      </c>
    </row>
    <row r="27" spans="1:11" ht="16.5" customHeight="1">
      <c r="A27" s="583" t="s">
        <v>973</v>
      </c>
      <c r="B27" s="974">
        <v>1266787.9708058806</v>
      </c>
      <c r="C27" s="974">
        <v>1296096.0759181348</v>
      </c>
      <c r="D27" s="974">
        <v>1486982.1938436513</v>
      </c>
      <c r="E27" s="975">
        <v>1495857.5912275012</v>
      </c>
      <c r="F27" s="976">
        <v>29308.105112254154</v>
      </c>
      <c r="G27" s="977"/>
      <c r="H27" s="975">
        <v>2.313576209095946</v>
      </c>
      <c r="I27" s="978">
        <v>8875.397383849835</v>
      </c>
      <c r="J27" s="979"/>
      <c r="K27" s="980">
        <v>0.5968731448564365</v>
      </c>
    </row>
    <row r="28" spans="1:11" ht="16.5" customHeight="1">
      <c r="A28" s="543" t="s">
        <v>974</v>
      </c>
      <c r="B28" s="947">
        <v>201188.79906025977</v>
      </c>
      <c r="C28" s="947">
        <v>207041.80796386625</v>
      </c>
      <c r="D28" s="947">
        <v>230696.75456026205</v>
      </c>
      <c r="E28" s="951">
        <v>233581.28869452619</v>
      </c>
      <c r="F28" s="950">
        <v>5853.008903606475</v>
      </c>
      <c r="G28" s="970"/>
      <c r="H28" s="951">
        <v>2.9092121086986507</v>
      </c>
      <c r="I28" s="948">
        <v>2884.534134264133</v>
      </c>
      <c r="J28" s="949"/>
      <c r="K28" s="952">
        <v>1.2503574832521722</v>
      </c>
    </row>
    <row r="29" spans="1:11" ht="16.5" customHeight="1">
      <c r="A29" s="544" t="s">
        <v>975</v>
      </c>
      <c r="B29" s="953">
        <v>30353.971786665996</v>
      </c>
      <c r="C29" s="953">
        <v>24795.324548265005</v>
      </c>
      <c r="D29" s="953">
        <v>34872.066018842</v>
      </c>
      <c r="E29" s="957">
        <v>28620.984005429</v>
      </c>
      <c r="F29" s="956">
        <v>-5558.64723840099</v>
      </c>
      <c r="G29" s="972"/>
      <c r="H29" s="957">
        <v>-18.3127508896309</v>
      </c>
      <c r="I29" s="954">
        <v>-6251.082013413001</v>
      </c>
      <c r="J29" s="955"/>
      <c r="K29" s="958">
        <v>-17.925757567777687</v>
      </c>
    </row>
    <row r="30" spans="1:11" ht="16.5" customHeight="1">
      <c r="A30" s="544" t="s">
        <v>976</v>
      </c>
      <c r="B30" s="953">
        <v>110024.29651172001</v>
      </c>
      <c r="C30" s="953">
        <v>111081.17999639</v>
      </c>
      <c r="D30" s="953">
        <v>117729.82158840002</v>
      </c>
      <c r="E30" s="957">
        <v>116223.28943935997</v>
      </c>
      <c r="F30" s="956">
        <v>1056.8834846699901</v>
      </c>
      <c r="G30" s="972"/>
      <c r="H30" s="957">
        <v>0.9605909950602672</v>
      </c>
      <c r="I30" s="954">
        <v>-1506.532149040053</v>
      </c>
      <c r="J30" s="955"/>
      <c r="K30" s="958">
        <v>-1.2796521125353444</v>
      </c>
    </row>
    <row r="31" spans="1:11" ht="16.5" customHeight="1">
      <c r="A31" s="544" t="s">
        <v>977</v>
      </c>
      <c r="B31" s="953">
        <v>688.07762990025</v>
      </c>
      <c r="C31" s="953">
        <v>655.7422398527488</v>
      </c>
      <c r="D31" s="953">
        <v>852.0615380589996</v>
      </c>
      <c r="E31" s="957">
        <v>1067.7368022844998</v>
      </c>
      <c r="F31" s="956">
        <v>-32.33539004750128</v>
      </c>
      <c r="G31" s="972"/>
      <c r="H31" s="957">
        <v>-4.6993810934078635</v>
      </c>
      <c r="I31" s="954">
        <v>215.6752642255002</v>
      </c>
      <c r="J31" s="955"/>
      <c r="K31" s="958">
        <v>25.312169906977555</v>
      </c>
    </row>
    <row r="32" spans="1:11" ht="16.5" customHeight="1">
      <c r="A32" s="544" t="s">
        <v>978</v>
      </c>
      <c r="B32" s="954">
        <v>59753.6633239735</v>
      </c>
      <c r="C32" s="954">
        <v>70172.57662935849</v>
      </c>
      <c r="D32" s="954">
        <v>77062.17386891104</v>
      </c>
      <c r="E32" s="955">
        <v>87145.38403749274</v>
      </c>
      <c r="F32" s="956">
        <v>10418.913305384987</v>
      </c>
      <c r="G32" s="972"/>
      <c r="H32" s="957">
        <v>17.436442764848632</v>
      </c>
      <c r="I32" s="954">
        <v>10083.210168581703</v>
      </c>
      <c r="J32" s="955"/>
      <c r="K32" s="958">
        <v>13.084513013782944</v>
      </c>
    </row>
    <row r="33" spans="1:11" ht="16.5" customHeight="1">
      <c r="A33" s="544" t="s">
        <v>979</v>
      </c>
      <c r="B33" s="953">
        <v>368.789808</v>
      </c>
      <c r="C33" s="953">
        <v>336.98455</v>
      </c>
      <c r="D33" s="953">
        <v>180.63154604999997</v>
      </c>
      <c r="E33" s="957">
        <v>523.8944099600001</v>
      </c>
      <c r="F33" s="956">
        <v>-31.80525799999998</v>
      </c>
      <c r="G33" s="972"/>
      <c r="H33" s="957">
        <v>-8.624223693296855</v>
      </c>
      <c r="I33" s="954">
        <v>343.2628639100001</v>
      </c>
      <c r="J33" s="955"/>
      <c r="K33" s="958">
        <v>190.03483689110578</v>
      </c>
    </row>
    <row r="34" spans="1:11" ht="16.5" customHeight="1">
      <c r="A34" s="571" t="s">
        <v>980</v>
      </c>
      <c r="B34" s="947">
        <v>967654.228966491</v>
      </c>
      <c r="C34" s="947">
        <v>974319.8735599284</v>
      </c>
      <c r="D34" s="947">
        <v>1147854.3727136806</v>
      </c>
      <c r="E34" s="951">
        <v>1147371.1773522592</v>
      </c>
      <c r="F34" s="950">
        <v>6665.644593437435</v>
      </c>
      <c r="G34" s="970"/>
      <c r="H34" s="951">
        <v>0.6888457047882401</v>
      </c>
      <c r="I34" s="948">
        <v>-483.1953614214435</v>
      </c>
      <c r="J34" s="949"/>
      <c r="K34" s="952">
        <v>-0.04209552822272265</v>
      </c>
    </row>
    <row r="35" spans="1:11" ht="16.5" customHeight="1">
      <c r="A35" s="544" t="s">
        <v>981</v>
      </c>
      <c r="B35" s="953">
        <v>137031.6</v>
      </c>
      <c r="C35" s="953">
        <v>137031.6</v>
      </c>
      <c r="D35" s="953">
        <v>152256.024</v>
      </c>
      <c r="E35" s="957">
        <v>152261.5</v>
      </c>
      <c r="F35" s="956">
        <v>0</v>
      </c>
      <c r="G35" s="972"/>
      <c r="H35" s="957">
        <v>0</v>
      </c>
      <c r="I35" s="954">
        <v>5.475999999995111</v>
      </c>
      <c r="J35" s="955"/>
      <c r="K35" s="958">
        <v>0.0035965736239080503</v>
      </c>
    </row>
    <row r="36" spans="1:11" ht="16.5" customHeight="1">
      <c r="A36" s="544" t="s">
        <v>982</v>
      </c>
      <c r="B36" s="953">
        <v>10070.55929792</v>
      </c>
      <c r="C36" s="953">
        <v>10924.705306889999</v>
      </c>
      <c r="D36" s="953">
        <v>11358.098520938094</v>
      </c>
      <c r="E36" s="957">
        <v>10756.15240155532</v>
      </c>
      <c r="F36" s="956">
        <v>854.1460089699995</v>
      </c>
      <c r="G36" s="972"/>
      <c r="H36" s="957">
        <v>8.481614413872892</v>
      </c>
      <c r="I36" s="954">
        <v>-601.9461193827738</v>
      </c>
      <c r="J36" s="955"/>
      <c r="K36" s="958">
        <v>-5.299708558374588</v>
      </c>
    </row>
    <row r="37" spans="1:11" ht="16.5" customHeight="1">
      <c r="A37" s="547" t="s">
        <v>983</v>
      </c>
      <c r="B37" s="953">
        <v>11754.169154773675</v>
      </c>
      <c r="C37" s="953">
        <v>13136.425075508352</v>
      </c>
      <c r="D37" s="953">
        <v>13412.977248478774</v>
      </c>
      <c r="E37" s="957">
        <v>12298.061955520912</v>
      </c>
      <c r="F37" s="956">
        <v>1382.2559207346767</v>
      </c>
      <c r="G37" s="972"/>
      <c r="H37" s="957">
        <v>11.759707577232769</v>
      </c>
      <c r="I37" s="954">
        <v>-1114.9152929578613</v>
      </c>
      <c r="J37" s="955"/>
      <c r="K37" s="958">
        <v>-8.312213405747102</v>
      </c>
    </row>
    <row r="38" spans="1:11" ht="16.5" customHeight="1">
      <c r="A38" s="584" t="s">
        <v>984</v>
      </c>
      <c r="B38" s="953">
        <v>1162</v>
      </c>
      <c r="C38" s="953">
        <v>1155.4</v>
      </c>
      <c r="D38" s="953">
        <v>1083.5204343599999</v>
      </c>
      <c r="E38" s="981">
        <v>1039.11043436</v>
      </c>
      <c r="F38" s="956">
        <v>-6.599999999999909</v>
      </c>
      <c r="G38" s="972"/>
      <c r="H38" s="957">
        <v>-0.5679862306368252</v>
      </c>
      <c r="I38" s="954">
        <v>-44.409999999999854</v>
      </c>
      <c r="J38" s="955"/>
      <c r="K38" s="958">
        <v>-4.098676738499297</v>
      </c>
    </row>
    <row r="39" spans="1:11" ht="16.5" customHeight="1">
      <c r="A39" s="584" t="s">
        <v>985</v>
      </c>
      <c r="B39" s="953">
        <v>10592.169154773675</v>
      </c>
      <c r="C39" s="953">
        <v>11981.025075508353</v>
      </c>
      <c r="D39" s="953">
        <v>12329.456814118774</v>
      </c>
      <c r="E39" s="957">
        <v>11258.951521160912</v>
      </c>
      <c r="F39" s="956">
        <v>1388.855920734677</v>
      </c>
      <c r="G39" s="972"/>
      <c r="H39" s="957">
        <v>13.112101028982792</v>
      </c>
      <c r="I39" s="954">
        <v>-1070.5052929578615</v>
      </c>
      <c r="J39" s="955"/>
      <c r="K39" s="958">
        <v>-8.682501663268722</v>
      </c>
    </row>
    <row r="40" spans="1:11" ht="16.5" customHeight="1">
      <c r="A40" s="544" t="s">
        <v>986</v>
      </c>
      <c r="B40" s="953">
        <v>805307.5172847573</v>
      </c>
      <c r="C40" s="953">
        <v>809596.3395425901</v>
      </c>
      <c r="D40" s="953">
        <v>968439.0776656836</v>
      </c>
      <c r="E40" s="957">
        <v>969352.750934123</v>
      </c>
      <c r="F40" s="956">
        <v>4288.82225783274</v>
      </c>
      <c r="G40" s="972"/>
      <c r="H40" s="957">
        <v>0.5325695049132653</v>
      </c>
      <c r="I40" s="954">
        <v>913.6732684393646</v>
      </c>
      <c r="J40" s="955"/>
      <c r="K40" s="958">
        <v>0.09434494017338438</v>
      </c>
    </row>
    <row r="41" spans="1:11" ht="16.5" customHeight="1">
      <c r="A41" s="547" t="s">
        <v>987</v>
      </c>
      <c r="B41" s="953">
        <v>779262.5258145572</v>
      </c>
      <c r="C41" s="953">
        <v>779707.3241544795</v>
      </c>
      <c r="D41" s="953">
        <v>941182.1099787491</v>
      </c>
      <c r="E41" s="957">
        <v>938940.9591770953</v>
      </c>
      <c r="F41" s="956">
        <v>444.79833992233034</v>
      </c>
      <c r="G41" s="972"/>
      <c r="H41" s="957">
        <v>0.057079395606427503</v>
      </c>
      <c r="I41" s="954">
        <v>-2241.150801653741</v>
      </c>
      <c r="J41" s="955"/>
      <c r="K41" s="958">
        <v>-0.23812084589074303</v>
      </c>
    </row>
    <row r="42" spans="1:11" ht="16.5" customHeight="1">
      <c r="A42" s="547" t="s">
        <v>988</v>
      </c>
      <c r="B42" s="953">
        <v>26044.99147020016</v>
      </c>
      <c r="C42" s="953">
        <v>29889.015388110565</v>
      </c>
      <c r="D42" s="953">
        <v>27256.96768693456</v>
      </c>
      <c r="E42" s="957">
        <v>30411.791757027586</v>
      </c>
      <c r="F42" s="956">
        <v>3844.0239179104065</v>
      </c>
      <c r="G42" s="972"/>
      <c r="H42" s="957">
        <v>14.759167505616636</v>
      </c>
      <c r="I42" s="954">
        <v>3154.8240700930255</v>
      </c>
      <c r="J42" s="955"/>
      <c r="K42" s="958">
        <v>11.574376527603505</v>
      </c>
    </row>
    <row r="43" spans="1:11" ht="16.5" customHeight="1">
      <c r="A43" s="548" t="s">
        <v>989</v>
      </c>
      <c r="B43" s="982">
        <v>3490.38322904</v>
      </c>
      <c r="C43" s="982">
        <v>3630.8036349399995</v>
      </c>
      <c r="D43" s="982">
        <v>2388.19527858</v>
      </c>
      <c r="E43" s="962">
        <v>2702.71206106</v>
      </c>
      <c r="F43" s="961">
        <v>140.42040589999942</v>
      </c>
      <c r="G43" s="983"/>
      <c r="H43" s="962">
        <v>4.0230655686086605</v>
      </c>
      <c r="I43" s="959">
        <v>314.5167824800001</v>
      </c>
      <c r="J43" s="960"/>
      <c r="K43" s="963">
        <v>13.169642587477561</v>
      </c>
    </row>
    <row r="44" spans="1:11" s="586" customFormat="1" ht="16.5" customHeight="1" thickBot="1">
      <c r="A44" s="585" t="s">
        <v>406</v>
      </c>
      <c r="B44" s="964">
        <v>97944.89708574828</v>
      </c>
      <c r="C44" s="965">
        <v>114734.40554797508</v>
      </c>
      <c r="D44" s="964">
        <v>108431.08036682903</v>
      </c>
      <c r="E44" s="968">
        <v>114905.1164501802</v>
      </c>
      <c r="F44" s="967">
        <v>16789.508462226804</v>
      </c>
      <c r="G44" s="973"/>
      <c r="H44" s="968">
        <v>17.141789885723206</v>
      </c>
      <c r="I44" s="965">
        <v>6474.036083351166</v>
      </c>
      <c r="J44" s="966"/>
      <c r="K44" s="969">
        <v>5.970646111289404</v>
      </c>
    </row>
    <row r="45" spans="1:11" ht="16.5" customHeight="1" thickTop="1">
      <c r="A45" s="272" t="s">
        <v>931</v>
      </c>
      <c r="B45" s="424"/>
      <c r="C45" s="36"/>
      <c r="D45" s="574"/>
      <c r="E45" s="574"/>
      <c r="F45" s="545"/>
      <c r="G45" s="546"/>
      <c r="H45" s="545"/>
      <c r="I45" s="546"/>
      <c r="J45" s="546"/>
      <c r="K45" s="546"/>
    </row>
    <row r="46" spans="1:11" ht="16.5">
      <c r="A46" s="1463" t="s">
        <v>1252</v>
      </c>
      <c r="B46" s="1438"/>
      <c r="C46" s="1439"/>
      <c r="D46" s="574"/>
      <c r="E46" s="574"/>
      <c r="F46" s="545"/>
      <c r="G46" s="546"/>
      <c r="H46" s="545"/>
      <c r="I46" s="546"/>
      <c r="J46" s="546"/>
      <c r="K46" s="546"/>
    </row>
    <row r="47" spans="1:11" ht="16.5" customHeight="1">
      <c r="A47" s="1463" t="s">
        <v>1258</v>
      </c>
      <c r="B47" s="1438"/>
      <c r="C47" s="587"/>
      <c r="D47" s="574"/>
      <c r="E47" s="574"/>
      <c r="F47" s="545"/>
      <c r="G47" s="546"/>
      <c r="H47" s="545"/>
      <c r="I47" s="546"/>
      <c r="J47" s="546"/>
      <c r="K47" s="546"/>
    </row>
    <row r="48" spans="4:11" ht="16.5" customHeight="1">
      <c r="D48" s="588"/>
      <c r="E48" s="588"/>
      <c r="F48" s="556"/>
      <c r="G48" s="557"/>
      <c r="H48" s="556"/>
      <c r="I48" s="557"/>
      <c r="J48" s="557"/>
      <c r="K48" s="557"/>
    </row>
    <row r="49" spans="4:11" ht="16.5" customHeight="1">
      <c r="D49" s="588"/>
      <c r="E49" s="588"/>
      <c r="F49" s="556"/>
      <c r="G49" s="557"/>
      <c r="H49" s="556"/>
      <c r="I49" s="557"/>
      <c r="J49" s="557"/>
      <c r="K49" s="557"/>
    </row>
    <row r="50" spans="1:11" s="40" customFormat="1" ht="16.5" customHeight="1">
      <c r="A50" s="272"/>
      <c r="B50" s="42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2"/>
      <c r="B51" s="42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2"/>
      <c r="B52" s="42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2"/>
      <c r="B53" s="42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2"/>
      <c r="B54" s="42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2"/>
      <c r="B55" s="42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2"/>
      <c r="B56" s="42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2"/>
      <c r="B57" s="42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2"/>
      <c r="B58" s="42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2"/>
      <c r="B59" s="42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2"/>
      <c r="B60" s="42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2"/>
      <c r="B61" s="42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2"/>
      <c r="B62" s="42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2"/>
      <c r="B63" s="42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2"/>
      <c r="B64" s="42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2"/>
      <c r="B65" s="42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2"/>
      <c r="B66" s="42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2"/>
      <c r="B67" s="42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2"/>
      <c r="B68" s="42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2"/>
      <c r="B69" s="42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2"/>
      <c r="B70" s="42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2"/>
      <c r="B71" s="42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2"/>
      <c r="B72" s="42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2"/>
      <c r="B73" s="42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2"/>
      <c r="B74" s="42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2"/>
      <c r="B75" s="42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2"/>
      <c r="B76" s="42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2"/>
      <c r="B77" s="42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2"/>
      <c r="B78" s="42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2"/>
      <c r="B79" s="42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2"/>
      <c r="B80" s="42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2"/>
      <c r="B81" s="42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2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89"/>
      <c r="B83" s="590"/>
      <c r="C83" s="590"/>
      <c r="D83" s="590"/>
      <c r="E83" s="590"/>
    </row>
    <row r="84" spans="1:5" ht="16.5" customHeight="1">
      <c r="A84" s="589"/>
      <c r="B84" s="591"/>
      <c r="C84" s="591"/>
      <c r="D84" s="591"/>
      <c r="E84" s="591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724" t="s">
        <v>829</v>
      </c>
      <c r="B1" s="1724"/>
      <c r="C1" s="1724"/>
      <c r="D1" s="1724"/>
      <c r="E1" s="1724"/>
      <c r="F1" s="1724"/>
      <c r="G1" s="1724"/>
      <c r="H1" s="1724"/>
      <c r="I1" s="1724"/>
    </row>
    <row r="2" spans="1:9" ht="15.75">
      <c r="A2" s="1735" t="s">
        <v>63</v>
      </c>
      <c r="B2" s="1735"/>
      <c r="C2" s="1735"/>
      <c r="D2" s="1735"/>
      <c r="E2" s="1735"/>
      <c r="F2" s="1735"/>
      <c r="G2" s="1735"/>
      <c r="H2" s="1735"/>
      <c r="I2" s="1735"/>
    </row>
    <row r="3" spans="1:10" ht="13.5" thickBot="1">
      <c r="A3" s="1989" t="s">
        <v>199</v>
      </c>
      <c r="B3" s="1989"/>
      <c r="C3" s="1989"/>
      <c r="D3" s="1989"/>
      <c r="E3" s="1989"/>
      <c r="F3" s="1989"/>
      <c r="G3" s="1989"/>
      <c r="H3" s="1989"/>
      <c r="I3" s="1989"/>
      <c r="J3" s="1989"/>
    </row>
    <row r="4" spans="1:10" ht="21" customHeight="1" thickBot="1" thickTop="1">
      <c r="A4" s="827" t="s">
        <v>672</v>
      </c>
      <c r="B4" s="828" t="s">
        <v>396</v>
      </c>
      <c r="C4" s="828" t="s">
        <v>41</v>
      </c>
      <c r="D4" s="828" t="s">
        <v>690</v>
      </c>
      <c r="E4" s="828" t="s">
        <v>42</v>
      </c>
      <c r="F4" s="829" t="s">
        <v>731</v>
      </c>
      <c r="G4" s="829" t="s">
        <v>707</v>
      </c>
      <c r="H4" s="829" t="s">
        <v>431</v>
      </c>
      <c r="I4" s="1687" t="s">
        <v>1278</v>
      </c>
      <c r="J4" s="1692" t="s">
        <v>1284</v>
      </c>
    </row>
    <row r="5" spans="1:10" ht="21" customHeight="1" thickTop="1">
      <c r="A5" s="830" t="s">
        <v>818</v>
      </c>
      <c r="B5" s="1259">
        <v>980.096</v>
      </c>
      <c r="C5" s="1239">
        <v>957.5</v>
      </c>
      <c r="D5" s="1239">
        <v>2133.8</v>
      </c>
      <c r="E5" s="1239">
        <v>3417.43</v>
      </c>
      <c r="F5" s="1239">
        <v>3939.5</v>
      </c>
      <c r="G5" s="1239">
        <v>2628.646</v>
      </c>
      <c r="H5" s="1239">
        <v>3023.9850000000006</v>
      </c>
      <c r="I5" s="1688">
        <v>3350.8</v>
      </c>
      <c r="J5" s="1693">
        <v>4181.786588</v>
      </c>
    </row>
    <row r="6" spans="1:10" ht="21" customHeight="1">
      <c r="A6" s="830" t="s">
        <v>819</v>
      </c>
      <c r="B6" s="1260">
        <v>977.561</v>
      </c>
      <c r="C6" s="1261">
        <v>1207.954</v>
      </c>
      <c r="D6" s="1261">
        <v>1655.209</v>
      </c>
      <c r="E6" s="1261">
        <v>2820.1</v>
      </c>
      <c r="F6" s="1261">
        <v>4235.2</v>
      </c>
      <c r="G6" s="1261">
        <v>4914.036</v>
      </c>
      <c r="H6" s="1261">
        <v>5135.26</v>
      </c>
      <c r="I6" s="1689">
        <v>3193.1</v>
      </c>
      <c r="J6" s="1694"/>
    </row>
    <row r="7" spans="1:10" ht="21" customHeight="1">
      <c r="A7" s="830" t="s">
        <v>820</v>
      </c>
      <c r="B7" s="1260">
        <v>907.879</v>
      </c>
      <c r="C7" s="1261">
        <v>865.719</v>
      </c>
      <c r="D7" s="1261">
        <v>2411.6</v>
      </c>
      <c r="E7" s="1261">
        <v>1543.517</v>
      </c>
      <c r="F7" s="1261">
        <v>4145.5</v>
      </c>
      <c r="G7" s="1261">
        <v>4589.347</v>
      </c>
      <c r="H7" s="1261">
        <v>3823.28</v>
      </c>
      <c r="I7" s="1689">
        <v>2878.583504</v>
      </c>
      <c r="J7" s="1694"/>
    </row>
    <row r="8" spans="1:10" ht="21" customHeight="1">
      <c r="A8" s="830" t="s">
        <v>821</v>
      </c>
      <c r="B8" s="1260">
        <v>1103.189</v>
      </c>
      <c r="C8" s="1261">
        <v>1188.259</v>
      </c>
      <c r="D8" s="1261">
        <v>2065.7</v>
      </c>
      <c r="E8" s="1261">
        <v>1571.367</v>
      </c>
      <c r="F8" s="1261">
        <v>3894.8</v>
      </c>
      <c r="G8" s="1261">
        <v>2064.913</v>
      </c>
      <c r="H8" s="1261">
        <v>3673.03</v>
      </c>
      <c r="I8" s="1689">
        <v>4227.299999999999</v>
      </c>
      <c r="J8" s="1694"/>
    </row>
    <row r="9" spans="1:10" ht="21" customHeight="1">
      <c r="A9" s="830" t="s">
        <v>822</v>
      </c>
      <c r="B9" s="1260">
        <v>1583.675</v>
      </c>
      <c r="C9" s="1261">
        <v>1661.361</v>
      </c>
      <c r="D9" s="1261">
        <v>2859.9</v>
      </c>
      <c r="E9" s="1261">
        <v>2301.56</v>
      </c>
      <c r="F9" s="1261">
        <v>4767.4</v>
      </c>
      <c r="G9" s="1261">
        <v>3784.984</v>
      </c>
      <c r="H9" s="1261">
        <v>5468.766</v>
      </c>
      <c r="I9" s="1689">
        <v>3117</v>
      </c>
      <c r="J9" s="1694"/>
    </row>
    <row r="10" spans="1:10" ht="21" customHeight="1">
      <c r="A10" s="830" t="s">
        <v>823</v>
      </c>
      <c r="B10" s="1260">
        <v>1156.237</v>
      </c>
      <c r="C10" s="1261">
        <v>1643.985</v>
      </c>
      <c r="D10" s="1261">
        <v>3805.5</v>
      </c>
      <c r="E10" s="1261">
        <v>2016.824</v>
      </c>
      <c r="F10" s="1261">
        <v>4917.8</v>
      </c>
      <c r="G10" s="1261">
        <v>4026.84</v>
      </c>
      <c r="H10" s="1261">
        <v>5113.109</v>
      </c>
      <c r="I10" s="1689">
        <v>1084</v>
      </c>
      <c r="J10" s="1694"/>
    </row>
    <row r="11" spans="1:10" ht="21" customHeight="1">
      <c r="A11" s="830" t="s">
        <v>824</v>
      </c>
      <c r="B11" s="1260">
        <v>603.806</v>
      </c>
      <c r="C11" s="1261">
        <v>716.981</v>
      </c>
      <c r="D11" s="1261">
        <v>2962.1</v>
      </c>
      <c r="E11" s="1261">
        <v>2007.5</v>
      </c>
      <c r="F11" s="1261">
        <v>5107.5</v>
      </c>
      <c r="G11" s="1261">
        <v>5404.078</v>
      </c>
      <c r="H11" s="1261">
        <v>5923.4</v>
      </c>
      <c r="I11" s="1690">
        <v>3693.200732</v>
      </c>
      <c r="J11" s="1694"/>
    </row>
    <row r="12" spans="1:10" ht="21" customHeight="1">
      <c r="A12" s="830" t="s">
        <v>825</v>
      </c>
      <c r="B12" s="1260">
        <v>603.011</v>
      </c>
      <c r="C12" s="1261">
        <v>1428.479</v>
      </c>
      <c r="D12" s="1261">
        <v>1963.1</v>
      </c>
      <c r="E12" s="1261">
        <v>2480.095</v>
      </c>
      <c r="F12" s="1261">
        <v>3755.8</v>
      </c>
      <c r="G12" s="1261">
        <v>4548.177</v>
      </c>
      <c r="H12" s="1261">
        <v>5524.553</v>
      </c>
      <c r="I12" s="1690">
        <v>2894.6</v>
      </c>
      <c r="J12" s="1694"/>
    </row>
    <row r="13" spans="1:10" ht="21" customHeight="1">
      <c r="A13" s="830" t="s">
        <v>826</v>
      </c>
      <c r="B13" s="1260">
        <v>1398.554</v>
      </c>
      <c r="C13" s="1261">
        <v>2052.853</v>
      </c>
      <c r="D13" s="1261">
        <v>3442.1</v>
      </c>
      <c r="E13" s="1261">
        <v>3768.18</v>
      </c>
      <c r="F13" s="1261">
        <v>4382.1</v>
      </c>
      <c r="G13" s="1261">
        <v>4505.977</v>
      </c>
      <c r="H13" s="1261">
        <v>4638.701</v>
      </c>
      <c r="I13" s="1690">
        <v>3614.076429</v>
      </c>
      <c r="J13" s="1694"/>
    </row>
    <row r="14" spans="1:10" ht="21" customHeight="1">
      <c r="A14" s="830" t="s">
        <v>553</v>
      </c>
      <c r="B14" s="1260">
        <v>916.412</v>
      </c>
      <c r="C14" s="1261">
        <v>2714.843</v>
      </c>
      <c r="D14" s="1261">
        <v>3420.2</v>
      </c>
      <c r="E14" s="1261">
        <v>3495.035</v>
      </c>
      <c r="F14" s="1261">
        <v>3427.2</v>
      </c>
      <c r="G14" s="1261">
        <v>3263.921</v>
      </c>
      <c r="H14" s="1261">
        <v>5139.568</v>
      </c>
      <c r="I14" s="1690">
        <v>3358.239235000001</v>
      </c>
      <c r="J14" s="1694"/>
    </row>
    <row r="15" spans="1:10" ht="21" customHeight="1">
      <c r="A15" s="830" t="s">
        <v>554</v>
      </c>
      <c r="B15" s="1260">
        <v>1181.457</v>
      </c>
      <c r="C15" s="1261">
        <v>1711.2</v>
      </c>
      <c r="D15" s="1261">
        <v>2205.73</v>
      </c>
      <c r="E15" s="1261">
        <v>3452.1</v>
      </c>
      <c r="F15" s="1261">
        <v>3016.2</v>
      </c>
      <c r="G15" s="1261">
        <v>4066.715</v>
      </c>
      <c r="H15" s="1261">
        <v>5497.373</v>
      </c>
      <c r="I15" s="1690">
        <v>3799.3208210000007</v>
      </c>
      <c r="J15" s="1694"/>
    </row>
    <row r="16" spans="1:10" ht="21" customHeight="1">
      <c r="A16" s="830" t="s">
        <v>555</v>
      </c>
      <c r="B16" s="1260">
        <v>1394</v>
      </c>
      <c r="C16" s="1261">
        <v>1571.796</v>
      </c>
      <c r="D16" s="1261">
        <v>3091.435</v>
      </c>
      <c r="E16" s="1261">
        <v>4253.095</v>
      </c>
      <c r="F16" s="1262">
        <v>2113.92</v>
      </c>
      <c r="G16" s="1262">
        <v>3970.419</v>
      </c>
      <c r="H16" s="1261">
        <v>7717.93</v>
      </c>
      <c r="I16" s="1690">
        <v>4485.520859</v>
      </c>
      <c r="J16" s="1694"/>
    </row>
    <row r="17" spans="1:10" ht="21" customHeight="1" thickBot="1">
      <c r="A17" s="831" t="s">
        <v>557</v>
      </c>
      <c r="B17" s="1263">
        <v>12805.877000000002</v>
      </c>
      <c r="C17" s="1264">
        <v>17720.93</v>
      </c>
      <c r="D17" s="1264">
        <v>32016.374</v>
      </c>
      <c r="E17" s="1264">
        <v>33126.803</v>
      </c>
      <c r="F17" s="1264">
        <v>47702.91999999999</v>
      </c>
      <c r="G17" s="1264">
        <v>47768.05300000001</v>
      </c>
      <c r="H17" s="1264">
        <v>60678.955</v>
      </c>
      <c r="I17" s="1691">
        <v>39695.74158</v>
      </c>
      <c r="J17" s="1695">
        <v>4181.786588</v>
      </c>
    </row>
    <row r="18" spans="1:9" ht="21" customHeight="1" thickTop="1">
      <c r="A18" s="823" t="s">
        <v>43</v>
      </c>
      <c r="B18" s="823"/>
      <c r="C18" s="823"/>
      <c r="D18" s="824"/>
      <c r="E18" s="823"/>
      <c r="F18" s="823"/>
      <c r="G18" s="824"/>
      <c r="H18" s="825"/>
      <c r="I18" s="825"/>
    </row>
    <row r="19" spans="1:9" ht="21" customHeight="1">
      <c r="A19" s="823" t="s">
        <v>437</v>
      </c>
      <c r="B19" s="823"/>
      <c r="C19" s="823"/>
      <c r="D19" s="824"/>
      <c r="E19" s="823"/>
      <c r="F19" s="823"/>
      <c r="G19" s="826"/>
      <c r="H19" s="825"/>
      <c r="I19" s="1565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18" t="s">
        <v>830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  <c r="L1" s="1718"/>
      <c r="M1" s="1718"/>
    </row>
    <row r="2" spans="1:13" ht="16.5" thickBot="1">
      <c r="A2" s="1755" t="s">
        <v>394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</row>
    <row r="3" spans="1:13" ht="13.5" thickTop="1">
      <c r="A3" s="36"/>
      <c r="B3" s="1990" t="s">
        <v>688</v>
      </c>
      <c r="C3" s="1991"/>
      <c r="D3" s="1991"/>
      <c r="E3" s="1991"/>
      <c r="F3" s="1992"/>
      <c r="G3" s="1991" t="s">
        <v>431</v>
      </c>
      <c r="H3" s="1992"/>
      <c r="I3" s="1991" t="s">
        <v>285</v>
      </c>
      <c r="J3" s="1992"/>
      <c r="K3" s="1948" t="s">
        <v>1280</v>
      </c>
      <c r="L3" s="1999" t="s">
        <v>62</v>
      </c>
      <c r="M3" s="1782"/>
    </row>
    <row r="4" spans="1:13" ht="12.75">
      <c r="A4" s="36"/>
      <c r="B4" s="1993"/>
      <c r="C4" s="1994"/>
      <c r="D4" s="1994"/>
      <c r="E4" s="1994"/>
      <c r="F4" s="1995"/>
      <c r="G4" s="1997"/>
      <c r="H4" s="1998"/>
      <c r="I4" s="1997"/>
      <c r="J4" s="1998"/>
      <c r="K4" s="1843"/>
      <c r="L4" s="1773" t="s">
        <v>1468</v>
      </c>
      <c r="M4" s="2000"/>
    </row>
    <row r="5" spans="1:13" ht="15.75">
      <c r="A5" s="36"/>
      <c r="B5" s="1996"/>
      <c r="C5" s="1997"/>
      <c r="D5" s="1997"/>
      <c r="E5" s="1997"/>
      <c r="F5" s="1998"/>
      <c r="G5" s="1705" t="s">
        <v>1282</v>
      </c>
      <c r="H5" s="1705" t="s">
        <v>761</v>
      </c>
      <c r="I5" s="1705" t="s">
        <v>1282</v>
      </c>
      <c r="J5" s="1705" t="s">
        <v>761</v>
      </c>
      <c r="K5" s="1705" t="s">
        <v>1282</v>
      </c>
      <c r="L5" s="1705" t="s">
        <v>905</v>
      </c>
      <c r="M5" s="1706" t="s">
        <v>1280</v>
      </c>
    </row>
    <row r="6" spans="1:13" ht="12.75">
      <c r="A6" s="36"/>
      <c r="B6" s="148" t="s">
        <v>762</v>
      </c>
      <c r="C6" s="36"/>
      <c r="D6" s="36"/>
      <c r="E6" s="36"/>
      <c r="F6" s="36"/>
      <c r="G6" s="1348">
        <v>727.7000000000044</v>
      </c>
      <c r="H6" s="1348">
        <v>75979.20000000007</v>
      </c>
      <c r="I6" s="1348">
        <v>56.69999999999709</v>
      </c>
      <c r="J6" s="1348">
        <v>57060.74</v>
      </c>
      <c r="K6" s="1348">
        <v>10065.5</v>
      </c>
      <c r="L6" s="1348">
        <v>-92.20832760753102</v>
      </c>
      <c r="M6" s="1699" t="s">
        <v>729</v>
      </c>
    </row>
    <row r="7" spans="1:13" ht="12.75">
      <c r="A7" s="36"/>
      <c r="B7" s="148"/>
      <c r="C7" s="36" t="s">
        <v>766</v>
      </c>
      <c r="D7" s="36"/>
      <c r="E7" s="36"/>
      <c r="F7" s="36"/>
      <c r="G7" s="1348">
        <v>6455.5</v>
      </c>
      <c r="H7" s="1348">
        <v>81511.8</v>
      </c>
      <c r="I7" s="1348">
        <v>7732.2</v>
      </c>
      <c r="J7" s="1348">
        <v>85989.8</v>
      </c>
      <c r="K7" s="1348">
        <v>8145.2</v>
      </c>
      <c r="L7" s="1348">
        <v>19.77693439702577</v>
      </c>
      <c r="M7" s="1350">
        <v>5.341300018106097</v>
      </c>
    </row>
    <row r="8" spans="1:13" ht="12.75">
      <c r="A8" s="36"/>
      <c r="B8" s="148"/>
      <c r="C8" s="36"/>
      <c r="D8" s="36" t="s">
        <v>767</v>
      </c>
      <c r="E8" s="36"/>
      <c r="F8" s="36"/>
      <c r="G8" s="1348">
        <v>0</v>
      </c>
      <c r="H8" s="1348">
        <v>0</v>
      </c>
      <c r="I8" s="1348">
        <v>0</v>
      </c>
      <c r="J8" s="1348">
        <v>0</v>
      </c>
      <c r="K8" s="1348">
        <v>0</v>
      </c>
      <c r="L8" s="1351" t="s">
        <v>729</v>
      </c>
      <c r="M8" s="1352" t="s">
        <v>729</v>
      </c>
    </row>
    <row r="9" spans="1:13" ht="12.75">
      <c r="A9" s="36"/>
      <c r="B9" s="148"/>
      <c r="C9" s="36"/>
      <c r="D9" s="36" t="s">
        <v>768</v>
      </c>
      <c r="E9" s="36"/>
      <c r="F9" s="36"/>
      <c r="G9" s="1348">
        <v>6455.5</v>
      </c>
      <c r="H9" s="1348">
        <v>81511.8</v>
      </c>
      <c r="I9" s="1348">
        <v>7732.2</v>
      </c>
      <c r="J9" s="1348">
        <v>85989.8</v>
      </c>
      <c r="K9" s="1348">
        <v>8145.2</v>
      </c>
      <c r="L9" s="1348">
        <v>19.77693439702577</v>
      </c>
      <c r="M9" s="1350">
        <v>5.341300018106097</v>
      </c>
    </row>
    <row r="10" spans="1:13" ht="12.75">
      <c r="A10" s="36"/>
      <c r="B10" s="148"/>
      <c r="C10" s="36" t="s">
        <v>769</v>
      </c>
      <c r="D10" s="36"/>
      <c r="E10" s="36"/>
      <c r="F10" s="36"/>
      <c r="G10" s="1348">
        <v>-32033.4</v>
      </c>
      <c r="H10" s="1348">
        <v>-454653.1</v>
      </c>
      <c r="I10" s="1348">
        <v>-45666.6</v>
      </c>
      <c r="J10" s="1348">
        <v>-547294.3</v>
      </c>
      <c r="K10" s="1348">
        <v>-48308</v>
      </c>
      <c r="L10" s="1348">
        <v>42.55932870066866</v>
      </c>
      <c r="M10" s="1350">
        <v>5.784096035176688</v>
      </c>
    </row>
    <row r="11" spans="1:13" ht="12.75">
      <c r="A11" s="36"/>
      <c r="B11" s="148"/>
      <c r="C11" s="36"/>
      <c r="D11" s="36" t="s">
        <v>767</v>
      </c>
      <c r="E11" s="36"/>
      <c r="F11" s="36"/>
      <c r="G11" s="1348">
        <v>-5910.6</v>
      </c>
      <c r="H11" s="1348">
        <v>-92255.6</v>
      </c>
      <c r="I11" s="1348">
        <v>-8376.2</v>
      </c>
      <c r="J11" s="1348">
        <v>-107138.9</v>
      </c>
      <c r="K11" s="1348">
        <v>-9171.1</v>
      </c>
      <c r="L11" s="1348">
        <v>41.714885121645864</v>
      </c>
      <c r="M11" s="1350">
        <v>9.489983524748695</v>
      </c>
    </row>
    <row r="12" spans="1:13" ht="12.75">
      <c r="A12" s="36"/>
      <c r="B12" s="148"/>
      <c r="C12" s="36"/>
      <c r="D12" s="36" t="s">
        <v>768</v>
      </c>
      <c r="E12" s="36"/>
      <c r="F12" s="36"/>
      <c r="G12" s="1348">
        <v>-26122.8</v>
      </c>
      <c r="H12" s="1348">
        <v>-362397.5</v>
      </c>
      <c r="I12" s="1348">
        <v>-37290.4</v>
      </c>
      <c r="J12" s="1348">
        <v>-440155.4</v>
      </c>
      <c r="K12" s="1348">
        <v>-39136.9</v>
      </c>
      <c r="L12" s="1348">
        <v>42.7503942915767</v>
      </c>
      <c r="M12" s="1350">
        <v>4.951676570913705</v>
      </c>
    </row>
    <row r="13" spans="1:13" ht="12.75">
      <c r="A13" s="36"/>
      <c r="B13" s="148"/>
      <c r="C13" s="36" t="s">
        <v>770</v>
      </c>
      <c r="D13" s="36"/>
      <c r="E13" s="36"/>
      <c r="F13" s="36"/>
      <c r="G13" s="1348">
        <v>-25577.9</v>
      </c>
      <c r="H13" s="1348">
        <v>-373141.3</v>
      </c>
      <c r="I13" s="1348">
        <v>-37934.4</v>
      </c>
      <c r="J13" s="1348">
        <v>-461304.5</v>
      </c>
      <c r="K13" s="1348">
        <v>-40162.8</v>
      </c>
      <c r="L13" s="1348">
        <v>48.30928262288927</v>
      </c>
      <c r="M13" s="1350">
        <v>5.874351512084033</v>
      </c>
    </row>
    <row r="14" spans="1:13" ht="12.75">
      <c r="A14" s="36"/>
      <c r="B14" s="148"/>
      <c r="C14" s="36" t="s">
        <v>771</v>
      </c>
      <c r="D14" s="36"/>
      <c r="E14" s="36"/>
      <c r="F14" s="36"/>
      <c r="G14" s="1348">
        <v>412.09999999999945</v>
      </c>
      <c r="H14" s="1348">
        <v>14057</v>
      </c>
      <c r="I14" s="1348">
        <v>628.0999999999992</v>
      </c>
      <c r="J14" s="1348">
        <v>7585.8000000000175</v>
      </c>
      <c r="K14" s="1348">
        <v>1191.6</v>
      </c>
      <c r="L14" s="1348">
        <v>52.414462509099764</v>
      </c>
      <c r="M14" s="1350">
        <v>89.71501353287715</v>
      </c>
    </row>
    <row r="15" spans="1:13" ht="12.75">
      <c r="A15" s="36"/>
      <c r="B15" s="148"/>
      <c r="C15" s="36"/>
      <c r="D15" s="36" t="s">
        <v>733</v>
      </c>
      <c r="E15" s="36"/>
      <c r="F15" s="36"/>
      <c r="G15" s="1348">
        <v>5855.8</v>
      </c>
      <c r="H15" s="1348">
        <v>72351.5</v>
      </c>
      <c r="I15" s="1348">
        <v>8842.5</v>
      </c>
      <c r="J15" s="1348">
        <v>95190.8</v>
      </c>
      <c r="K15" s="1348">
        <v>8895.9</v>
      </c>
      <c r="L15" s="1348">
        <v>51.00413265480378</v>
      </c>
      <c r="M15" s="1350">
        <v>0.6039016115351927</v>
      </c>
    </row>
    <row r="16" spans="1:13" ht="12.75">
      <c r="A16" s="36"/>
      <c r="B16" s="148"/>
      <c r="C16" s="36"/>
      <c r="D16" s="36"/>
      <c r="E16" s="36" t="s">
        <v>772</v>
      </c>
      <c r="F16" s="36"/>
      <c r="G16" s="1348">
        <v>1899.6</v>
      </c>
      <c r="H16" s="1348">
        <v>30703.8</v>
      </c>
      <c r="I16" s="1348">
        <v>3098.8</v>
      </c>
      <c r="J16" s="1348">
        <v>34210.6</v>
      </c>
      <c r="K16" s="1348">
        <v>3339.1</v>
      </c>
      <c r="L16" s="1348">
        <v>63.12907980627503</v>
      </c>
      <c r="M16" s="1350">
        <v>7.754614689557229</v>
      </c>
    </row>
    <row r="17" spans="1:13" ht="12.75">
      <c r="A17" s="36"/>
      <c r="B17" s="148"/>
      <c r="C17" s="36"/>
      <c r="D17" s="36"/>
      <c r="E17" s="36" t="s">
        <v>773</v>
      </c>
      <c r="F17" s="36"/>
      <c r="G17" s="1348">
        <v>1020</v>
      </c>
      <c r="H17" s="1348">
        <v>10071.4</v>
      </c>
      <c r="I17" s="1348">
        <v>1072.7</v>
      </c>
      <c r="J17" s="1348">
        <v>18389.7</v>
      </c>
      <c r="K17" s="1348">
        <v>1665.8</v>
      </c>
      <c r="L17" s="1348">
        <v>5.166666666666671</v>
      </c>
      <c r="M17" s="1350">
        <v>55.29038873869675</v>
      </c>
    </row>
    <row r="18" spans="1:13" ht="12.75">
      <c r="A18" s="36"/>
      <c r="B18" s="148"/>
      <c r="C18" s="36"/>
      <c r="D18" s="36"/>
      <c r="E18" s="36" t="s">
        <v>768</v>
      </c>
      <c r="F18" s="36"/>
      <c r="G18" s="1348">
        <v>2936.2</v>
      </c>
      <c r="H18" s="1348">
        <v>31576.3</v>
      </c>
      <c r="I18" s="1348">
        <v>4671</v>
      </c>
      <c r="J18" s="1348">
        <v>42590.5</v>
      </c>
      <c r="K18" s="1348">
        <v>3891</v>
      </c>
      <c r="L18" s="1348">
        <v>59.08316872147674</v>
      </c>
      <c r="M18" s="1350">
        <v>-16.698779704560053</v>
      </c>
    </row>
    <row r="19" spans="1:13" ht="12.75">
      <c r="A19" s="36"/>
      <c r="B19" s="148"/>
      <c r="C19" s="36"/>
      <c r="D19" s="36" t="s">
        <v>734</v>
      </c>
      <c r="E19" s="36"/>
      <c r="F19" s="36"/>
      <c r="G19" s="1348">
        <v>-5443.7</v>
      </c>
      <c r="H19" s="1348">
        <v>-58294.5</v>
      </c>
      <c r="I19" s="1348">
        <v>-8214.4</v>
      </c>
      <c r="J19" s="1348">
        <v>-87605</v>
      </c>
      <c r="K19" s="1348">
        <v>-7704.3</v>
      </c>
      <c r="L19" s="1348">
        <v>50.897367599243154</v>
      </c>
      <c r="M19" s="1350">
        <v>-6.209826645890132</v>
      </c>
    </row>
    <row r="20" spans="1:13" ht="12.75">
      <c r="A20" s="36"/>
      <c r="B20" s="148"/>
      <c r="C20" s="36"/>
      <c r="D20" s="36"/>
      <c r="E20" s="36" t="s">
        <v>784</v>
      </c>
      <c r="F20" s="36"/>
      <c r="G20" s="1348">
        <v>-1797.5</v>
      </c>
      <c r="H20" s="1348">
        <v>-22292.3</v>
      </c>
      <c r="I20" s="1348">
        <v>-3245</v>
      </c>
      <c r="J20" s="1348">
        <v>-33276.7</v>
      </c>
      <c r="K20" s="1348">
        <v>-3237.1</v>
      </c>
      <c r="L20" s="1348">
        <v>80.52851182197494</v>
      </c>
      <c r="M20" s="1350">
        <v>-0.24345146379046412</v>
      </c>
    </row>
    <row r="21" spans="1:13" ht="12.75">
      <c r="A21" s="36"/>
      <c r="B21" s="148"/>
      <c r="C21" s="36"/>
      <c r="D21" s="36"/>
      <c r="E21" s="36" t="s">
        <v>772</v>
      </c>
      <c r="F21" s="36"/>
      <c r="G21" s="1348">
        <v>-2211.2</v>
      </c>
      <c r="H21" s="1348">
        <v>-25769.7</v>
      </c>
      <c r="I21" s="1348">
        <v>-3335.5</v>
      </c>
      <c r="J21" s="1348">
        <v>-39611.9</v>
      </c>
      <c r="K21" s="1348">
        <v>-3253.2</v>
      </c>
      <c r="L21" s="1348">
        <v>50.8456946454414</v>
      </c>
      <c r="M21" s="1350">
        <v>-2.4673961924748937</v>
      </c>
    </row>
    <row r="22" spans="1:13" ht="12.75">
      <c r="A22" s="36"/>
      <c r="B22" s="148"/>
      <c r="C22" s="36"/>
      <c r="D22" s="36"/>
      <c r="E22" s="36"/>
      <c r="F22" s="64" t="s">
        <v>735</v>
      </c>
      <c r="G22" s="1348">
        <v>-580.6</v>
      </c>
      <c r="H22" s="1348">
        <v>-6371.7</v>
      </c>
      <c r="I22" s="1348">
        <v>-982.5</v>
      </c>
      <c r="J22" s="1348">
        <v>-9508.5</v>
      </c>
      <c r="K22" s="1348">
        <v>-1034.1</v>
      </c>
      <c r="L22" s="1348">
        <v>69.22149500516707</v>
      </c>
      <c r="M22" s="1350">
        <v>5.251908396946561</v>
      </c>
    </row>
    <row r="23" spans="1:13" ht="12.75">
      <c r="A23" s="36"/>
      <c r="B23" s="148"/>
      <c r="C23" s="36"/>
      <c r="D23" s="36"/>
      <c r="E23" s="36" t="s">
        <v>736</v>
      </c>
      <c r="F23" s="36"/>
      <c r="G23" s="1348">
        <v>-441.5</v>
      </c>
      <c r="H23" s="1348">
        <v>-1566.4</v>
      </c>
      <c r="I23" s="1348">
        <v>-8.5</v>
      </c>
      <c r="J23" s="1348">
        <v>-1177.9</v>
      </c>
      <c r="K23" s="1348">
        <v>-99</v>
      </c>
      <c r="L23" s="1351">
        <v>-98.07474518686297</v>
      </c>
      <c r="M23" s="1350">
        <v>1064.705882352941</v>
      </c>
    </row>
    <row r="24" spans="1:13" ht="12.75">
      <c r="A24" s="36"/>
      <c r="B24" s="148"/>
      <c r="C24" s="36"/>
      <c r="D24" s="36"/>
      <c r="E24" s="36" t="s">
        <v>768</v>
      </c>
      <c r="F24" s="36"/>
      <c r="G24" s="1348">
        <v>-993.5</v>
      </c>
      <c r="H24" s="1348">
        <v>-8666.1</v>
      </c>
      <c r="I24" s="1348">
        <v>-1625.4</v>
      </c>
      <c r="J24" s="1348">
        <v>-13538.5</v>
      </c>
      <c r="K24" s="1348">
        <v>-1115</v>
      </c>
      <c r="L24" s="1348">
        <v>63.60342224458984</v>
      </c>
      <c r="M24" s="1350">
        <v>-31.401501168943028</v>
      </c>
    </row>
    <row r="25" spans="1:13" ht="12.75">
      <c r="A25" s="832"/>
      <c r="B25" s="148"/>
      <c r="C25" s="36" t="s">
        <v>785</v>
      </c>
      <c r="D25" s="36"/>
      <c r="E25" s="36"/>
      <c r="F25" s="36"/>
      <c r="G25" s="1348">
        <v>-25165.8</v>
      </c>
      <c r="H25" s="1348">
        <v>-359084.3</v>
      </c>
      <c r="I25" s="1348">
        <v>-37306.3</v>
      </c>
      <c r="J25" s="1348">
        <v>-453718.7</v>
      </c>
      <c r="K25" s="1348">
        <v>-38971.2</v>
      </c>
      <c r="L25" s="1348">
        <v>48.242058666921</v>
      </c>
      <c r="M25" s="1350">
        <v>4.462785106000837</v>
      </c>
    </row>
    <row r="26" spans="1:13" ht="12.75">
      <c r="A26" s="36"/>
      <c r="B26" s="148"/>
      <c r="C26" s="36" t="s">
        <v>796</v>
      </c>
      <c r="D26" s="36"/>
      <c r="E26" s="36"/>
      <c r="F26" s="36"/>
      <c r="G26" s="1348">
        <v>-254.6</v>
      </c>
      <c r="H26" s="1348">
        <v>12291.4</v>
      </c>
      <c r="I26" s="1348">
        <v>-242.6</v>
      </c>
      <c r="J26" s="1348">
        <v>13078.84</v>
      </c>
      <c r="K26" s="1348">
        <v>1054.6</v>
      </c>
      <c r="L26" s="1348">
        <v>-4.713275726630002</v>
      </c>
      <c r="M26" s="1350">
        <v>-534.7073371805441</v>
      </c>
    </row>
    <row r="27" spans="1:13" ht="12.75">
      <c r="A27" s="36"/>
      <c r="B27" s="148"/>
      <c r="C27" s="36"/>
      <c r="D27" s="36" t="s">
        <v>737</v>
      </c>
      <c r="E27" s="36"/>
      <c r="F27" s="36"/>
      <c r="G27" s="1348">
        <v>652.5</v>
      </c>
      <c r="H27" s="1348">
        <v>22521.3</v>
      </c>
      <c r="I27" s="1348">
        <v>685.2</v>
      </c>
      <c r="J27" s="1348">
        <v>23320.14</v>
      </c>
      <c r="K27" s="1348">
        <v>1244.7</v>
      </c>
      <c r="L27" s="1348">
        <v>5.011494252873561</v>
      </c>
      <c r="M27" s="1350">
        <v>81.65499124343256</v>
      </c>
    </row>
    <row r="28" spans="1:13" ht="12.75">
      <c r="A28" s="36"/>
      <c r="B28" s="148"/>
      <c r="C28" s="36"/>
      <c r="D28" s="36" t="s">
        <v>738</v>
      </c>
      <c r="E28" s="36"/>
      <c r="F28" s="36"/>
      <c r="G28" s="1348">
        <v>-907.1</v>
      </c>
      <c r="H28" s="1348">
        <v>-10229.9</v>
      </c>
      <c r="I28" s="1348">
        <v>-927.8</v>
      </c>
      <c r="J28" s="1348">
        <v>-10241.3</v>
      </c>
      <c r="K28" s="1348">
        <v>-190.1</v>
      </c>
      <c r="L28" s="1348">
        <v>2.2819975746885603</v>
      </c>
      <c r="M28" s="1350">
        <v>-79.51067040310411</v>
      </c>
    </row>
    <row r="29" spans="1:13" ht="12.75">
      <c r="A29" s="36"/>
      <c r="B29" s="148"/>
      <c r="C29" s="36" t="s">
        <v>739</v>
      </c>
      <c r="D29" s="36"/>
      <c r="E29" s="36"/>
      <c r="F29" s="36"/>
      <c r="G29" s="1348">
        <v>-25420.4</v>
      </c>
      <c r="H29" s="1348">
        <v>-346792.9</v>
      </c>
      <c r="I29" s="1348">
        <v>-37548.9</v>
      </c>
      <c r="J29" s="1348">
        <v>-440639.86</v>
      </c>
      <c r="K29" s="1348">
        <v>-37916.6</v>
      </c>
      <c r="L29" s="1348">
        <v>47.71168038268476</v>
      </c>
      <c r="M29" s="1350">
        <v>0.9792563830098828</v>
      </c>
    </row>
    <row r="30" spans="1:13" ht="12.75">
      <c r="A30" s="36"/>
      <c r="B30" s="148"/>
      <c r="C30" s="36" t="s">
        <v>797</v>
      </c>
      <c r="D30" s="36"/>
      <c r="E30" s="36"/>
      <c r="F30" s="36"/>
      <c r="G30" s="1348">
        <v>26148.1</v>
      </c>
      <c r="H30" s="1348">
        <v>422772.1</v>
      </c>
      <c r="I30" s="1348">
        <v>37605.6</v>
      </c>
      <c r="J30" s="1348">
        <v>497700.6</v>
      </c>
      <c r="K30" s="1348">
        <v>47982.1</v>
      </c>
      <c r="L30" s="1348">
        <v>43.81771524508471</v>
      </c>
      <c r="M30" s="1350">
        <v>27.592964877571433</v>
      </c>
    </row>
    <row r="31" spans="1:13" ht="12.75">
      <c r="A31" s="36"/>
      <c r="B31" s="148"/>
      <c r="C31" s="36"/>
      <c r="D31" s="36" t="s">
        <v>740</v>
      </c>
      <c r="E31" s="36"/>
      <c r="F31" s="36"/>
      <c r="G31" s="1348">
        <v>26538.1</v>
      </c>
      <c r="H31" s="1348">
        <v>427805.7</v>
      </c>
      <c r="I31" s="1348">
        <v>38476.2</v>
      </c>
      <c r="J31" s="1348">
        <v>505068.2</v>
      </c>
      <c r="K31" s="1348">
        <v>48269.8</v>
      </c>
      <c r="L31" s="1348">
        <v>44.984757763366645</v>
      </c>
      <c r="M31" s="1350">
        <v>25.453657065926492</v>
      </c>
    </row>
    <row r="32" spans="1:13" ht="12.75">
      <c r="A32" s="36"/>
      <c r="B32" s="148"/>
      <c r="C32" s="36"/>
      <c r="D32" s="36"/>
      <c r="E32" s="36" t="s">
        <v>798</v>
      </c>
      <c r="F32" s="36"/>
      <c r="G32" s="1348">
        <v>1086.9</v>
      </c>
      <c r="H32" s="1348">
        <v>36227.1</v>
      </c>
      <c r="I32" s="1348">
        <v>1138.4</v>
      </c>
      <c r="J32" s="1348">
        <v>34180.5</v>
      </c>
      <c r="K32" s="1348">
        <v>3171.5</v>
      </c>
      <c r="L32" s="1348">
        <v>4.738246388812215</v>
      </c>
      <c r="M32" s="1350">
        <v>178.59276177090652</v>
      </c>
    </row>
    <row r="33" spans="1:13" ht="12.75">
      <c r="A33" s="36"/>
      <c r="B33" s="148"/>
      <c r="C33" s="36"/>
      <c r="D33" s="36"/>
      <c r="E33" s="36" t="s">
        <v>741</v>
      </c>
      <c r="F33" s="36"/>
      <c r="G33" s="1348">
        <v>21873</v>
      </c>
      <c r="H33" s="1348">
        <v>359554.4</v>
      </c>
      <c r="I33" s="1348">
        <v>33812.1</v>
      </c>
      <c r="J33" s="1348">
        <v>434581.7</v>
      </c>
      <c r="K33" s="1353">
        <v>41867.3</v>
      </c>
      <c r="L33" s="1348">
        <v>54.58373336990812</v>
      </c>
      <c r="M33" s="1350">
        <v>23.82342415880707</v>
      </c>
    </row>
    <row r="34" spans="1:13" ht="12.75">
      <c r="A34" s="36"/>
      <c r="B34" s="148"/>
      <c r="C34" s="36"/>
      <c r="D34" s="36"/>
      <c r="E34" s="36" t="s">
        <v>799</v>
      </c>
      <c r="F34" s="36"/>
      <c r="G34" s="1348">
        <v>3318.3</v>
      </c>
      <c r="H34" s="1348">
        <v>28343.6</v>
      </c>
      <c r="I34" s="1348">
        <v>3525.7</v>
      </c>
      <c r="J34" s="1348">
        <v>35326.7</v>
      </c>
      <c r="K34" s="1348">
        <v>3231</v>
      </c>
      <c r="L34" s="1348">
        <v>6.250188349456039</v>
      </c>
      <c r="M34" s="1350">
        <v>-8.358623819383382</v>
      </c>
    </row>
    <row r="35" spans="1:13" ht="12.75">
      <c r="A35" s="36"/>
      <c r="B35" s="148"/>
      <c r="C35" s="36"/>
      <c r="D35" s="36"/>
      <c r="E35" s="36" t="s">
        <v>800</v>
      </c>
      <c r="F35" s="36"/>
      <c r="G35" s="1348">
        <v>259.9</v>
      </c>
      <c r="H35" s="1348">
        <v>3680.6</v>
      </c>
      <c r="I35" s="1348">
        <v>0</v>
      </c>
      <c r="J35" s="1348">
        <v>979.3</v>
      </c>
      <c r="K35" s="1348">
        <v>0</v>
      </c>
      <c r="L35" s="1348">
        <v>-100</v>
      </c>
      <c r="M35" s="1350" t="s">
        <v>729</v>
      </c>
    </row>
    <row r="36" spans="1:13" ht="12.75">
      <c r="A36" s="36"/>
      <c r="B36" s="148"/>
      <c r="C36" s="36"/>
      <c r="D36" s="36" t="s">
        <v>742</v>
      </c>
      <c r="E36" s="36"/>
      <c r="F36" s="36"/>
      <c r="G36" s="1348">
        <v>-390</v>
      </c>
      <c r="H36" s="1348">
        <v>-5033.6</v>
      </c>
      <c r="I36" s="1348">
        <v>-870.6</v>
      </c>
      <c r="J36" s="1348">
        <v>-7367.6</v>
      </c>
      <c r="K36" s="1348">
        <v>-287.7</v>
      </c>
      <c r="L36" s="1348">
        <v>123.23076923076925</v>
      </c>
      <c r="M36" s="1350">
        <v>-66.9538249483115</v>
      </c>
    </row>
    <row r="37" spans="1:13" ht="12.75">
      <c r="A37" s="36"/>
      <c r="B37" s="146" t="s">
        <v>801</v>
      </c>
      <c r="C37" s="278" t="s">
        <v>802</v>
      </c>
      <c r="D37" s="278"/>
      <c r="E37" s="278"/>
      <c r="F37" s="278"/>
      <c r="G37" s="1354">
        <v>413.7</v>
      </c>
      <c r="H37" s="1354">
        <v>18241.7</v>
      </c>
      <c r="I37" s="1354">
        <v>358.4</v>
      </c>
      <c r="J37" s="1354">
        <v>10348.3</v>
      </c>
      <c r="K37" s="1354">
        <v>1127.2</v>
      </c>
      <c r="L37" s="1354">
        <v>-13.367174280879865</v>
      </c>
      <c r="M37" s="1349">
        <v>214.5089285714286</v>
      </c>
    </row>
    <row r="38" spans="1:13" ht="12.75">
      <c r="A38" s="36"/>
      <c r="B38" s="147" t="s">
        <v>803</v>
      </c>
      <c r="C38" s="147"/>
      <c r="D38" s="66"/>
      <c r="E38" s="66"/>
      <c r="F38" s="66"/>
      <c r="G38" s="1355">
        <v>1141.400000000005</v>
      </c>
      <c r="H38" s="1355">
        <v>94220.90000000008</v>
      </c>
      <c r="I38" s="1355">
        <v>415.09999999999854</v>
      </c>
      <c r="J38" s="1355">
        <v>67409.04</v>
      </c>
      <c r="K38" s="1355">
        <v>11192.7</v>
      </c>
      <c r="L38" s="1355">
        <v>-63.63238128614012</v>
      </c>
      <c r="M38" s="1700" t="s">
        <v>729</v>
      </c>
    </row>
    <row r="39" spans="1:13" ht="12.75">
      <c r="A39" s="36"/>
      <c r="B39" s="148" t="s">
        <v>804</v>
      </c>
      <c r="C39" s="36" t="s">
        <v>805</v>
      </c>
      <c r="D39" s="36"/>
      <c r="E39" s="36"/>
      <c r="F39" s="36"/>
      <c r="G39" s="1348">
        <v>2054.5</v>
      </c>
      <c r="H39" s="1348">
        <v>28912.8</v>
      </c>
      <c r="I39" s="1348">
        <v>5416.4</v>
      </c>
      <c r="J39" s="1348">
        <v>12496.32</v>
      </c>
      <c r="K39" s="1348">
        <v>-1016.41</v>
      </c>
      <c r="L39" s="1348">
        <v>163.63592114869795</v>
      </c>
      <c r="M39" s="1350">
        <v>-118.765416143564</v>
      </c>
    </row>
    <row r="40" spans="1:13" ht="12.75">
      <c r="A40" s="36"/>
      <c r="B40" s="148"/>
      <c r="C40" s="36" t="s">
        <v>806</v>
      </c>
      <c r="D40" s="36"/>
      <c r="E40" s="36"/>
      <c r="F40" s="36"/>
      <c r="G40" s="1348">
        <v>455.9</v>
      </c>
      <c r="H40" s="1348">
        <v>9195.4</v>
      </c>
      <c r="I40" s="1348">
        <v>457</v>
      </c>
      <c r="J40" s="1348">
        <v>9081.9</v>
      </c>
      <c r="K40" s="1348">
        <v>16.7</v>
      </c>
      <c r="L40" s="1351" t="s">
        <v>729</v>
      </c>
      <c r="M40" s="1350">
        <v>-96.3457330415755</v>
      </c>
    </row>
    <row r="41" spans="1:13" ht="12.75">
      <c r="A41" s="36"/>
      <c r="B41" s="148"/>
      <c r="C41" s="36" t="s">
        <v>807</v>
      </c>
      <c r="D41" s="36"/>
      <c r="E41" s="36"/>
      <c r="F41" s="36"/>
      <c r="G41" s="1348">
        <v>0</v>
      </c>
      <c r="H41" s="1348">
        <v>0</v>
      </c>
      <c r="I41" s="1348">
        <v>0</v>
      </c>
      <c r="J41" s="1348">
        <v>0</v>
      </c>
      <c r="K41" s="1348">
        <v>0</v>
      </c>
      <c r="L41" s="1351" t="s">
        <v>729</v>
      </c>
      <c r="M41" s="1352" t="s">
        <v>729</v>
      </c>
    </row>
    <row r="42" spans="1:13" ht="12.75">
      <c r="A42" s="36"/>
      <c r="B42" s="148"/>
      <c r="C42" s="36" t="s">
        <v>743</v>
      </c>
      <c r="D42" s="36"/>
      <c r="E42" s="36"/>
      <c r="F42" s="36"/>
      <c r="G42" s="1348">
        <v>-713.3</v>
      </c>
      <c r="H42" s="1348">
        <v>-15719.6</v>
      </c>
      <c r="I42" s="1348">
        <v>-1148.6</v>
      </c>
      <c r="J42" s="1348">
        <v>-22846.4</v>
      </c>
      <c r="K42" s="1348">
        <v>-1893</v>
      </c>
      <c r="L42" s="1348">
        <v>61.02621617832611</v>
      </c>
      <c r="M42" s="1350">
        <v>64.80933310116666</v>
      </c>
    </row>
    <row r="43" spans="1:13" ht="12.75">
      <c r="A43" s="36"/>
      <c r="B43" s="148"/>
      <c r="C43" s="36"/>
      <c r="D43" s="36" t="s">
        <v>744</v>
      </c>
      <c r="E43" s="36"/>
      <c r="F43" s="36"/>
      <c r="G43" s="1348">
        <v>-116.5</v>
      </c>
      <c r="H43" s="1348">
        <v>-5137.4</v>
      </c>
      <c r="I43" s="1348">
        <v>-410.3</v>
      </c>
      <c r="J43" s="1348">
        <v>-5147.4</v>
      </c>
      <c r="K43" s="1348">
        <v>-125.7</v>
      </c>
      <c r="L43" s="1348">
        <v>252.18884120171674</v>
      </c>
      <c r="M43" s="1350">
        <v>-69.36388008774068</v>
      </c>
    </row>
    <row r="44" spans="1:13" ht="12.75">
      <c r="A44" s="36"/>
      <c r="B44" s="148"/>
      <c r="C44" s="36"/>
      <c r="D44" s="36" t="s">
        <v>768</v>
      </c>
      <c r="E44" s="36"/>
      <c r="F44" s="36"/>
      <c r="G44" s="1348">
        <v>-596.8</v>
      </c>
      <c r="H44" s="1348">
        <v>-10582.2</v>
      </c>
      <c r="I44" s="1348">
        <v>-738.3</v>
      </c>
      <c r="J44" s="1348">
        <v>-17699</v>
      </c>
      <c r="K44" s="1348">
        <v>-1767.3</v>
      </c>
      <c r="L44" s="1348">
        <v>23.709785522788195</v>
      </c>
      <c r="M44" s="1350">
        <v>139.3742381145876</v>
      </c>
    </row>
    <row r="45" spans="1:13" ht="12.75">
      <c r="A45" s="36"/>
      <c r="B45" s="148"/>
      <c r="C45" s="36" t="s">
        <v>745</v>
      </c>
      <c r="D45" s="36"/>
      <c r="E45" s="36"/>
      <c r="F45" s="36"/>
      <c r="G45" s="1348">
        <v>2311.9</v>
      </c>
      <c r="H45" s="1348">
        <v>35437</v>
      </c>
      <c r="I45" s="1348">
        <v>6108</v>
      </c>
      <c r="J45" s="1348">
        <v>26260.82</v>
      </c>
      <c r="K45" s="1348">
        <v>859.89</v>
      </c>
      <c r="L45" s="1348">
        <v>164.19827847225224</v>
      </c>
      <c r="M45" s="1350">
        <v>-85.92190569744596</v>
      </c>
    </row>
    <row r="46" spans="1:13" ht="12.75">
      <c r="A46" s="36"/>
      <c r="B46" s="148"/>
      <c r="C46" s="36"/>
      <c r="D46" s="36" t="s">
        <v>744</v>
      </c>
      <c r="E46" s="36"/>
      <c r="F46" s="36"/>
      <c r="G46" s="1348">
        <v>1764.9</v>
      </c>
      <c r="H46" s="1348">
        <v>26442.3</v>
      </c>
      <c r="I46" s="1348">
        <v>3911</v>
      </c>
      <c r="J46" s="1348">
        <v>14434.6</v>
      </c>
      <c r="K46" s="1348">
        <v>3487.2</v>
      </c>
      <c r="L46" s="1348">
        <v>121.59895744801403</v>
      </c>
      <c r="M46" s="1350">
        <v>-10.836103298389162</v>
      </c>
    </row>
    <row r="47" spans="1:13" ht="12.75">
      <c r="A47" s="36"/>
      <c r="B47" s="148"/>
      <c r="C47" s="36"/>
      <c r="D47" s="36" t="s">
        <v>808</v>
      </c>
      <c r="E47" s="36"/>
      <c r="F47" s="36"/>
      <c r="G47" s="1348">
        <v>83.1</v>
      </c>
      <c r="H47" s="1348">
        <v>1036.8</v>
      </c>
      <c r="I47" s="1348">
        <v>194.3</v>
      </c>
      <c r="J47" s="1348">
        <v>-1281.8</v>
      </c>
      <c r="K47" s="1348">
        <v>456</v>
      </c>
      <c r="L47" s="1348">
        <v>133.81468110709991</v>
      </c>
      <c r="M47" s="1350">
        <v>134.68862583633555</v>
      </c>
    </row>
    <row r="48" spans="1:13" ht="12.75">
      <c r="A48" s="36"/>
      <c r="B48" s="148"/>
      <c r="C48" s="36"/>
      <c r="D48" s="36"/>
      <c r="E48" s="36" t="s">
        <v>809</v>
      </c>
      <c r="F48" s="36"/>
      <c r="G48" s="1348">
        <v>83.7</v>
      </c>
      <c r="H48" s="1348">
        <v>1047.6</v>
      </c>
      <c r="I48" s="1348">
        <v>195.2</v>
      </c>
      <c r="J48" s="1348">
        <v>-1218.9</v>
      </c>
      <c r="K48" s="1348">
        <v>455.8</v>
      </c>
      <c r="L48" s="1348">
        <v>133.2138590203106</v>
      </c>
      <c r="M48" s="1350">
        <v>133.50409836065575</v>
      </c>
    </row>
    <row r="49" spans="1:13" ht="12.75">
      <c r="A49" s="36"/>
      <c r="B49" s="148"/>
      <c r="C49" s="36"/>
      <c r="D49" s="36"/>
      <c r="E49" s="36"/>
      <c r="F49" s="36" t="s">
        <v>810</v>
      </c>
      <c r="G49" s="1348">
        <v>306.8</v>
      </c>
      <c r="H49" s="1348">
        <v>13445.3</v>
      </c>
      <c r="I49" s="1348">
        <v>460.2</v>
      </c>
      <c r="J49" s="1348">
        <v>13701</v>
      </c>
      <c r="K49" s="1348">
        <v>591.4</v>
      </c>
      <c r="L49" s="1348">
        <v>50</v>
      </c>
      <c r="M49" s="1350">
        <v>28.50934376358103</v>
      </c>
    </row>
    <row r="50" spans="1:13" ht="12.75">
      <c r="A50" s="36"/>
      <c r="B50" s="148"/>
      <c r="C50" s="36"/>
      <c r="D50" s="36"/>
      <c r="E50" s="36"/>
      <c r="F50" s="36" t="s">
        <v>811</v>
      </c>
      <c r="G50" s="1348">
        <v>-223.1</v>
      </c>
      <c r="H50" s="1348">
        <v>-12397.7</v>
      </c>
      <c r="I50" s="1348">
        <v>-265</v>
      </c>
      <c r="J50" s="1348">
        <v>-14919.9</v>
      </c>
      <c r="K50" s="1348">
        <v>-135.6</v>
      </c>
      <c r="L50" s="1348">
        <v>18.78081577767817</v>
      </c>
      <c r="M50" s="1350">
        <v>-48.83018867924528</v>
      </c>
    </row>
    <row r="51" spans="1:13" ht="12.75">
      <c r="A51" s="36"/>
      <c r="B51" s="148"/>
      <c r="C51" s="36"/>
      <c r="D51" s="36"/>
      <c r="E51" s="36" t="s">
        <v>746</v>
      </c>
      <c r="F51" s="36"/>
      <c r="G51" s="1348">
        <v>-0.6000000000000005</v>
      </c>
      <c r="H51" s="1348">
        <v>-10.8</v>
      </c>
      <c r="I51" s="1348">
        <v>-0.9</v>
      </c>
      <c r="J51" s="1348">
        <v>-62.9</v>
      </c>
      <c r="K51" s="1348">
        <v>0.2</v>
      </c>
      <c r="L51" s="1348">
        <v>49.99999999999986</v>
      </c>
      <c r="M51" s="1350">
        <v>-122.22222222222223</v>
      </c>
    </row>
    <row r="52" spans="1:13" ht="12.75">
      <c r="A52" s="36"/>
      <c r="B52" s="148"/>
      <c r="C52" s="36"/>
      <c r="D52" s="36" t="s">
        <v>747</v>
      </c>
      <c r="E52" s="36"/>
      <c r="F52" s="36"/>
      <c r="G52" s="1348">
        <v>465</v>
      </c>
      <c r="H52" s="1348">
        <v>8446.2</v>
      </c>
      <c r="I52" s="1348">
        <v>2002.8</v>
      </c>
      <c r="J52" s="1348">
        <v>14301.1</v>
      </c>
      <c r="K52" s="1348">
        <v>-3083.3</v>
      </c>
      <c r="L52" s="1348">
        <v>330.7096774193548</v>
      </c>
      <c r="M52" s="1350">
        <v>-253.94947074096268</v>
      </c>
    </row>
    <row r="53" spans="1:13" ht="12.75">
      <c r="A53" s="36"/>
      <c r="B53" s="148"/>
      <c r="C53" s="36"/>
      <c r="D53" s="36"/>
      <c r="E53" s="36" t="s">
        <v>471</v>
      </c>
      <c r="F53" s="36"/>
      <c r="G53" s="1348">
        <v>-12.8</v>
      </c>
      <c r="H53" s="1348">
        <v>37</v>
      </c>
      <c r="I53" s="1348">
        <v>66.9</v>
      </c>
      <c r="J53" s="1348">
        <v>-11.7</v>
      </c>
      <c r="K53" s="1348">
        <v>-1.5</v>
      </c>
      <c r="L53" s="1351" t="s">
        <v>729</v>
      </c>
      <c r="M53" s="1350">
        <v>-102.24215246636771</v>
      </c>
    </row>
    <row r="54" spans="1:13" ht="12.75">
      <c r="A54" s="36"/>
      <c r="B54" s="148"/>
      <c r="C54" s="36"/>
      <c r="D54" s="36"/>
      <c r="E54" s="36" t="s">
        <v>748</v>
      </c>
      <c r="F54" s="36"/>
      <c r="G54" s="1348">
        <v>477.8</v>
      </c>
      <c r="H54" s="1348">
        <v>8409.2</v>
      </c>
      <c r="I54" s="1348">
        <v>1935.9</v>
      </c>
      <c r="J54" s="1348">
        <v>14312.8</v>
      </c>
      <c r="K54" s="1348">
        <v>-3081.8</v>
      </c>
      <c r="L54" s="1348">
        <v>305.16952699874423</v>
      </c>
      <c r="M54" s="1350">
        <v>-259.19210703032184</v>
      </c>
    </row>
    <row r="55" spans="1:13" ht="12.75">
      <c r="A55" s="36"/>
      <c r="B55" s="148"/>
      <c r="C55" s="36"/>
      <c r="D55" s="36" t="s">
        <v>749</v>
      </c>
      <c r="E55" s="36"/>
      <c r="F55" s="36"/>
      <c r="G55" s="1348">
        <v>-1.1</v>
      </c>
      <c r="H55" s="1348">
        <v>-488.3</v>
      </c>
      <c r="I55" s="1348">
        <v>-0.1</v>
      </c>
      <c r="J55" s="1348">
        <v>-1193.08</v>
      </c>
      <c r="K55" s="1348">
        <v>-0.01</v>
      </c>
      <c r="L55" s="1348">
        <v>-90.9090909090909</v>
      </c>
      <c r="M55" s="1350">
        <v>-90</v>
      </c>
    </row>
    <row r="56" spans="1:13" ht="12.75">
      <c r="A56" s="36"/>
      <c r="B56" s="148" t="s">
        <v>812</v>
      </c>
      <c r="C56" s="36"/>
      <c r="D56" s="36"/>
      <c r="E56" s="36"/>
      <c r="F56" s="36"/>
      <c r="G56" s="1348">
        <v>3195.900000000005</v>
      </c>
      <c r="H56" s="1348">
        <v>123133.7</v>
      </c>
      <c r="I56" s="1348">
        <v>5831.5</v>
      </c>
      <c r="J56" s="1348">
        <v>79905.35999999993</v>
      </c>
      <c r="K56" s="1348">
        <v>10176.29</v>
      </c>
      <c r="L56" s="1348">
        <v>82.46816233298887</v>
      </c>
      <c r="M56" s="1350">
        <v>74.50553030952588</v>
      </c>
    </row>
    <row r="57" spans="1:13" ht="12.75">
      <c r="A57" s="36"/>
      <c r="B57" s="146" t="s">
        <v>813</v>
      </c>
      <c r="C57" s="278" t="s">
        <v>814</v>
      </c>
      <c r="D57" s="278"/>
      <c r="E57" s="278"/>
      <c r="F57" s="278"/>
      <c r="G57" s="1354">
        <v>6549.2</v>
      </c>
      <c r="H57" s="1354">
        <v>16939.099999999948</v>
      </c>
      <c r="I57" s="1354">
        <v>1732</v>
      </c>
      <c r="J57" s="1354">
        <v>3335.3600000001024</v>
      </c>
      <c r="K57" s="1354">
        <v>2825.8000000000175</v>
      </c>
      <c r="L57" s="1354">
        <v>-73.55402186526598</v>
      </c>
      <c r="M57" s="1349">
        <v>63.152424942264275</v>
      </c>
    </row>
    <row r="58" spans="1:13" ht="12.75">
      <c r="A58" s="36"/>
      <c r="B58" s="147" t="s">
        <v>815</v>
      </c>
      <c r="C58" s="66"/>
      <c r="D58" s="66"/>
      <c r="E58" s="66"/>
      <c r="F58" s="66"/>
      <c r="G58" s="1355">
        <v>9745.1</v>
      </c>
      <c r="H58" s="1355">
        <v>140072.8</v>
      </c>
      <c r="I58" s="1355">
        <v>7563.5</v>
      </c>
      <c r="J58" s="1355">
        <v>83240.72</v>
      </c>
      <c r="K58" s="1355">
        <v>13002.09</v>
      </c>
      <c r="L58" s="1355">
        <v>-22.38663533468103</v>
      </c>
      <c r="M58" s="1356">
        <v>71.90573147352416</v>
      </c>
    </row>
    <row r="59" spans="1:13" ht="12.75">
      <c r="A59" s="36"/>
      <c r="B59" s="148" t="s">
        <v>816</v>
      </c>
      <c r="C59" s="36"/>
      <c r="D59" s="36"/>
      <c r="E59" s="36"/>
      <c r="F59" s="36"/>
      <c r="G59" s="1348">
        <v>-9745.1</v>
      </c>
      <c r="H59" s="1348">
        <v>-140072.8</v>
      </c>
      <c r="I59" s="1348">
        <v>-7563.5</v>
      </c>
      <c r="J59" s="1348">
        <v>-83240.72</v>
      </c>
      <c r="K59" s="1348">
        <v>-13002.09</v>
      </c>
      <c r="L59" s="1348">
        <v>-22.38663533468103</v>
      </c>
      <c r="M59" s="1350">
        <v>71.90573147352416</v>
      </c>
    </row>
    <row r="60" spans="1:13" ht="12.75">
      <c r="A60" s="36"/>
      <c r="B60" s="148"/>
      <c r="C60" s="36" t="s">
        <v>750</v>
      </c>
      <c r="D60" s="36"/>
      <c r="E60" s="36"/>
      <c r="F60" s="36"/>
      <c r="G60" s="1348">
        <v>-9745.1</v>
      </c>
      <c r="H60" s="1348">
        <v>-139587.8</v>
      </c>
      <c r="I60" s="1348">
        <v>-7563.5</v>
      </c>
      <c r="J60" s="1348">
        <v>-82049.02</v>
      </c>
      <c r="K60" s="1348">
        <v>-13002.09</v>
      </c>
      <c r="L60" s="1348">
        <v>-22.38663533468103</v>
      </c>
      <c r="M60" s="1350">
        <v>71.90573147352416</v>
      </c>
    </row>
    <row r="61" spans="1:13" ht="12.75">
      <c r="A61" s="36"/>
      <c r="B61" s="148"/>
      <c r="C61" s="36"/>
      <c r="D61" s="36" t="s">
        <v>471</v>
      </c>
      <c r="E61" s="36"/>
      <c r="F61" s="36"/>
      <c r="G61" s="1348">
        <v>-10249.5</v>
      </c>
      <c r="H61" s="1348">
        <v>-134787</v>
      </c>
      <c r="I61" s="1348">
        <v>2895.5</v>
      </c>
      <c r="J61" s="1348">
        <v>-65763.42</v>
      </c>
      <c r="K61" s="1348">
        <v>-2388.4899999999907</v>
      </c>
      <c r="L61" s="1348">
        <v>-128.25015854431922</v>
      </c>
      <c r="M61" s="1350">
        <v>-182.4897254360211</v>
      </c>
    </row>
    <row r="62" spans="1:13" ht="12.75">
      <c r="A62" s="36"/>
      <c r="B62" s="148"/>
      <c r="C62" s="36"/>
      <c r="D62" s="36" t="s">
        <v>748</v>
      </c>
      <c r="E62" s="36"/>
      <c r="F62" s="36"/>
      <c r="G62" s="1348">
        <v>504.4</v>
      </c>
      <c r="H62" s="1348">
        <v>-4800.8</v>
      </c>
      <c r="I62" s="1348">
        <v>-10459</v>
      </c>
      <c r="J62" s="1348">
        <v>-16285.6</v>
      </c>
      <c r="K62" s="1348">
        <v>-10613.6</v>
      </c>
      <c r="L62" s="1348">
        <v>-2173.55273592387</v>
      </c>
      <c r="M62" s="1350">
        <v>1.478152787073327</v>
      </c>
    </row>
    <row r="63" spans="1:13" ht="12.75">
      <c r="A63" s="36"/>
      <c r="B63" s="148"/>
      <c r="C63" s="36" t="s">
        <v>817</v>
      </c>
      <c r="D63" s="36"/>
      <c r="E63" s="36"/>
      <c r="F63" s="36"/>
      <c r="G63" s="1348">
        <v>0</v>
      </c>
      <c r="H63" s="1348">
        <v>-485</v>
      </c>
      <c r="I63" s="1348">
        <v>0</v>
      </c>
      <c r="J63" s="1348">
        <v>-1191.7</v>
      </c>
      <c r="K63" s="1348">
        <v>0</v>
      </c>
      <c r="L63" s="1348" t="s">
        <v>729</v>
      </c>
      <c r="M63" s="1352" t="s">
        <v>729</v>
      </c>
    </row>
    <row r="64" spans="1:13" ht="13.5" thickBot="1">
      <c r="A64" s="294"/>
      <c r="B64" s="295" t="s">
        <v>72</v>
      </c>
      <c r="C64" s="296"/>
      <c r="D64" s="296"/>
      <c r="E64" s="296"/>
      <c r="F64" s="296"/>
      <c r="G64" s="1357">
        <v>-9280.1</v>
      </c>
      <c r="H64" s="1357">
        <v>-131626.6</v>
      </c>
      <c r="I64" s="1357">
        <v>-5560.7</v>
      </c>
      <c r="J64" s="1357">
        <v>-68939.62</v>
      </c>
      <c r="K64" s="1357">
        <v>-16085.39</v>
      </c>
      <c r="L64" s="1357">
        <v>-40.07930949019946</v>
      </c>
      <c r="M64" s="1358">
        <v>189.26915676083945</v>
      </c>
    </row>
    <row r="65" ht="13.5" thickTop="1">
      <c r="B65" s="40" t="s">
        <v>439</v>
      </c>
    </row>
    <row r="66" ht="12.75">
      <c r="B66" s="878" t="s">
        <v>70</v>
      </c>
    </row>
    <row r="67" ht="12.75">
      <c r="B67" s="878" t="s">
        <v>71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24" t="s">
        <v>831</v>
      </c>
      <c r="C1" s="1724"/>
      <c r="D1" s="1724"/>
      <c r="E1" s="1724"/>
      <c r="F1" s="1724"/>
      <c r="G1" s="1724"/>
      <c r="H1" s="1724"/>
      <c r="I1" s="1724"/>
    </row>
    <row r="2" spans="2:9" ht="15" customHeight="1">
      <c r="B2" s="86" t="s">
        <v>393</v>
      </c>
      <c r="C2" s="58"/>
      <c r="D2" s="58"/>
      <c r="E2" s="58"/>
      <c r="F2" s="58"/>
      <c r="G2" s="58"/>
      <c r="H2" s="58"/>
      <c r="I2" s="87"/>
    </row>
    <row r="3" spans="2:9" ht="15" customHeight="1" thickBot="1">
      <c r="B3" s="2001" t="s">
        <v>199</v>
      </c>
      <c r="C3" s="2001"/>
      <c r="D3" s="2001"/>
      <c r="E3" s="2001"/>
      <c r="F3" s="2001"/>
      <c r="G3" s="2001"/>
      <c r="H3" s="2001"/>
      <c r="I3" s="2001"/>
    </row>
    <row r="4" spans="2:9" ht="15" customHeight="1" thickTop="1">
      <c r="B4" s="233"/>
      <c r="C4" s="1515"/>
      <c r="D4" s="234"/>
      <c r="E4" s="234"/>
      <c r="F4" s="234"/>
      <c r="G4" s="234"/>
      <c r="H4" s="1415" t="s">
        <v>732</v>
      </c>
      <c r="I4" s="243"/>
    </row>
    <row r="5" spans="2:9" ht="15" customHeight="1">
      <c r="B5" s="1513"/>
      <c r="C5" s="1516"/>
      <c r="D5" s="51" t="s">
        <v>501</v>
      </c>
      <c r="E5" s="51" t="s">
        <v>1236</v>
      </c>
      <c r="F5" s="51" t="s">
        <v>501</v>
      </c>
      <c r="G5" s="51" t="s">
        <v>1236</v>
      </c>
      <c r="H5" s="1416" t="s">
        <v>1476</v>
      </c>
      <c r="I5" s="1417"/>
    </row>
    <row r="6" spans="2:9" ht="15" customHeight="1">
      <c r="B6" s="1514"/>
      <c r="C6" s="1517"/>
      <c r="D6" s="1418">
        <v>2012</v>
      </c>
      <c r="E6" s="1418">
        <v>2012</v>
      </c>
      <c r="F6" s="1418">
        <v>2013</v>
      </c>
      <c r="G6" s="1418">
        <v>2013</v>
      </c>
      <c r="H6" s="1419" t="s">
        <v>285</v>
      </c>
      <c r="I6" s="1420" t="s">
        <v>1239</v>
      </c>
    </row>
    <row r="7" spans="2:9" ht="15" customHeight="1">
      <c r="B7" s="235"/>
      <c r="C7" s="59"/>
      <c r="D7" s="231"/>
      <c r="E7" s="231"/>
      <c r="F7" s="59"/>
      <c r="G7" s="231"/>
      <c r="H7" s="78"/>
      <c r="I7" s="236"/>
    </row>
    <row r="8" spans="2:9" ht="15" customHeight="1">
      <c r="B8" s="237" t="s">
        <v>471</v>
      </c>
      <c r="C8" s="60"/>
      <c r="D8" s="1268">
        <v>375524.5</v>
      </c>
      <c r="E8" s="1268">
        <v>373402.3</v>
      </c>
      <c r="F8" s="1268">
        <v>452994.5</v>
      </c>
      <c r="G8" s="1269">
        <v>464959.6</v>
      </c>
      <c r="H8" s="1265">
        <v>-0.5651295721051497</v>
      </c>
      <c r="I8" s="1334">
        <v>2.641334497438706</v>
      </c>
    </row>
    <row r="9" spans="2:9" ht="15" customHeight="1">
      <c r="B9" s="168"/>
      <c r="C9" s="41" t="s">
        <v>602</v>
      </c>
      <c r="D9" s="1270">
        <v>285681.86461168</v>
      </c>
      <c r="E9" s="1273">
        <v>280258.46800468</v>
      </c>
      <c r="F9" s="1271">
        <v>339940.04144639</v>
      </c>
      <c r="G9" s="1273">
        <v>222243.42178599996</v>
      </c>
      <c r="H9" s="1272">
        <v>-1.8984042317043333</v>
      </c>
      <c r="I9" s="1335">
        <v>-34.62275851929944</v>
      </c>
    </row>
    <row r="10" spans="2:9" ht="15" customHeight="1">
      <c r="B10" s="168"/>
      <c r="C10" s="61" t="s">
        <v>603</v>
      </c>
      <c r="D10" s="1270">
        <v>89842.63538832</v>
      </c>
      <c r="E10" s="1273">
        <v>93143.83199532</v>
      </c>
      <c r="F10" s="1271">
        <v>113054.45855360999</v>
      </c>
      <c r="G10" s="1273">
        <v>242716.178214</v>
      </c>
      <c r="H10" s="1272">
        <v>3.674420939158196</v>
      </c>
      <c r="I10" s="1335">
        <v>114.68961182004597</v>
      </c>
    </row>
    <row r="11" spans="2:9" ht="15" customHeight="1">
      <c r="B11" s="173"/>
      <c r="C11" s="42"/>
      <c r="D11" s="1274"/>
      <c r="E11" s="1277"/>
      <c r="F11" s="1275"/>
      <c r="G11" s="1277"/>
      <c r="H11" s="1336"/>
      <c r="I11" s="1337"/>
    </row>
    <row r="12" spans="2:9" ht="15" customHeight="1">
      <c r="B12" s="235"/>
      <c r="C12" s="59"/>
      <c r="D12" s="1270"/>
      <c r="E12" s="1279"/>
      <c r="F12" s="1278"/>
      <c r="G12" s="1271"/>
      <c r="H12" s="1280"/>
      <c r="I12" s="1338"/>
    </row>
    <row r="13" spans="2:9" ht="15" customHeight="1">
      <c r="B13" s="237" t="s">
        <v>604</v>
      </c>
      <c r="C13" s="41"/>
      <c r="D13" s="1268">
        <v>63932.2</v>
      </c>
      <c r="E13" s="1268">
        <v>74459.1</v>
      </c>
      <c r="F13" s="1268">
        <v>80302.5</v>
      </c>
      <c r="G13" s="1268">
        <v>90915.79999999999</v>
      </c>
      <c r="H13" s="1281">
        <v>16.465724627026773</v>
      </c>
      <c r="I13" s="1339">
        <v>13.21664954391207</v>
      </c>
    </row>
    <row r="14" spans="2:9" ht="15" customHeight="1">
      <c r="B14" s="168"/>
      <c r="C14" s="41" t="s">
        <v>602</v>
      </c>
      <c r="D14" s="1270">
        <v>57144</v>
      </c>
      <c r="E14" s="1273">
        <v>69968.90000000001</v>
      </c>
      <c r="F14" s="1271">
        <v>74079.9</v>
      </c>
      <c r="G14" s="1273">
        <v>83293.09999999999</v>
      </c>
      <c r="H14" s="1282">
        <v>22.44312613747728</v>
      </c>
      <c r="I14" s="1340">
        <v>12.436841842389086</v>
      </c>
    </row>
    <row r="15" spans="2:9" ht="15" customHeight="1">
      <c r="B15" s="168"/>
      <c r="C15" s="61" t="s">
        <v>603</v>
      </c>
      <c r="D15" s="1270">
        <v>6788.2</v>
      </c>
      <c r="E15" s="1273">
        <v>4490.2</v>
      </c>
      <c r="F15" s="1271">
        <v>6222.6</v>
      </c>
      <c r="G15" s="1273">
        <v>7622.7</v>
      </c>
      <c r="H15" s="1282">
        <v>-33.85286231990807</v>
      </c>
      <c r="I15" s="1340">
        <v>22.500241056792987</v>
      </c>
    </row>
    <row r="16" spans="2:9" ht="15" customHeight="1">
      <c r="B16" s="173"/>
      <c r="C16" s="42"/>
      <c r="D16" s="1274"/>
      <c r="E16" s="1284"/>
      <c r="F16" s="1283"/>
      <c r="G16" s="1277"/>
      <c r="H16" s="1285"/>
      <c r="I16" s="1341"/>
    </row>
    <row r="17" spans="2:9" ht="15" customHeight="1">
      <c r="B17" s="168"/>
      <c r="C17" s="41"/>
      <c r="D17" s="1270"/>
      <c r="E17" s="1273"/>
      <c r="F17" s="1271"/>
      <c r="G17" s="1271"/>
      <c r="H17" s="1282"/>
      <c r="I17" s="1335"/>
    </row>
    <row r="18" spans="2:9" ht="15" customHeight="1">
      <c r="B18" s="237" t="s">
        <v>605</v>
      </c>
      <c r="C18" s="60"/>
      <c r="D18" s="1268">
        <v>439456.69999999995</v>
      </c>
      <c r="E18" s="1268">
        <v>447861.4</v>
      </c>
      <c r="F18" s="1268">
        <v>533297</v>
      </c>
      <c r="G18" s="1268">
        <v>555875.3999999999</v>
      </c>
      <c r="H18" s="1281">
        <v>1.9125206192100563</v>
      </c>
      <c r="I18" s="1339">
        <v>4.233738423430083</v>
      </c>
    </row>
    <row r="19" spans="2:9" ht="15" customHeight="1">
      <c r="B19" s="168"/>
      <c r="C19" s="41"/>
      <c r="D19" s="1270"/>
      <c r="E19" s="1287"/>
      <c r="F19" s="1286"/>
      <c r="G19" s="1273"/>
      <c r="H19" s="1288"/>
      <c r="I19" s="1342"/>
    </row>
    <row r="20" spans="2:9" ht="15" customHeight="1">
      <c r="B20" s="168"/>
      <c r="C20" s="41" t="s">
        <v>602</v>
      </c>
      <c r="D20" s="1270">
        <v>342825.86461168</v>
      </c>
      <c r="E20" s="1273">
        <v>350227.36800468003</v>
      </c>
      <c r="F20" s="1271">
        <v>414019.94144639</v>
      </c>
      <c r="G20" s="1273">
        <v>305536.52178599994</v>
      </c>
      <c r="H20" s="1282">
        <v>2.1589687818285768</v>
      </c>
      <c r="I20" s="1340">
        <v>-26.20246244212302</v>
      </c>
    </row>
    <row r="21" spans="2:9" ht="15" customHeight="1">
      <c r="B21" s="168"/>
      <c r="C21" s="64" t="s">
        <v>606</v>
      </c>
      <c r="D21" s="1270">
        <v>78.0112954499681</v>
      </c>
      <c r="E21" s="1273">
        <v>78.19994489471073</v>
      </c>
      <c r="F21" s="1271">
        <v>77.63402783934468</v>
      </c>
      <c r="G21" s="1273">
        <v>54.96492951226119</v>
      </c>
      <c r="H21" s="1282" t="s">
        <v>729</v>
      </c>
      <c r="I21" s="1340" t="s">
        <v>729</v>
      </c>
    </row>
    <row r="22" spans="2:9" ht="15" customHeight="1">
      <c r="B22" s="168"/>
      <c r="C22" s="61" t="s">
        <v>603</v>
      </c>
      <c r="D22" s="1270">
        <v>96630.83538832</v>
      </c>
      <c r="E22" s="1273">
        <v>97634.03199532</v>
      </c>
      <c r="F22" s="1271">
        <v>119277.05855361</v>
      </c>
      <c r="G22" s="1273">
        <v>250338.87821400003</v>
      </c>
      <c r="H22" s="1282">
        <v>1.0381744118929959</v>
      </c>
      <c r="I22" s="1340">
        <v>109.88015738289127</v>
      </c>
    </row>
    <row r="23" spans="2:9" ht="15" customHeight="1">
      <c r="B23" s="173"/>
      <c r="C23" s="65" t="s">
        <v>606</v>
      </c>
      <c r="D23" s="1274">
        <v>21.988704550031894</v>
      </c>
      <c r="E23" s="1273">
        <v>21.800055105289267</v>
      </c>
      <c r="F23" s="1271">
        <v>22.36597216065532</v>
      </c>
      <c r="G23" s="1277">
        <v>45.03507048773881</v>
      </c>
      <c r="H23" s="1282" t="s">
        <v>729</v>
      </c>
      <c r="I23" s="1340" t="s">
        <v>729</v>
      </c>
    </row>
    <row r="24" spans="2:9" ht="15" customHeight="1">
      <c r="B24" s="238" t="s">
        <v>607</v>
      </c>
      <c r="C24" s="232"/>
      <c r="D24" s="1289"/>
      <c r="E24" s="1267"/>
      <c r="F24" s="1267"/>
      <c r="G24" s="1271"/>
      <c r="H24" s="1290"/>
      <c r="I24" s="1343"/>
    </row>
    <row r="25" spans="2:9" ht="15" customHeight="1">
      <c r="B25" s="148"/>
      <c r="C25" s="64" t="s">
        <v>608</v>
      </c>
      <c r="D25" s="1270">
        <v>11.598910026127614</v>
      </c>
      <c r="E25" s="1273">
        <v>9.80719825868359</v>
      </c>
      <c r="F25" s="1273">
        <v>11.693094556256112</v>
      </c>
      <c r="G25" s="1266">
        <v>11.50690154839778</v>
      </c>
      <c r="H25" s="1282" t="s">
        <v>729</v>
      </c>
      <c r="I25" s="1340" t="s">
        <v>729</v>
      </c>
    </row>
    <row r="26" spans="2:9" ht="15" customHeight="1">
      <c r="B26" s="147"/>
      <c r="C26" s="66" t="s">
        <v>609</v>
      </c>
      <c r="D26" s="1274">
        <v>10.280739007259221</v>
      </c>
      <c r="E26" s="1273">
        <v>8.312046918208646</v>
      </c>
      <c r="F26" s="1277">
        <v>10.07965200150638</v>
      </c>
      <c r="G26" s="1266">
        <v>9.924166656252286</v>
      </c>
      <c r="H26" s="1276" t="s">
        <v>729</v>
      </c>
      <c r="I26" s="1341" t="s">
        <v>729</v>
      </c>
    </row>
    <row r="27" spans="2:9" ht="15" customHeight="1">
      <c r="B27" s="239" t="s">
        <v>610</v>
      </c>
      <c r="C27" s="59"/>
      <c r="D27" s="1270">
        <v>439456.7</v>
      </c>
      <c r="E27" s="1279">
        <v>447861.4</v>
      </c>
      <c r="F27" s="1273">
        <v>533297</v>
      </c>
      <c r="G27" s="1279">
        <v>555875.3999999999</v>
      </c>
      <c r="H27" s="1282">
        <v>1.912520619210028</v>
      </c>
      <c r="I27" s="1340">
        <v>4.233738423430083</v>
      </c>
    </row>
    <row r="28" spans="2:9" ht="15" customHeight="1">
      <c r="B28" s="240" t="s">
        <v>666</v>
      </c>
      <c r="C28" s="41"/>
      <c r="D28" s="1270">
        <v>16520.18225451</v>
      </c>
      <c r="E28" s="1273">
        <v>18247.83105524</v>
      </c>
      <c r="F28" s="1273">
        <v>20796.6</v>
      </c>
      <c r="G28" s="1273">
        <v>22119.4</v>
      </c>
      <c r="H28" s="1282">
        <v>10.457807148334282</v>
      </c>
      <c r="I28" s="1340">
        <v>6.360655107084838</v>
      </c>
    </row>
    <row r="29" spans="2:9" ht="15" customHeight="1">
      <c r="B29" s="240" t="s">
        <v>667</v>
      </c>
      <c r="C29" s="41"/>
      <c r="D29" s="1270">
        <v>455976.88225451</v>
      </c>
      <c r="E29" s="1273">
        <v>466109.23105524003</v>
      </c>
      <c r="F29" s="1273">
        <v>554093.6</v>
      </c>
      <c r="G29" s="1273">
        <v>577994.7999999999</v>
      </c>
      <c r="H29" s="1282">
        <v>2.2221189702934225</v>
      </c>
      <c r="I29" s="1340">
        <v>4.313567238459342</v>
      </c>
    </row>
    <row r="30" spans="2:9" ht="15" customHeight="1">
      <c r="B30" s="240" t="s">
        <v>668</v>
      </c>
      <c r="C30" s="41"/>
      <c r="D30" s="1270">
        <v>72204.6</v>
      </c>
      <c r="E30" s="1273">
        <v>74233.6</v>
      </c>
      <c r="F30" s="1273">
        <v>85855.4</v>
      </c>
      <c r="G30" s="1273">
        <v>83213.6</v>
      </c>
      <c r="H30" s="1282">
        <v>2.8100702725311066</v>
      </c>
      <c r="I30" s="1340">
        <v>-3.0770341760681106</v>
      </c>
    </row>
    <row r="31" spans="2:9" ht="15" customHeight="1">
      <c r="B31" s="240" t="s">
        <v>669</v>
      </c>
      <c r="C31" s="41"/>
      <c r="D31" s="1270">
        <v>383772.28225451</v>
      </c>
      <c r="E31" s="1273">
        <v>391875.63105524005</v>
      </c>
      <c r="F31" s="1273">
        <v>468238.19999999995</v>
      </c>
      <c r="G31" s="1273">
        <v>494781.19999999995</v>
      </c>
      <c r="H31" s="1282">
        <v>2.111499234162025</v>
      </c>
      <c r="I31" s="1340">
        <v>5.6686959756807624</v>
      </c>
    </row>
    <row r="32" spans="2:9" ht="15" customHeight="1">
      <c r="B32" s="240" t="s">
        <v>459</v>
      </c>
      <c r="C32" s="41"/>
      <c r="D32" s="1270">
        <v>-162506.64533208002</v>
      </c>
      <c r="E32" s="1273">
        <v>-8103.348800730077</v>
      </c>
      <c r="F32" s="1273">
        <v>-84465.91774548998</v>
      </c>
      <c r="G32" s="1273">
        <v>-26543</v>
      </c>
      <c r="H32" s="1282" t="s">
        <v>729</v>
      </c>
      <c r="I32" s="1335" t="s">
        <v>729</v>
      </c>
    </row>
    <row r="33" spans="2:9" ht="15" customHeight="1">
      <c r="B33" s="240" t="s">
        <v>460</v>
      </c>
      <c r="C33" s="41"/>
      <c r="D33" s="1270">
        <v>30880</v>
      </c>
      <c r="E33" s="1273">
        <v>2542.6</v>
      </c>
      <c r="F33" s="1273">
        <v>15526.3</v>
      </c>
      <c r="G33" s="1273">
        <v>10457.6</v>
      </c>
      <c r="H33" s="1282" t="s">
        <v>729</v>
      </c>
      <c r="I33" s="1335" t="s">
        <v>729</v>
      </c>
    </row>
    <row r="34" spans="2:9" ht="15" customHeight="1" thickBot="1">
      <c r="B34" s="241" t="s">
        <v>461</v>
      </c>
      <c r="C34" s="133"/>
      <c r="D34" s="1344">
        <v>-131626.64533208002</v>
      </c>
      <c r="E34" s="1344">
        <v>-5560.748800730076</v>
      </c>
      <c r="F34" s="1345">
        <v>-68939.61774548997</v>
      </c>
      <c r="G34" s="1345">
        <v>-16085.4</v>
      </c>
      <c r="H34" s="1346" t="s">
        <v>729</v>
      </c>
      <c r="I34" s="1347" t="s">
        <v>729</v>
      </c>
    </row>
    <row r="35" spans="2:9" ht="15" customHeight="1" thickTop="1">
      <c r="B35" s="21" t="s">
        <v>670</v>
      </c>
      <c r="C35" s="9"/>
      <c r="D35" s="9"/>
      <c r="E35" s="9"/>
      <c r="F35" s="9"/>
      <c r="G35" s="9"/>
      <c r="H35" s="9"/>
      <c r="I35" s="9"/>
    </row>
    <row r="36" spans="2:9" ht="15" customHeight="1">
      <c r="B36" s="70" t="s">
        <v>870</v>
      </c>
      <c r="C36" s="10"/>
      <c r="D36" s="9"/>
      <c r="E36" s="9"/>
      <c r="F36" s="9"/>
      <c r="G36" s="9"/>
      <c r="H36" s="9"/>
      <c r="I36" s="9"/>
    </row>
    <row r="37" spans="2:9" ht="15" customHeight="1">
      <c r="B37" s="69" t="s">
        <v>448</v>
      </c>
      <c r="C37" s="10"/>
      <c r="D37" s="9"/>
      <c r="E37" s="9"/>
      <c r="F37" s="9"/>
      <c r="G37" s="9"/>
      <c r="H37" s="9"/>
      <c r="I37" s="9"/>
    </row>
    <row r="38" spans="2:9" ht="15" customHeight="1">
      <c r="B38" s="10" t="s">
        <v>871</v>
      </c>
      <c r="C38" s="9"/>
      <c r="D38" s="1291">
        <v>88.6</v>
      </c>
      <c r="E38" s="1292">
        <v>88.75</v>
      </c>
      <c r="F38" s="1292">
        <v>95</v>
      </c>
      <c r="G38" s="1292">
        <v>97.96</v>
      </c>
      <c r="H38" s="9"/>
      <c r="I38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24" t="s">
        <v>271</v>
      </c>
      <c r="C1" s="1724"/>
      <c r="D1" s="1724"/>
      <c r="E1" s="1724"/>
      <c r="F1" s="1724"/>
      <c r="G1" s="1724"/>
      <c r="H1" s="1724"/>
      <c r="I1" s="1724"/>
    </row>
    <row r="2" spans="2:9" ht="15.75">
      <c r="B2" s="86" t="s">
        <v>393</v>
      </c>
      <c r="C2" s="58"/>
      <c r="D2" s="58"/>
      <c r="E2" s="58"/>
      <c r="F2" s="58"/>
      <c r="G2" s="58"/>
      <c r="H2" s="58"/>
      <c r="I2" s="58"/>
    </row>
    <row r="3" spans="2:9" ht="13.5" customHeight="1" thickBot="1">
      <c r="B3" s="2002" t="s">
        <v>1477</v>
      </c>
      <c r="C3" s="2002"/>
      <c r="D3" s="2002"/>
      <c r="E3" s="2002"/>
      <c r="F3" s="2002"/>
      <c r="G3" s="2002"/>
      <c r="H3" s="2002"/>
      <c r="I3" s="2002"/>
    </row>
    <row r="4" spans="2:9" ht="15" customHeight="1" thickTop="1">
      <c r="B4" s="233"/>
      <c r="C4" s="252"/>
      <c r="D4" s="1421"/>
      <c r="E4" s="1422"/>
      <c r="F4" s="1422"/>
      <c r="G4" s="1422"/>
      <c r="H4" s="1423" t="s">
        <v>732</v>
      </c>
      <c r="I4" s="1424"/>
    </row>
    <row r="5" spans="2:9" ht="15" customHeight="1">
      <c r="B5" s="244"/>
      <c r="C5" s="253"/>
      <c r="D5" s="1425" t="s">
        <v>501</v>
      </c>
      <c r="E5" s="1426" t="s">
        <v>1236</v>
      </c>
      <c r="F5" s="1426" t="s">
        <v>501</v>
      </c>
      <c r="G5" s="1426" t="s">
        <v>1236</v>
      </c>
      <c r="H5" s="1416" t="s">
        <v>1283</v>
      </c>
      <c r="I5" s="1417"/>
    </row>
    <row r="6" spans="2:9" ht="15" customHeight="1">
      <c r="B6" s="245"/>
      <c r="C6" s="254"/>
      <c r="D6" s="1427">
        <v>2012</v>
      </c>
      <c r="E6" s="1428">
        <v>2012</v>
      </c>
      <c r="F6" s="1428">
        <v>2013</v>
      </c>
      <c r="G6" s="1428">
        <v>2013</v>
      </c>
      <c r="H6" s="1427" t="s">
        <v>285</v>
      </c>
      <c r="I6" s="1429" t="s">
        <v>1239</v>
      </c>
    </row>
    <row r="7" spans="2:9" ht="15" customHeight="1">
      <c r="B7" s="246"/>
      <c r="C7" s="255"/>
      <c r="D7" s="67"/>
      <c r="E7" s="242"/>
      <c r="F7" s="242"/>
      <c r="G7" s="242"/>
      <c r="H7" s="67"/>
      <c r="I7" s="247"/>
    </row>
    <row r="8" spans="2:9" ht="15" customHeight="1">
      <c r="B8" s="237" t="s">
        <v>471</v>
      </c>
      <c r="C8" s="256"/>
      <c r="D8" s="1304">
        <v>4238.425507900677</v>
      </c>
      <c r="E8" s="1304">
        <v>4207.34985915493</v>
      </c>
      <c r="F8" s="1304">
        <v>4768.363157894737</v>
      </c>
      <c r="G8" s="1293">
        <v>4746.423029808085</v>
      </c>
      <c r="H8" s="1293">
        <v>-0.7331885080396177</v>
      </c>
      <c r="I8" s="1322">
        <v>-0.46011864784935597</v>
      </c>
    </row>
    <row r="9" spans="2:9" ht="15" customHeight="1">
      <c r="B9" s="246"/>
      <c r="C9" s="255" t="s">
        <v>602</v>
      </c>
      <c r="D9" s="1297">
        <v>3224.400277784199</v>
      </c>
      <c r="E9" s="1297">
        <v>3157.841893010479</v>
      </c>
      <c r="F9" s="1297">
        <v>3578.3162257514737</v>
      </c>
      <c r="G9" s="1294">
        <v>2268.71602476521</v>
      </c>
      <c r="H9" s="1294">
        <v>-2.064209745678923</v>
      </c>
      <c r="I9" s="1323">
        <v>-36.59822437049252</v>
      </c>
    </row>
    <row r="10" spans="2:9" ht="15" customHeight="1">
      <c r="B10" s="246"/>
      <c r="C10" s="257" t="s">
        <v>603</v>
      </c>
      <c r="D10" s="1297">
        <v>1014.0252301164787</v>
      </c>
      <c r="E10" s="1297">
        <v>1049.5079661444506</v>
      </c>
      <c r="F10" s="1297">
        <v>1190.0469321432631</v>
      </c>
      <c r="G10" s="1294">
        <v>2477.707005042875</v>
      </c>
      <c r="H10" s="1294">
        <v>3.4991965657398936</v>
      </c>
      <c r="I10" s="1323">
        <v>108.20246144247005</v>
      </c>
    </row>
    <row r="11" spans="2:9" ht="15" customHeight="1">
      <c r="B11" s="246"/>
      <c r="C11" s="255"/>
      <c r="D11" s="1297"/>
      <c r="E11" s="1297"/>
      <c r="F11" s="1297"/>
      <c r="G11" s="1294"/>
      <c r="H11" s="1294"/>
      <c r="I11" s="1323"/>
    </row>
    <row r="12" spans="2:9" ht="15" customHeight="1">
      <c r="B12" s="248"/>
      <c r="C12" s="258"/>
      <c r="D12" s="1299"/>
      <c r="E12" s="1299"/>
      <c r="F12" s="1299"/>
      <c r="G12" s="1298"/>
      <c r="H12" s="1298"/>
      <c r="I12" s="1324"/>
    </row>
    <row r="13" spans="2:9" ht="15" customHeight="1">
      <c r="B13" s="249" t="s">
        <v>604</v>
      </c>
      <c r="C13" s="259"/>
      <c r="D13" s="1304">
        <v>721.5823927765238</v>
      </c>
      <c r="E13" s="1304">
        <v>838.9757746478874</v>
      </c>
      <c r="F13" s="1304">
        <v>845.2894736842105</v>
      </c>
      <c r="G13" s="1293">
        <v>928.0910575745202</v>
      </c>
      <c r="H13" s="1293">
        <v>16.268881148783905</v>
      </c>
      <c r="I13" s="1322">
        <v>9.795648291870634</v>
      </c>
    </row>
    <row r="14" spans="2:9" ht="15" customHeight="1">
      <c r="B14" s="246"/>
      <c r="C14" s="255" t="s">
        <v>602</v>
      </c>
      <c r="D14" s="1297">
        <v>644.9661399548534</v>
      </c>
      <c r="E14" s="1297">
        <v>788.381971830986</v>
      </c>
      <c r="F14" s="1297">
        <v>779.7884210526315</v>
      </c>
      <c r="G14" s="1294">
        <v>850.2766435279706</v>
      </c>
      <c r="H14" s="1294">
        <v>22.236180008794193</v>
      </c>
      <c r="I14" s="1323">
        <v>9.039403583370415</v>
      </c>
    </row>
    <row r="15" spans="2:9" ht="15" customHeight="1">
      <c r="B15" s="246"/>
      <c r="C15" s="257" t="s">
        <v>603</v>
      </c>
      <c r="D15" s="1297">
        <v>76.61625282167043</v>
      </c>
      <c r="E15" s="1297">
        <v>50.59380281690141</v>
      </c>
      <c r="F15" s="1297">
        <v>65.50105263157896</v>
      </c>
      <c r="G15" s="1294">
        <v>77.81441404654962</v>
      </c>
      <c r="H15" s="1294">
        <v>-33.96466029908569</v>
      </c>
      <c r="I15" s="1323">
        <v>18.798722952177755</v>
      </c>
    </row>
    <row r="16" spans="2:9" ht="15" customHeight="1">
      <c r="B16" s="246"/>
      <c r="C16" s="255"/>
      <c r="D16" s="1308"/>
      <c r="E16" s="1308"/>
      <c r="F16" s="1308"/>
      <c r="G16" s="1309"/>
      <c r="H16" s="1309"/>
      <c r="I16" s="1325"/>
    </row>
    <row r="17" spans="2:9" ht="15" customHeight="1">
      <c r="B17" s="248"/>
      <c r="C17" s="258"/>
      <c r="D17" s="1299"/>
      <c r="E17" s="1299"/>
      <c r="F17" s="1299"/>
      <c r="G17" s="1298"/>
      <c r="H17" s="1298"/>
      <c r="I17" s="1324"/>
    </row>
    <row r="18" spans="2:9" ht="15" customHeight="1">
      <c r="B18" s="249" t="s">
        <v>605</v>
      </c>
      <c r="C18" s="260"/>
      <c r="D18" s="1304">
        <v>4960.0079006772</v>
      </c>
      <c r="E18" s="1304">
        <v>5046.325633802817</v>
      </c>
      <c r="F18" s="1304">
        <v>5613.652631578947</v>
      </c>
      <c r="G18" s="1293">
        <v>5674.514087382605</v>
      </c>
      <c r="H18" s="1293">
        <v>1.740274105487444</v>
      </c>
      <c r="I18" s="1322">
        <v>1.0841685404844696</v>
      </c>
    </row>
    <row r="19" spans="2:9" ht="15" customHeight="1">
      <c r="B19" s="246"/>
      <c r="C19" s="255"/>
      <c r="D19" s="1307"/>
      <c r="E19" s="1307"/>
      <c r="F19" s="1307"/>
      <c r="G19" s="1306"/>
      <c r="H19" s="1306"/>
      <c r="I19" s="1326"/>
    </row>
    <row r="20" spans="2:9" ht="15" customHeight="1">
      <c r="B20" s="246"/>
      <c r="C20" s="255" t="s">
        <v>602</v>
      </c>
      <c r="D20" s="1297">
        <v>3869.366417739052</v>
      </c>
      <c r="E20" s="1297">
        <v>3946.223864841465</v>
      </c>
      <c r="F20" s="1297">
        <v>4358.104646804105</v>
      </c>
      <c r="G20" s="1294">
        <v>3118.9926682931805</v>
      </c>
      <c r="H20" s="1294">
        <v>1.9863057360001193</v>
      </c>
      <c r="I20" s="1323">
        <v>-28.43235945285511</v>
      </c>
    </row>
    <row r="21" spans="2:9" ht="15" customHeight="1">
      <c r="B21" s="246"/>
      <c r="C21" s="261" t="s">
        <v>606</v>
      </c>
      <c r="D21" s="1297">
        <v>78.0112954499681</v>
      </c>
      <c r="E21" s="1297">
        <v>78.19994489471073</v>
      </c>
      <c r="F21" s="1297">
        <v>77.63402783934468</v>
      </c>
      <c r="G21" s="1294">
        <v>54.96492951226119</v>
      </c>
      <c r="H21" s="1294" t="s">
        <v>729</v>
      </c>
      <c r="I21" s="1323" t="s">
        <v>729</v>
      </c>
    </row>
    <row r="22" spans="2:9" ht="15" customHeight="1">
      <c r="B22" s="246"/>
      <c r="C22" s="257" t="s">
        <v>603</v>
      </c>
      <c r="D22" s="1297">
        <v>1090.641482938149</v>
      </c>
      <c r="E22" s="1297">
        <v>1100.101768961352</v>
      </c>
      <c r="F22" s="1297">
        <v>1255.547984774842</v>
      </c>
      <c r="G22" s="1294">
        <v>2555.521419089425</v>
      </c>
      <c r="H22" s="1294">
        <v>0.867405666408132</v>
      </c>
      <c r="I22" s="1323">
        <v>103.53833147585414</v>
      </c>
    </row>
    <row r="23" spans="2:9" ht="15" customHeight="1">
      <c r="B23" s="173"/>
      <c r="C23" s="262" t="s">
        <v>606</v>
      </c>
      <c r="D23" s="1299">
        <v>21.988704550031894</v>
      </c>
      <c r="E23" s="1299">
        <v>21.800055105289267</v>
      </c>
      <c r="F23" s="1299">
        <v>22.36597216065532</v>
      </c>
      <c r="G23" s="1298">
        <v>45.03507048773881</v>
      </c>
      <c r="H23" s="1298" t="s">
        <v>729</v>
      </c>
      <c r="I23" s="1324" t="s">
        <v>729</v>
      </c>
    </row>
    <row r="24" spans="2:9" ht="15" customHeight="1">
      <c r="B24" s="238" t="s">
        <v>607</v>
      </c>
      <c r="C24" s="263"/>
      <c r="D24" s="1308"/>
      <c r="E24" s="1308"/>
      <c r="F24" s="1308"/>
      <c r="G24" s="1309"/>
      <c r="H24" s="1309"/>
      <c r="I24" s="1325"/>
    </row>
    <row r="25" spans="2:9" ht="15" customHeight="1">
      <c r="B25" s="250"/>
      <c r="C25" s="261" t="s">
        <v>608</v>
      </c>
      <c r="D25" s="1297">
        <v>11.598910026127614</v>
      </c>
      <c r="E25" s="1297">
        <v>9.80719825868359</v>
      </c>
      <c r="F25" s="1297">
        <v>11.693094556256112</v>
      </c>
      <c r="G25" s="1294">
        <v>11.50690154839778</v>
      </c>
      <c r="H25" s="1294" t="s">
        <v>729</v>
      </c>
      <c r="I25" s="1323" t="s">
        <v>729</v>
      </c>
    </row>
    <row r="26" spans="2:9" ht="15" customHeight="1">
      <c r="B26" s="251"/>
      <c r="C26" s="262" t="s">
        <v>609</v>
      </c>
      <c r="D26" s="1299">
        <v>10.280739007259221</v>
      </c>
      <c r="E26" s="1299">
        <v>8.312046918208646</v>
      </c>
      <c r="F26" s="1299">
        <v>10.07965200150638</v>
      </c>
      <c r="G26" s="1298">
        <v>9.924166656252286</v>
      </c>
      <c r="H26" s="1298" t="s">
        <v>729</v>
      </c>
      <c r="I26" s="1324" t="s">
        <v>729</v>
      </c>
    </row>
    <row r="27" spans="2:9" ht="15" customHeight="1">
      <c r="B27" s="239" t="s">
        <v>610</v>
      </c>
      <c r="C27" s="259"/>
      <c r="D27" s="1303">
        <v>4960.007900677201</v>
      </c>
      <c r="E27" s="1300">
        <v>5046.325633802817</v>
      </c>
      <c r="F27" s="1300">
        <v>5613.652631578947</v>
      </c>
      <c r="G27" s="1301">
        <v>5674.514087382605</v>
      </c>
      <c r="H27" s="1302">
        <v>1.7402741054874298</v>
      </c>
      <c r="I27" s="1327">
        <v>1.0841685404844696</v>
      </c>
    </row>
    <row r="28" spans="2:9" ht="15" customHeight="1">
      <c r="B28" s="240" t="s">
        <v>666</v>
      </c>
      <c r="C28" s="255"/>
      <c r="D28" s="1297">
        <v>186.45803898995487</v>
      </c>
      <c r="E28" s="1295">
        <v>205.6093640027042</v>
      </c>
      <c r="F28" s="1295">
        <v>218.9115789473684</v>
      </c>
      <c r="G28" s="1296">
        <v>225.8003266639445</v>
      </c>
      <c r="H28" s="1294">
        <v>10.271117896815966</v>
      </c>
      <c r="I28" s="1328">
        <v>3.1468174272464324</v>
      </c>
    </row>
    <row r="29" spans="2:9" ht="15" customHeight="1">
      <c r="B29" s="240" t="s">
        <v>667</v>
      </c>
      <c r="C29" s="264"/>
      <c r="D29" s="1297">
        <v>5146.465939667156</v>
      </c>
      <c r="E29" s="1295">
        <v>5251.934997805522</v>
      </c>
      <c r="F29" s="1295">
        <v>5832.564210526316</v>
      </c>
      <c r="G29" s="1296">
        <v>5900.314414046549</v>
      </c>
      <c r="H29" s="1294">
        <v>2.0493491917521</v>
      </c>
      <c r="I29" s="1328">
        <v>1.1615852149207626</v>
      </c>
    </row>
    <row r="30" spans="2:9" ht="15" customHeight="1">
      <c r="B30" s="240" t="s">
        <v>668</v>
      </c>
      <c r="C30" s="264"/>
      <c r="D30" s="1297">
        <v>814.9503386004516</v>
      </c>
      <c r="E30" s="1295">
        <v>836.4349295774648</v>
      </c>
      <c r="F30" s="1295">
        <v>903.7410526315789</v>
      </c>
      <c r="G30" s="1296">
        <v>849.4650877909352</v>
      </c>
      <c r="H30" s="1294">
        <v>2.636306773478921</v>
      </c>
      <c r="I30" s="1323">
        <v>-6.005698721176714</v>
      </c>
    </row>
    <row r="31" spans="2:9" ht="15" customHeight="1">
      <c r="B31" s="240" t="s">
        <v>669</v>
      </c>
      <c r="C31" s="264"/>
      <c r="D31" s="1297">
        <v>4331.515601066704</v>
      </c>
      <c r="E31" s="1295">
        <v>4415.500068228057</v>
      </c>
      <c r="F31" s="1295">
        <v>4928.823157894736</v>
      </c>
      <c r="G31" s="1296">
        <v>5050.849326255614</v>
      </c>
      <c r="H31" s="1294">
        <v>1.9389164185549674</v>
      </c>
      <c r="I31" s="1328">
        <v>2.4757668200252425</v>
      </c>
    </row>
    <row r="32" spans="2:9" ht="15" customHeight="1">
      <c r="B32" s="240" t="s">
        <v>459</v>
      </c>
      <c r="C32" s="264"/>
      <c r="D32" s="1297">
        <v>-1834.16078252912</v>
      </c>
      <c r="E32" s="1295">
        <v>-91.30533859977551</v>
      </c>
      <c r="F32" s="1295">
        <v>-889.1149236367366</v>
      </c>
      <c r="G32" s="1294">
        <v>-270.95753368721927</v>
      </c>
      <c r="H32" s="1305" t="s">
        <v>729</v>
      </c>
      <c r="I32" s="1323" t="s">
        <v>729</v>
      </c>
    </row>
    <row r="33" spans="2:9" ht="15" customHeight="1">
      <c r="B33" s="240" t="s">
        <v>460</v>
      </c>
      <c r="C33" s="264"/>
      <c r="D33" s="1297">
        <v>348.53273137697516</v>
      </c>
      <c r="E33" s="1295">
        <v>28.64901408450704</v>
      </c>
      <c r="F33" s="1295">
        <v>163.43473684210525</v>
      </c>
      <c r="G33" s="1294">
        <v>106.75377705185791</v>
      </c>
      <c r="H33" s="1305" t="s">
        <v>729</v>
      </c>
      <c r="I33" s="1323" t="s">
        <v>729</v>
      </c>
    </row>
    <row r="34" spans="2:9" ht="15" customHeight="1" thickBot="1">
      <c r="B34" s="241" t="s">
        <v>461</v>
      </c>
      <c r="C34" s="265"/>
      <c r="D34" s="1329">
        <v>-1485.6280511521447</v>
      </c>
      <c r="E34" s="1330">
        <v>-62.656324515268466</v>
      </c>
      <c r="F34" s="1330">
        <v>-725.6801867946313</v>
      </c>
      <c r="G34" s="1331">
        <v>-164.20375663536137</v>
      </c>
      <c r="H34" s="1332" t="s">
        <v>729</v>
      </c>
      <c r="I34" s="1333" t="s">
        <v>729</v>
      </c>
    </row>
    <row r="35" spans="3:9" ht="16.5" thickTop="1">
      <c r="C35" s="68"/>
      <c r="D35" s="31"/>
      <c r="E35" s="31"/>
      <c r="F35" s="31"/>
      <c r="G35" s="31"/>
      <c r="H35" s="31"/>
      <c r="I35" s="31"/>
    </row>
    <row r="36" spans="2:9" ht="15.75">
      <c r="B36" s="1541" t="s">
        <v>870</v>
      </c>
      <c r="C36" s="1542"/>
      <c r="D36" s="1543"/>
      <c r="E36" s="1543"/>
      <c r="F36" s="1543"/>
      <c r="G36" s="1544"/>
      <c r="H36" s="1544"/>
      <c r="I36" s="801"/>
    </row>
    <row r="37" spans="2:9" ht="15.75">
      <c r="B37" s="1545" t="s">
        <v>448</v>
      </c>
      <c r="C37" s="1542"/>
      <c r="D37" s="1546"/>
      <c r="E37" s="1546"/>
      <c r="F37" s="1546"/>
      <c r="G37" s="1547"/>
      <c r="H37" s="1544"/>
      <c r="I37" s="801"/>
    </row>
    <row r="38" spans="2:9" ht="15.75">
      <c r="B38" s="1542" t="s">
        <v>871</v>
      </c>
      <c r="C38" s="1547"/>
      <c r="D38" s="9">
        <v>88.6</v>
      </c>
      <c r="E38" s="29">
        <v>88.75</v>
      </c>
      <c r="F38" s="29">
        <v>95</v>
      </c>
      <c r="G38" s="9">
        <v>97.96</v>
      </c>
      <c r="H38" s="1547"/>
      <c r="I38" s="802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tabSelected="1" zoomScalePageLayoutView="0" workbookViewId="0" topLeftCell="A25">
      <selection activeCell="A57" sqref="A57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24" t="s">
        <v>462</v>
      </c>
      <c r="C1" s="1724"/>
      <c r="D1" s="1724"/>
      <c r="E1" s="1724"/>
      <c r="F1" s="1724"/>
      <c r="G1" s="1724"/>
      <c r="H1" s="1724"/>
      <c r="I1" s="1724"/>
    </row>
    <row r="2" spans="2:9" ht="16.5" thickBot="1">
      <c r="B2" s="2009" t="s">
        <v>873</v>
      </c>
      <c r="C2" s="2010"/>
      <c r="D2" s="2010"/>
      <c r="E2" s="2010"/>
      <c r="F2" s="2010"/>
      <c r="G2" s="2010"/>
      <c r="H2" s="2010"/>
      <c r="I2" s="2010"/>
    </row>
    <row r="3" spans="2:9" ht="13.5" thickTop="1">
      <c r="B3" s="1990" t="s">
        <v>671</v>
      </c>
      <c r="C3" s="1948" t="s">
        <v>672</v>
      </c>
      <c r="D3" s="1864" t="s">
        <v>673</v>
      </c>
      <c r="E3" s="1864"/>
      <c r="F3" s="1864"/>
      <c r="G3" s="1862" t="s">
        <v>674</v>
      </c>
      <c r="H3" s="1864"/>
      <c r="I3" s="1865"/>
    </row>
    <row r="4" spans="2:9" ht="13.5" thickBot="1">
      <c r="B4" s="2011"/>
      <c r="C4" s="2012"/>
      <c r="D4" s="269" t="s">
        <v>675</v>
      </c>
      <c r="E4" s="269" t="s">
        <v>676</v>
      </c>
      <c r="F4" s="269" t="s">
        <v>872</v>
      </c>
      <c r="G4" s="270" t="s">
        <v>675</v>
      </c>
      <c r="H4" s="269" t="s">
        <v>676</v>
      </c>
      <c r="I4" s="188" t="s">
        <v>872</v>
      </c>
    </row>
    <row r="5" spans="2:9" ht="12.75">
      <c r="B5" s="168" t="s">
        <v>707</v>
      </c>
      <c r="C5" s="808" t="s">
        <v>818</v>
      </c>
      <c r="D5" s="809">
        <v>74.5</v>
      </c>
      <c r="E5" s="809">
        <v>75.1</v>
      </c>
      <c r="F5" s="809">
        <v>74.8</v>
      </c>
      <c r="G5" s="809">
        <v>74.27064516129032</v>
      </c>
      <c r="H5" s="809">
        <v>74.87064516129031</v>
      </c>
      <c r="I5" s="859">
        <v>74.57064516129032</v>
      </c>
    </row>
    <row r="6" spans="2:9" ht="12.75">
      <c r="B6" s="168"/>
      <c r="C6" s="808" t="s">
        <v>819</v>
      </c>
      <c r="D6" s="809">
        <v>73.9</v>
      </c>
      <c r="E6" s="809">
        <v>74.5</v>
      </c>
      <c r="F6" s="809">
        <v>74.2</v>
      </c>
      <c r="G6" s="809">
        <v>74.37580645161289</v>
      </c>
      <c r="H6" s="809">
        <v>74.9758064516129</v>
      </c>
      <c r="I6" s="859">
        <v>74.67580645161289</v>
      </c>
    </row>
    <row r="7" spans="2:9" ht="12.75">
      <c r="B7" s="168"/>
      <c r="C7" s="808" t="s">
        <v>820</v>
      </c>
      <c r="D7" s="809">
        <v>70.73</v>
      </c>
      <c r="E7" s="809">
        <v>71.33</v>
      </c>
      <c r="F7" s="809">
        <v>71.03</v>
      </c>
      <c r="G7" s="809">
        <v>71.66387096774193</v>
      </c>
      <c r="H7" s="809">
        <v>72.26387096774194</v>
      </c>
      <c r="I7" s="859">
        <v>71.96387096774194</v>
      </c>
    </row>
    <row r="8" spans="2:9" ht="12.75">
      <c r="B8" s="168"/>
      <c r="C8" s="808" t="s">
        <v>821</v>
      </c>
      <c r="D8" s="809">
        <v>72</v>
      </c>
      <c r="E8" s="809">
        <v>72.6</v>
      </c>
      <c r="F8" s="809">
        <v>72.3</v>
      </c>
      <c r="G8" s="809">
        <v>70.77033333333334</v>
      </c>
      <c r="H8" s="809">
        <v>71.37033333333332</v>
      </c>
      <c r="I8" s="859">
        <v>71.07033333333334</v>
      </c>
    </row>
    <row r="9" spans="2:9" ht="12.75">
      <c r="B9" s="168"/>
      <c r="C9" s="808" t="s">
        <v>822</v>
      </c>
      <c r="D9" s="809">
        <v>71.65</v>
      </c>
      <c r="E9" s="809">
        <v>72.25</v>
      </c>
      <c r="F9" s="809">
        <v>71.95</v>
      </c>
      <c r="G9" s="809">
        <v>72.22655172413793</v>
      </c>
      <c r="H9" s="809">
        <v>72.82655172413793</v>
      </c>
      <c r="I9" s="859">
        <v>72.52655172413793</v>
      </c>
    </row>
    <row r="10" spans="2:9" ht="12.75">
      <c r="B10" s="168"/>
      <c r="C10" s="808" t="s">
        <v>823</v>
      </c>
      <c r="D10" s="809">
        <v>71.95</v>
      </c>
      <c r="E10" s="809">
        <v>72.55</v>
      </c>
      <c r="F10" s="809">
        <v>72.25</v>
      </c>
      <c r="G10" s="809">
        <v>71.97099999999999</v>
      </c>
      <c r="H10" s="809">
        <v>70.157</v>
      </c>
      <c r="I10" s="859">
        <v>71.064</v>
      </c>
    </row>
    <row r="11" spans="2:9" ht="12.75">
      <c r="B11" s="168"/>
      <c r="C11" s="808" t="s">
        <v>824</v>
      </c>
      <c r="D11" s="809">
        <v>72.85</v>
      </c>
      <c r="E11" s="809">
        <v>73.45</v>
      </c>
      <c r="F11" s="809">
        <v>73.15</v>
      </c>
      <c r="G11" s="809">
        <v>72.62931034482759</v>
      </c>
      <c r="H11" s="809">
        <v>73.22931034482757</v>
      </c>
      <c r="I11" s="859">
        <v>72.92931034482757</v>
      </c>
    </row>
    <row r="12" spans="2:9" ht="12.75">
      <c r="B12" s="168"/>
      <c r="C12" s="808" t="s">
        <v>825</v>
      </c>
      <c r="D12" s="809">
        <v>72.1</v>
      </c>
      <c r="E12" s="809">
        <v>72.7</v>
      </c>
      <c r="F12" s="809">
        <v>72.4</v>
      </c>
      <c r="G12" s="809">
        <v>72.06833333333334</v>
      </c>
      <c r="H12" s="809">
        <v>72.66833333333332</v>
      </c>
      <c r="I12" s="859">
        <v>72.36833333333334</v>
      </c>
    </row>
    <row r="13" spans="2:9" ht="12.75">
      <c r="B13" s="168"/>
      <c r="C13" s="808" t="s">
        <v>826</v>
      </c>
      <c r="D13" s="809">
        <v>70.58</v>
      </c>
      <c r="E13" s="809">
        <v>71.18</v>
      </c>
      <c r="F13" s="809">
        <v>70.88</v>
      </c>
      <c r="G13" s="809">
        <v>71.18533333333333</v>
      </c>
      <c r="H13" s="809">
        <v>71.78533333333334</v>
      </c>
      <c r="I13" s="859">
        <v>71.48533333333333</v>
      </c>
    </row>
    <row r="14" spans="2:9" ht="12.75">
      <c r="B14" s="168"/>
      <c r="C14" s="808" t="s">
        <v>553</v>
      </c>
      <c r="D14" s="809">
        <v>71.46</v>
      </c>
      <c r="E14" s="809">
        <v>72.06</v>
      </c>
      <c r="F14" s="809">
        <v>71.76</v>
      </c>
      <c r="G14" s="809">
        <v>70.90161290322581</v>
      </c>
      <c r="H14" s="809">
        <v>71.50161290322582</v>
      </c>
      <c r="I14" s="859">
        <v>71.20161290322582</v>
      </c>
    </row>
    <row r="15" spans="2:9" ht="12.75">
      <c r="B15" s="168"/>
      <c r="C15" s="808" t="s">
        <v>554</v>
      </c>
      <c r="D15" s="810">
        <v>71.49</v>
      </c>
      <c r="E15" s="809">
        <v>72.09</v>
      </c>
      <c r="F15" s="810">
        <v>71.79</v>
      </c>
      <c r="G15" s="809">
        <v>71.60741935483871</v>
      </c>
      <c r="H15" s="810">
        <v>72.2074193548387</v>
      </c>
      <c r="I15" s="859">
        <v>71.90741935483871</v>
      </c>
    </row>
    <row r="16" spans="2:9" ht="12.75">
      <c r="B16" s="168"/>
      <c r="C16" s="811" t="s">
        <v>555</v>
      </c>
      <c r="D16" s="812">
        <v>70.95</v>
      </c>
      <c r="E16" s="812">
        <v>71.55</v>
      </c>
      <c r="F16" s="812">
        <v>71.25</v>
      </c>
      <c r="G16" s="812">
        <v>71.220625</v>
      </c>
      <c r="H16" s="812">
        <v>71.820625</v>
      </c>
      <c r="I16" s="1320">
        <v>71.520625</v>
      </c>
    </row>
    <row r="17" spans="2:9" ht="12.75">
      <c r="B17" s="428"/>
      <c r="C17" s="813" t="s">
        <v>888</v>
      </c>
      <c r="D17" s="814">
        <v>72.01333333333334</v>
      </c>
      <c r="E17" s="814">
        <v>72.61333333333333</v>
      </c>
      <c r="F17" s="814">
        <v>72.31333333333332</v>
      </c>
      <c r="G17" s="814">
        <v>72.0742368256396</v>
      </c>
      <c r="H17" s="814">
        <v>72.47307015897293</v>
      </c>
      <c r="I17" s="1321">
        <v>72.27365349230627</v>
      </c>
    </row>
    <row r="18" spans="2:9" ht="12.75">
      <c r="B18" s="168" t="s">
        <v>431</v>
      </c>
      <c r="C18" s="815" t="s">
        <v>818</v>
      </c>
      <c r="D18" s="266">
        <v>72.1</v>
      </c>
      <c r="E18" s="266">
        <v>72.7</v>
      </c>
      <c r="F18" s="266">
        <v>72.4</v>
      </c>
      <c r="G18" s="268">
        <v>71.1071875</v>
      </c>
      <c r="H18" s="266">
        <v>71.7071875</v>
      </c>
      <c r="I18" s="267">
        <v>71.4071875</v>
      </c>
    </row>
    <row r="19" spans="2:9" ht="12.75">
      <c r="B19" s="168"/>
      <c r="C19" s="815" t="s">
        <v>819</v>
      </c>
      <c r="D19" s="266">
        <v>75.6</v>
      </c>
      <c r="E19" s="266">
        <v>76.2</v>
      </c>
      <c r="F19" s="266">
        <v>75.9</v>
      </c>
      <c r="G19" s="268">
        <v>73.61709677419353</v>
      </c>
      <c r="H19" s="266">
        <v>74.21709677419355</v>
      </c>
      <c r="I19" s="267">
        <v>73.91709677419354</v>
      </c>
    </row>
    <row r="20" spans="2:9" ht="12.75">
      <c r="B20" s="168"/>
      <c r="C20" s="815" t="s">
        <v>820</v>
      </c>
      <c r="D20" s="266">
        <v>78.1</v>
      </c>
      <c r="E20" s="266">
        <v>78.7</v>
      </c>
      <c r="F20" s="266">
        <v>78.4</v>
      </c>
      <c r="G20" s="268">
        <v>77.85466666666666</v>
      </c>
      <c r="H20" s="266">
        <v>78.45466666666667</v>
      </c>
      <c r="I20" s="267">
        <v>78.15466666666666</v>
      </c>
    </row>
    <row r="21" spans="2:9" ht="12.75">
      <c r="B21" s="168"/>
      <c r="C21" s="815" t="s">
        <v>821</v>
      </c>
      <c r="D21" s="266">
        <v>80.74</v>
      </c>
      <c r="E21" s="266">
        <v>81.34</v>
      </c>
      <c r="F21" s="266">
        <v>81.04</v>
      </c>
      <c r="G21" s="268">
        <v>78.98333333333333</v>
      </c>
      <c r="H21" s="266">
        <v>79.58333333333333</v>
      </c>
      <c r="I21" s="267">
        <v>79.28333333333333</v>
      </c>
    </row>
    <row r="22" spans="2:9" ht="12.75">
      <c r="B22" s="168"/>
      <c r="C22" s="815" t="s">
        <v>822</v>
      </c>
      <c r="D22" s="266">
        <v>85.51</v>
      </c>
      <c r="E22" s="266">
        <v>86.11</v>
      </c>
      <c r="F22" s="266">
        <v>85.81</v>
      </c>
      <c r="G22" s="268">
        <v>82.69724137931034</v>
      </c>
      <c r="H22" s="266">
        <v>83.29724137931034</v>
      </c>
      <c r="I22" s="267">
        <v>82.99724137931034</v>
      </c>
    </row>
    <row r="23" spans="2:9" ht="12.75">
      <c r="B23" s="168"/>
      <c r="C23" s="815" t="s">
        <v>823</v>
      </c>
      <c r="D23" s="266">
        <v>81.9</v>
      </c>
      <c r="E23" s="266">
        <v>82.5</v>
      </c>
      <c r="F23" s="266">
        <v>82.2</v>
      </c>
      <c r="G23" s="268">
        <v>84.16366666666666</v>
      </c>
      <c r="H23" s="266">
        <v>84.76366666666667</v>
      </c>
      <c r="I23" s="267">
        <v>84.46366666666665</v>
      </c>
    </row>
    <row r="24" spans="2:9" ht="12.75">
      <c r="B24" s="168"/>
      <c r="C24" s="815" t="s">
        <v>824</v>
      </c>
      <c r="D24" s="266">
        <v>79.05</v>
      </c>
      <c r="E24" s="266">
        <v>79.65</v>
      </c>
      <c r="F24" s="266">
        <v>79.35</v>
      </c>
      <c r="G24" s="268">
        <v>79.45551724137931</v>
      </c>
      <c r="H24" s="266">
        <v>80.0555172413793</v>
      </c>
      <c r="I24" s="267">
        <v>79.75551724137931</v>
      </c>
    </row>
    <row r="25" spans="2:9" ht="12.75">
      <c r="B25" s="168"/>
      <c r="C25" s="815" t="s">
        <v>825</v>
      </c>
      <c r="D25" s="266">
        <v>79.55</v>
      </c>
      <c r="E25" s="266">
        <v>80.15</v>
      </c>
      <c r="F25" s="266">
        <v>79.85</v>
      </c>
      <c r="G25" s="268">
        <v>78.76</v>
      </c>
      <c r="H25" s="266">
        <v>79.36</v>
      </c>
      <c r="I25" s="267">
        <v>79.06</v>
      </c>
    </row>
    <row r="26" spans="2:9" ht="12.75">
      <c r="B26" s="168"/>
      <c r="C26" s="815" t="s">
        <v>826</v>
      </c>
      <c r="D26" s="266">
        <v>82.13</v>
      </c>
      <c r="E26" s="266">
        <v>82.73</v>
      </c>
      <c r="F26" s="266">
        <v>82.43</v>
      </c>
      <c r="G26" s="268">
        <v>80.99233333333332</v>
      </c>
      <c r="H26" s="266">
        <v>81.59233333333334</v>
      </c>
      <c r="I26" s="267">
        <v>81.29233333333333</v>
      </c>
    </row>
    <row r="27" spans="2:9" ht="12.75">
      <c r="B27" s="168"/>
      <c r="C27" s="815" t="s">
        <v>553</v>
      </c>
      <c r="D27" s="266">
        <v>85.32</v>
      </c>
      <c r="E27" s="266">
        <v>85.92</v>
      </c>
      <c r="F27" s="266">
        <v>85.62</v>
      </c>
      <c r="G27" s="268">
        <v>83.74677419354839</v>
      </c>
      <c r="H27" s="266">
        <v>84.34677419354838</v>
      </c>
      <c r="I27" s="267">
        <v>84.04677419354839</v>
      </c>
    </row>
    <row r="28" spans="2:9" ht="12.75">
      <c r="B28" s="168"/>
      <c r="C28" s="815" t="s">
        <v>554</v>
      </c>
      <c r="D28" s="266">
        <v>88.6</v>
      </c>
      <c r="E28" s="266">
        <v>89.2</v>
      </c>
      <c r="F28" s="266">
        <v>88.9</v>
      </c>
      <c r="G28" s="268">
        <v>88.0559375</v>
      </c>
      <c r="H28" s="266">
        <v>88.6559375</v>
      </c>
      <c r="I28" s="267">
        <v>88.3559375</v>
      </c>
    </row>
    <row r="29" spans="2:9" ht="12.75">
      <c r="B29" s="168"/>
      <c r="C29" s="815" t="s">
        <v>555</v>
      </c>
      <c r="D29" s="266">
        <v>88.6</v>
      </c>
      <c r="E29" s="266">
        <v>89.2</v>
      </c>
      <c r="F29" s="266">
        <v>88.9</v>
      </c>
      <c r="G29" s="268">
        <v>89.20290322580645</v>
      </c>
      <c r="H29" s="266">
        <v>89.80290322580646</v>
      </c>
      <c r="I29" s="267">
        <v>89.50290322580645</v>
      </c>
    </row>
    <row r="30" spans="2:9" ht="12.75">
      <c r="B30" s="427"/>
      <c r="C30" s="432" t="s">
        <v>888</v>
      </c>
      <c r="D30" s="429">
        <v>81.43333333333332</v>
      </c>
      <c r="E30" s="429">
        <v>82.03333333333335</v>
      </c>
      <c r="F30" s="429">
        <v>81.73333333333333</v>
      </c>
      <c r="G30" s="430">
        <v>80.71972148451984</v>
      </c>
      <c r="H30" s="429">
        <v>81.31972148451985</v>
      </c>
      <c r="I30" s="431">
        <v>81.01972148451982</v>
      </c>
    </row>
    <row r="31" spans="2:9" ht="12.75">
      <c r="B31" s="123" t="s">
        <v>285</v>
      </c>
      <c r="C31" s="875" t="s">
        <v>818</v>
      </c>
      <c r="D31" s="803">
        <v>88.75</v>
      </c>
      <c r="E31" s="803">
        <v>89.35</v>
      </c>
      <c r="F31" s="803">
        <v>89.05</v>
      </c>
      <c r="G31" s="803">
        <v>88.4484375</v>
      </c>
      <c r="H31" s="803">
        <v>89.0484375</v>
      </c>
      <c r="I31" s="804">
        <v>88.7484375</v>
      </c>
    </row>
    <row r="32" spans="2:9" ht="12.75">
      <c r="B32" s="126"/>
      <c r="C32" s="876" t="s">
        <v>819</v>
      </c>
      <c r="D32" s="266">
        <v>87.23</v>
      </c>
      <c r="E32" s="266">
        <v>87.83</v>
      </c>
      <c r="F32" s="266">
        <v>87.53</v>
      </c>
      <c r="G32" s="266">
        <v>88.50096774193551</v>
      </c>
      <c r="H32" s="266">
        <v>89.10096774193548</v>
      </c>
      <c r="I32" s="267">
        <v>88.8009677419355</v>
      </c>
    </row>
    <row r="33" spans="2:9" ht="12.75">
      <c r="B33" s="126"/>
      <c r="C33" s="876" t="s">
        <v>820</v>
      </c>
      <c r="D33" s="266">
        <v>84.6</v>
      </c>
      <c r="E33" s="266">
        <v>85.2</v>
      </c>
      <c r="F33" s="266">
        <v>84.9</v>
      </c>
      <c r="G33" s="266">
        <v>84.46933333333332</v>
      </c>
      <c r="H33" s="266">
        <v>85.06933333333333</v>
      </c>
      <c r="I33" s="267">
        <v>84.76933333333332</v>
      </c>
    </row>
    <row r="34" spans="2:9" ht="12.75">
      <c r="B34" s="126"/>
      <c r="C34" s="876" t="s">
        <v>821</v>
      </c>
      <c r="D34" s="266">
        <v>87.64</v>
      </c>
      <c r="E34" s="266">
        <v>88.24</v>
      </c>
      <c r="F34" s="266">
        <v>87.94</v>
      </c>
      <c r="G34" s="266">
        <v>85.92666666666668</v>
      </c>
      <c r="H34" s="266">
        <v>86.52666666666666</v>
      </c>
      <c r="I34" s="267">
        <v>86.22666666666666</v>
      </c>
    </row>
    <row r="35" spans="2:9" ht="12.75">
      <c r="B35" s="126"/>
      <c r="C35" s="876" t="s">
        <v>822</v>
      </c>
      <c r="D35" s="266">
        <v>86.61</v>
      </c>
      <c r="E35" s="266">
        <v>87.21</v>
      </c>
      <c r="F35" s="266">
        <v>86.91</v>
      </c>
      <c r="G35" s="266">
        <v>87.38366666666667</v>
      </c>
      <c r="H35" s="266">
        <v>87.98366666666668</v>
      </c>
      <c r="I35" s="267">
        <v>87.68366666666668</v>
      </c>
    </row>
    <row r="36" spans="2:9" ht="12.75">
      <c r="B36" s="126"/>
      <c r="C36" s="876" t="s">
        <v>823</v>
      </c>
      <c r="D36" s="266">
        <v>87.1</v>
      </c>
      <c r="E36" s="266">
        <v>87.7</v>
      </c>
      <c r="F36" s="266">
        <v>87.4</v>
      </c>
      <c r="G36" s="266">
        <v>87.40275862068967</v>
      </c>
      <c r="H36" s="266">
        <v>88.00275862068963</v>
      </c>
      <c r="I36" s="267">
        <v>87.70275862068965</v>
      </c>
    </row>
    <row r="37" spans="2:9" ht="12.75">
      <c r="B37" s="126"/>
      <c r="C37" s="876" t="s">
        <v>824</v>
      </c>
      <c r="D37" s="266">
        <v>85.3</v>
      </c>
      <c r="E37" s="266">
        <v>85.9</v>
      </c>
      <c r="F37" s="266">
        <v>85.6</v>
      </c>
      <c r="G37" s="266">
        <v>85.64689655172413</v>
      </c>
      <c r="H37" s="266">
        <v>86.24689655172415</v>
      </c>
      <c r="I37" s="267">
        <v>85.94689655172414</v>
      </c>
    </row>
    <row r="38" spans="2:9" ht="12.75">
      <c r="B38" s="126"/>
      <c r="C38" s="876" t="s">
        <v>825</v>
      </c>
      <c r="D38" s="266">
        <v>86.77</v>
      </c>
      <c r="E38" s="266">
        <v>87.37</v>
      </c>
      <c r="F38" s="266">
        <v>87.07</v>
      </c>
      <c r="G38" s="266">
        <v>86.57233333333333</v>
      </c>
      <c r="H38" s="266">
        <v>87.17233333333334</v>
      </c>
      <c r="I38" s="267">
        <v>86.87233333333333</v>
      </c>
    </row>
    <row r="39" spans="2:9" ht="12.75">
      <c r="B39" s="126"/>
      <c r="C39" s="876" t="s">
        <v>826</v>
      </c>
      <c r="D39" s="266">
        <v>86.86</v>
      </c>
      <c r="E39" s="266">
        <v>87.46</v>
      </c>
      <c r="F39" s="266">
        <v>87.16</v>
      </c>
      <c r="G39" s="266">
        <v>86.68645161290321</v>
      </c>
      <c r="H39" s="266">
        <v>87.29100000000001</v>
      </c>
      <c r="I39" s="267">
        <v>86.98872580645161</v>
      </c>
    </row>
    <row r="40" spans="2:9" ht="12.75">
      <c r="B40" s="126"/>
      <c r="C40" s="876" t="s">
        <v>553</v>
      </c>
      <c r="D40" s="266">
        <v>87.61</v>
      </c>
      <c r="E40" s="266">
        <v>88.21</v>
      </c>
      <c r="F40" s="266">
        <v>87.91</v>
      </c>
      <c r="G40" s="266">
        <v>86.4558064516129</v>
      </c>
      <c r="H40" s="266">
        <v>87.0558064516129</v>
      </c>
      <c r="I40" s="267">
        <v>86.7558064516129</v>
      </c>
    </row>
    <row r="41" spans="2:9" ht="12.75">
      <c r="B41" s="126"/>
      <c r="C41" s="876" t="s">
        <v>554</v>
      </c>
      <c r="D41" s="266">
        <v>92.72</v>
      </c>
      <c r="E41" s="266">
        <v>93.32</v>
      </c>
      <c r="F41" s="266">
        <v>93.02</v>
      </c>
      <c r="G41" s="266">
        <v>89.45870967741936</v>
      </c>
      <c r="H41" s="266">
        <v>90.05870967741934</v>
      </c>
      <c r="I41" s="267">
        <v>89.75870967741935</v>
      </c>
    </row>
    <row r="42" spans="2:9" ht="12.75">
      <c r="B42" s="130"/>
      <c r="C42" s="877" t="s">
        <v>555</v>
      </c>
      <c r="D42" s="805">
        <v>95</v>
      </c>
      <c r="E42" s="805">
        <v>95.6</v>
      </c>
      <c r="F42" s="805">
        <v>95.3</v>
      </c>
      <c r="G42" s="805">
        <v>94.91548387096775</v>
      </c>
      <c r="H42" s="805">
        <v>95.51548387096774</v>
      </c>
      <c r="I42" s="806">
        <v>95.21548387096774</v>
      </c>
    </row>
    <row r="43" spans="2:9" ht="12.75">
      <c r="B43" s="427"/>
      <c r="C43" s="807" t="s">
        <v>888</v>
      </c>
      <c r="D43" s="429">
        <v>88.01583333333333</v>
      </c>
      <c r="E43" s="429">
        <v>88.61583333333333</v>
      </c>
      <c r="F43" s="429">
        <v>88.31583333333333</v>
      </c>
      <c r="G43" s="429">
        <v>87.65562600227105</v>
      </c>
      <c r="H43" s="429">
        <v>88.2560050345291</v>
      </c>
      <c r="I43" s="431">
        <v>87.95581551840007</v>
      </c>
    </row>
    <row r="44" spans="2:9" ht="13.5" thickBot="1">
      <c r="B44" s="1683" t="s">
        <v>1239</v>
      </c>
      <c r="C44" s="1684" t="s">
        <v>818</v>
      </c>
      <c r="D44" s="1685">
        <v>97.96</v>
      </c>
      <c r="E44" s="1685">
        <v>98.56</v>
      </c>
      <c r="F44" s="1685">
        <v>98.25999999999999</v>
      </c>
      <c r="G44" s="1685">
        <v>96.0121875</v>
      </c>
      <c r="H44" s="1685">
        <v>96.6121875</v>
      </c>
      <c r="I44" s="1686">
        <v>96.3121875</v>
      </c>
    </row>
    <row r="45" ht="13.5" thickTop="1">
      <c r="B45" s="26" t="s">
        <v>679</v>
      </c>
    </row>
    <row r="47" spans="2:12" ht="12.75">
      <c r="B47" s="2008" t="s">
        <v>832</v>
      </c>
      <c r="C47" s="2008"/>
      <c r="D47" s="2008"/>
      <c r="E47" s="2008"/>
      <c r="F47" s="2008"/>
      <c r="G47" s="2008"/>
      <c r="H47" s="2008"/>
      <c r="I47" s="2008"/>
      <c r="J47" s="2008"/>
      <c r="K47" s="2008"/>
      <c r="L47" s="2008"/>
    </row>
    <row r="48" spans="2:12" ht="15.75">
      <c r="B48" s="1735" t="s">
        <v>680</v>
      </c>
      <c r="C48" s="1735"/>
      <c r="D48" s="1735"/>
      <c r="E48" s="1735"/>
      <c r="F48" s="1735"/>
      <c r="G48" s="1735"/>
      <c r="H48" s="1735"/>
      <c r="I48" s="1735"/>
      <c r="J48" s="1735"/>
      <c r="K48" s="1735"/>
      <c r="L48" s="1735"/>
    </row>
    <row r="49" ht="13.5" thickBot="1"/>
    <row r="50" spans="2:12" ht="13.5" thickTop="1">
      <c r="B50" s="2003"/>
      <c r="C50" s="1864" t="s">
        <v>681</v>
      </c>
      <c r="D50" s="1864"/>
      <c r="E50" s="1864"/>
      <c r="F50" s="1864" t="s">
        <v>1236</v>
      </c>
      <c r="G50" s="1864"/>
      <c r="H50" s="1864"/>
      <c r="I50" s="2005" t="s">
        <v>732</v>
      </c>
      <c r="J50" s="2005"/>
      <c r="K50" s="2005"/>
      <c r="L50" s="1932"/>
    </row>
    <row r="51" spans="2:12" ht="12.75">
      <c r="B51" s="2004"/>
      <c r="C51" s="1857"/>
      <c r="D51" s="1857"/>
      <c r="E51" s="1857"/>
      <c r="F51" s="1857"/>
      <c r="G51" s="1857"/>
      <c r="H51" s="1857"/>
      <c r="I51" s="2006" t="s">
        <v>682</v>
      </c>
      <c r="J51" s="2006"/>
      <c r="K51" s="2006" t="s">
        <v>1281</v>
      </c>
      <c r="L51" s="2007"/>
    </row>
    <row r="52" spans="2:12" ht="12.75">
      <c r="B52" s="1430"/>
      <c r="C52" s="1431">
        <v>2011</v>
      </c>
      <c r="D52" s="1432">
        <v>2012</v>
      </c>
      <c r="E52" s="1432">
        <v>2013</v>
      </c>
      <c r="F52" s="1432">
        <v>2011</v>
      </c>
      <c r="G52" s="1432">
        <v>2012</v>
      </c>
      <c r="H52" s="1432">
        <v>2013</v>
      </c>
      <c r="I52" s="1310">
        <v>2012</v>
      </c>
      <c r="J52" s="1310">
        <v>2013</v>
      </c>
      <c r="K52" s="1310">
        <v>2012</v>
      </c>
      <c r="L52" s="1315">
        <v>2013</v>
      </c>
    </row>
    <row r="53" spans="2:12" ht="12.75">
      <c r="B53" s="717" t="s">
        <v>683</v>
      </c>
      <c r="C53" s="1311">
        <v>118.06</v>
      </c>
      <c r="D53" s="1311">
        <v>102.1</v>
      </c>
      <c r="E53" s="1311">
        <v>109.05</v>
      </c>
      <c r="F53" s="1311">
        <v>108.89</v>
      </c>
      <c r="G53" s="1311">
        <v>115.51</v>
      </c>
      <c r="H53" s="1311">
        <v>111.58</v>
      </c>
      <c r="I53" s="1312">
        <v>-13.5185498898865</v>
      </c>
      <c r="J53" s="1312">
        <v>6.807051909892266</v>
      </c>
      <c r="K53" s="1312">
        <v>6.07952980071633</v>
      </c>
      <c r="L53" s="1316">
        <v>-3.4023028309237304</v>
      </c>
    </row>
    <row r="54" spans="2:12" ht="13.5" thickBot="1">
      <c r="B54" s="495" t="s">
        <v>713</v>
      </c>
      <c r="C54" s="1317">
        <v>1587</v>
      </c>
      <c r="D54" s="1317">
        <v>1589.75</v>
      </c>
      <c r="E54" s="1317">
        <v>1284.75</v>
      </c>
      <c r="F54" s="1317">
        <v>1739</v>
      </c>
      <c r="G54" s="1317">
        <v>1601.75</v>
      </c>
      <c r="H54" s="1317">
        <v>1329.75</v>
      </c>
      <c r="I54" s="1318">
        <v>0.17328292375550802</v>
      </c>
      <c r="J54" s="1318">
        <v>-19.18540651045761</v>
      </c>
      <c r="K54" s="1318">
        <v>-7.892466935020124</v>
      </c>
      <c r="L54" s="1319">
        <v>-16.98142656469487</v>
      </c>
    </row>
    <row r="55" ht="13.5" thickTop="1">
      <c r="B55" s="314" t="s">
        <v>684</v>
      </c>
    </row>
    <row r="56" ht="12.75">
      <c r="B56" s="314" t="s">
        <v>712</v>
      </c>
    </row>
    <row r="57" spans="2:8" ht="12.75">
      <c r="B57" s="315" t="s">
        <v>874</v>
      </c>
      <c r="C57" s="316"/>
      <c r="D57" s="316"/>
      <c r="E57" s="316"/>
      <c r="F57" s="316"/>
      <c r="G57" s="316"/>
      <c r="H57" s="316"/>
    </row>
  </sheetData>
  <sheetProtection/>
  <mergeCells count="14">
    <mergeCell ref="B1:I1"/>
    <mergeCell ref="B48:L48"/>
    <mergeCell ref="B47:L47"/>
    <mergeCell ref="B2:I2"/>
    <mergeCell ref="B3:B4"/>
    <mergeCell ref="C3:C4"/>
    <mergeCell ref="D3:F3"/>
    <mergeCell ref="G3:I3"/>
    <mergeCell ref="B50:B51"/>
    <mergeCell ref="C50:E51"/>
    <mergeCell ref="F50:H51"/>
    <mergeCell ref="I50:L50"/>
    <mergeCell ref="I51:J51"/>
    <mergeCell ref="K51:L51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24" t="s">
        <v>565</v>
      </c>
      <c r="B1" s="1724"/>
      <c r="C1" s="1724"/>
      <c r="D1" s="1724"/>
      <c r="E1" s="1724"/>
      <c r="F1" s="1724"/>
      <c r="G1" s="1724"/>
      <c r="H1" s="1724"/>
      <c r="I1" s="1724"/>
      <c r="J1" s="1724"/>
      <c r="K1" s="1724"/>
    </row>
    <row r="2" spans="1:11" ht="15.75">
      <c r="A2" s="1735" t="s">
        <v>579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</row>
    <row r="3" spans="2:11" s="40" customFormat="1" ht="16.5" customHeight="1" thickBot="1">
      <c r="B3" s="36"/>
      <c r="C3" s="36"/>
      <c r="D3" s="36"/>
      <c r="E3" s="36"/>
      <c r="I3" s="1720" t="s">
        <v>433</v>
      </c>
      <c r="J3" s="1720"/>
      <c r="K3" s="1720"/>
    </row>
    <row r="4" spans="1:11" s="40" customFormat="1" ht="13.5" thickTop="1">
      <c r="A4" s="525"/>
      <c r="B4" s="559">
        <v>2012</v>
      </c>
      <c r="C4" s="559">
        <v>2012</v>
      </c>
      <c r="D4" s="560">
        <v>2013</v>
      </c>
      <c r="E4" s="561">
        <v>2013</v>
      </c>
      <c r="F4" s="1729" t="s">
        <v>1465</v>
      </c>
      <c r="G4" s="1730"/>
      <c r="H4" s="1730"/>
      <c r="I4" s="1730"/>
      <c r="J4" s="1730"/>
      <c r="K4" s="1731"/>
    </row>
    <row r="5" spans="1:11" s="40" customFormat="1" ht="12.75">
      <c r="A5" s="131" t="s">
        <v>317</v>
      </c>
      <c r="B5" s="576" t="s">
        <v>911</v>
      </c>
      <c r="C5" s="576" t="s">
        <v>397</v>
      </c>
      <c r="D5" s="576" t="s">
        <v>912</v>
      </c>
      <c r="E5" s="592" t="s">
        <v>1253</v>
      </c>
      <c r="F5" s="1732" t="s">
        <v>285</v>
      </c>
      <c r="G5" s="1733"/>
      <c r="H5" s="1734"/>
      <c r="I5" s="1715" t="s">
        <v>1239</v>
      </c>
      <c r="J5" s="1736"/>
      <c r="K5" s="1737"/>
    </row>
    <row r="6" spans="1:11" s="40" customFormat="1" ht="12.75">
      <c r="A6" s="131"/>
      <c r="B6" s="576"/>
      <c r="C6" s="576"/>
      <c r="D6" s="576"/>
      <c r="E6" s="592"/>
      <c r="F6" s="566" t="s">
        <v>398</v>
      </c>
      <c r="G6" s="567" t="s">
        <v>395</v>
      </c>
      <c r="H6" s="568" t="s">
        <v>387</v>
      </c>
      <c r="I6" s="569" t="s">
        <v>398</v>
      </c>
      <c r="J6" s="567" t="s">
        <v>395</v>
      </c>
      <c r="K6" s="570" t="s">
        <v>387</v>
      </c>
    </row>
    <row r="7" spans="1:11" s="40" customFormat="1" ht="16.5" customHeight="1">
      <c r="A7" s="543" t="s">
        <v>413</v>
      </c>
      <c r="B7" s="985">
        <v>861689.974192662</v>
      </c>
      <c r="C7" s="985">
        <v>863633.6895887101</v>
      </c>
      <c r="D7" s="985">
        <v>1015578.0376791651</v>
      </c>
      <c r="E7" s="986">
        <v>1009528.2772329166</v>
      </c>
      <c r="F7" s="987">
        <v>1943.7153960480355</v>
      </c>
      <c r="G7" s="1007"/>
      <c r="H7" s="988">
        <v>0.22557015333376124</v>
      </c>
      <c r="I7" s="985">
        <v>-6049.760446248576</v>
      </c>
      <c r="J7" s="1008"/>
      <c r="K7" s="989">
        <v>-0.5956962657516406</v>
      </c>
    </row>
    <row r="8" spans="1:11" s="40" customFormat="1" ht="16.5" customHeight="1">
      <c r="A8" s="544" t="s">
        <v>966</v>
      </c>
      <c r="B8" s="990">
        <v>91135.21702491867</v>
      </c>
      <c r="C8" s="990">
        <v>85204.0834845103</v>
      </c>
      <c r="D8" s="990">
        <v>107309.78351959481</v>
      </c>
      <c r="E8" s="994">
        <v>90841.22908607965</v>
      </c>
      <c r="F8" s="993">
        <v>-5931.13354040838</v>
      </c>
      <c r="G8" s="1009"/>
      <c r="H8" s="994">
        <v>-6.508058831732039</v>
      </c>
      <c r="I8" s="991">
        <v>-16468.554433515164</v>
      </c>
      <c r="J8" s="992"/>
      <c r="K8" s="995">
        <v>-15.346740896656453</v>
      </c>
    </row>
    <row r="9" spans="1:11" s="40" customFormat="1" ht="16.5" customHeight="1">
      <c r="A9" s="544" t="s">
        <v>967</v>
      </c>
      <c r="B9" s="990">
        <v>81009.3451149898</v>
      </c>
      <c r="C9" s="990">
        <v>74303.97077204841</v>
      </c>
      <c r="D9" s="990">
        <v>93603.98539309471</v>
      </c>
      <c r="E9" s="994">
        <v>77376.61168432343</v>
      </c>
      <c r="F9" s="993">
        <v>-6705.374342941388</v>
      </c>
      <c r="G9" s="1009"/>
      <c r="H9" s="994">
        <v>-8.277284964374608</v>
      </c>
      <c r="I9" s="991">
        <v>-16227.37370877128</v>
      </c>
      <c r="J9" s="992"/>
      <c r="K9" s="995">
        <v>-17.33619956524671</v>
      </c>
    </row>
    <row r="10" spans="1:11" s="40" customFormat="1" ht="16.5" customHeight="1">
      <c r="A10" s="544" t="s">
        <v>968</v>
      </c>
      <c r="B10" s="990">
        <v>10125.871909928874</v>
      </c>
      <c r="C10" s="990">
        <v>10900.112712461874</v>
      </c>
      <c r="D10" s="990">
        <v>13705.7981265001</v>
      </c>
      <c r="E10" s="994">
        <v>13464.617401756219</v>
      </c>
      <c r="F10" s="993">
        <v>774.2408025330005</v>
      </c>
      <c r="G10" s="1009"/>
      <c r="H10" s="994">
        <v>7.64616429498602</v>
      </c>
      <c r="I10" s="991">
        <v>-241.180724743881</v>
      </c>
      <c r="J10" s="992"/>
      <c r="K10" s="995">
        <v>-1.7596985050987957</v>
      </c>
    </row>
    <row r="11" spans="1:11" s="40" customFormat="1" ht="16.5" customHeight="1">
      <c r="A11" s="544" t="s">
        <v>969</v>
      </c>
      <c r="B11" s="990">
        <v>304712.2692666772</v>
      </c>
      <c r="C11" s="990">
        <v>311762.86630010296</v>
      </c>
      <c r="D11" s="990">
        <v>358804.6026376236</v>
      </c>
      <c r="E11" s="994">
        <v>364405.6741955942</v>
      </c>
      <c r="F11" s="993">
        <v>7050.597033425758</v>
      </c>
      <c r="G11" s="1009"/>
      <c r="H11" s="994">
        <v>2.313854000823064</v>
      </c>
      <c r="I11" s="991">
        <v>5601.071557970601</v>
      </c>
      <c r="J11" s="992"/>
      <c r="K11" s="995">
        <v>1.5610367082240106</v>
      </c>
    </row>
    <row r="12" spans="1:11" s="40" customFormat="1" ht="16.5" customHeight="1">
      <c r="A12" s="544" t="s">
        <v>967</v>
      </c>
      <c r="B12" s="990">
        <v>298883.228401907</v>
      </c>
      <c r="C12" s="990">
        <v>305821.4450802337</v>
      </c>
      <c r="D12" s="990">
        <v>351736.9357464295</v>
      </c>
      <c r="E12" s="994">
        <v>357168.93340019963</v>
      </c>
      <c r="F12" s="993">
        <v>6938.216678326658</v>
      </c>
      <c r="G12" s="1009"/>
      <c r="H12" s="994">
        <v>2.3213803984333534</v>
      </c>
      <c r="I12" s="991">
        <v>5431.997653770144</v>
      </c>
      <c r="J12" s="992"/>
      <c r="K12" s="995">
        <v>1.5443352976970617</v>
      </c>
    </row>
    <row r="13" spans="1:11" s="40" customFormat="1" ht="16.5" customHeight="1">
      <c r="A13" s="544" t="s">
        <v>968</v>
      </c>
      <c r="B13" s="990">
        <v>5829.040864770165</v>
      </c>
      <c r="C13" s="990">
        <v>5941.4212198693085</v>
      </c>
      <c r="D13" s="990">
        <v>7067.666891194099</v>
      </c>
      <c r="E13" s="994">
        <v>7236.740795394587</v>
      </c>
      <c r="F13" s="993">
        <v>112.38035509914334</v>
      </c>
      <c r="G13" s="1009"/>
      <c r="H13" s="994">
        <v>1.927939050459452</v>
      </c>
      <c r="I13" s="991">
        <v>169.07390420048796</v>
      </c>
      <c r="J13" s="992"/>
      <c r="K13" s="995">
        <v>2.392216650888629</v>
      </c>
    </row>
    <row r="14" spans="1:11" s="40" customFormat="1" ht="16.5" customHeight="1">
      <c r="A14" s="544" t="s">
        <v>970</v>
      </c>
      <c r="B14" s="990">
        <v>297625.7089308323</v>
      </c>
      <c r="C14" s="990">
        <v>292793.09044106</v>
      </c>
      <c r="D14" s="990">
        <v>345641.9296697213</v>
      </c>
      <c r="E14" s="994">
        <v>350549.09453268844</v>
      </c>
      <c r="F14" s="993">
        <v>-4832.618489772256</v>
      </c>
      <c r="G14" s="1009"/>
      <c r="H14" s="994">
        <v>-1.6237234703724297</v>
      </c>
      <c r="I14" s="991">
        <v>4907.1648629671545</v>
      </c>
      <c r="J14" s="992"/>
      <c r="K14" s="995">
        <v>1.4197249933352136</v>
      </c>
    </row>
    <row r="15" spans="1:11" s="40" customFormat="1" ht="16.5" customHeight="1">
      <c r="A15" s="544" t="s">
        <v>967</v>
      </c>
      <c r="B15" s="990">
        <v>263640.80015888</v>
      </c>
      <c r="C15" s="990">
        <v>259212.45898988002</v>
      </c>
      <c r="D15" s="990">
        <v>305282.5392141364</v>
      </c>
      <c r="E15" s="994">
        <v>313869.30205346073</v>
      </c>
      <c r="F15" s="993">
        <v>-4428.341168999992</v>
      </c>
      <c r="G15" s="1009"/>
      <c r="H15" s="994">
        <v>-1.6796873497316442</v>
      </c>
      <c r="I15" s="991">
        <v>8586.762839324307</v>
      </c>
      <c r="J15" s="992"/>
      <c r="K15" s="995">
        <v>2.8127264865617603</v>
      </c>
    </row>
    <row r="16" spans="1:11" s="40" customFormat="1" ht="16.5" customHeight="1">
      <c r="A16" s="544" t="s">
        <v>968</v>
      </c>
      <c r="B16" s="990">
        <v>33984.90877195225</v>
      </c>
      <c r="C16" s="990">
        <v>33580.631451179994</v>
      </c>
      <c r="D16" s="990">
        <v>40359.390455584835</v>
      </c>
      <c r="E16" s="994">
        <v>36679.79247922768</v>
      </c>
      <c r="F16" s="993">
        <v>-404.27732077225664</v>
      </c>
      <c r="G16" s="1009"/>
      <c r="H16" s="994">
        <v>-1.1895789495421767</v>
      </c>
      <c r="I16" s="991">
        <v>-3679.597976357152</v>
      </c>
      <c r="J16" s="992"/>
      <c r="K16" s="995">
        <v>-9.117080151164618</v>
      </c>
    </row>
    <row r="17" spans="1:11" s="40" customFormat="1" ht="16.5" customHeight="1">
      <c r="A17" s="544" t="s">
        <v>971</v>
      </c>
      <c r="B17" s="990">
        <v>161636.94744398395</v>
      </c>
      <c r="C17" s="990">
        <v>167225.6067365369</v>
      </c>
      <c r="D17" s="990">
        <v>194933.4521655771</v>
      </c>
      <c r="E17" s="994">
        <v>194972.00529200834</v>
      </c>
      <c r="F17" s="993">
        <v>5588.65929255294</v>
      </c>
      <c r="G17" s="1009"/>
      <c r="H17" s="994">
        <v>3.457538255286414</v>
      </c>
      <c r="I17" s="991">
        <v>38.55312643124489</v>
      </c>
      <c r="J17" s="992"/>
      <c r="K17" s="995">
        <v>0.019777583581958906</v>
      </c>
    </row>
    <row r="18" spans="1:11" s="40" customFormat="1" ht="16.5" customHeight="1">
      <c r="A18" s="544" t="s">
        <v>967</v>
      </c>
      <c r="B18" s="990">
        <v>151193.62195421316</v>
      </c>
      <c r="C18" s="990">
        <v>155351.68418324323</v>
      </c>
      <c r="D18" s="990">
        <v>181631.51310484824</v>
      </c>
      <c r="E18" s="994">
        <v>181180.23732021305</v>
      </c>
      <c r="F18" s="993">
        <v>4158.062229030067</v>
      </c>
      <c r="G18" s="1009"/>
      <c r="H18" s="994">
        <v>2.7501571662125253</v>
      </c>
      <c r="I18" s="991">
        <v>-451.27578463518876</v>
      </c>
      <c r="J18" s="992"/>
      <c r="K18" s="995">
        <v>-0.24845676662655242</v>
      </c>
    </row>
    <row r="19" spans="1:11" s="40" customFormat="1" ht="16.5" customHeight="1">
      <c r="A19" s="544" t="s">
        <v>968</v>
      </c>
      <c r="B19" s="990">
        <v>10443.325489770801</v>
      </c>
      <c r="C19" s="990">
        <v>11873.922553293658</v>
      </c>
      <c r="D19" s="990">
        <v>13301.939060728848</v>
      </c>
      <c r="E19" s="994">
        <v>13791.767971795287</v>
      </c>
      <c r="F19" s="993">
        <v>1430.5970635228568</v>
      </c>
      <c r="G19" s="1009"/>
      <c r="H19" s="994">
        <v>13.698673520461671</v>
      </c>
      <c r="I19" s="991">
        <v>489.8289110664391</v>
      </c>
      <c r="J19" s="992"/>
      <c r="K19" s="995">
        <v>3.6823872732401473</v>
      </c>
    </row>
    <row r="20" spans="1:11" s="40" customFormat="1" ht="16.5" customHeight="1">
      <c r="A20" s="544" t="s">
        <v>972</v>
      </c>
      <c r="B20" s="990">
        <v>6579.83152625</v>
      </c>
      <c r="C20" s="990">
        <v>6648.042626500001</v>
      </c>
      <c r="D20" s="990">
        <v>8888.269686648346</v>
      </c>
      <c r="E20" s="994">
        <v>8760.274126545997</v>
      </c>
      <c r="F20" s="993">
        <v>68.21110025000053</v>
      </c>
      <c r="G20" s="1009"/>
      <c r="H20" s="994">
        <v>1.0366694037358677</v>
      </c>
      <c r="I20" s="991">
        <v>-127.99556010234846</v>
      </c>
      <c r="J20" s="992"/>
      <c r="K20" s="995">
        <v>-1.4400503654228562</v>
      </c>
    </row>
    <row r="21" spans="1:11" s="40" customFormat="1" ht="16.5" customHeight="1">
      <c r="A21" s="543" t="s">
        <v>434</v>
      </c>
      <c r="B21" s="984">
        <v>473.27786871</v>
      </c>
      <c r="C21" s="984">
        <v>70.77786870999999</v>
      </c>
      <c r="D21" s="984">
        <v>2187.62425603</v>
      </c>
      <c r="E21" s="988">
        <v>1894.06833457</v>
      </c>
      <c r="F21" s="987">
        <v>-402.5</v>
      </c>
      <c r="G21" s="1007"/>
      <c r="H21" s="988">
        <v>-85.04517675780674</v>
      </c>
      <c r="I21" s="985">
        <v>-293.55592146000026</v>
      </c>
      <c r="J21" s="986"/>
      <c r="K21" s="989">
        <v>-13.418937034129073</v>
      </c>
    </row>
    <row r="22" spans="1:11" s="40" customFormat="1" ht="16.5" customHeight="1">
      <c r="A22" s="543" t="s">
        <v>416</v>
      </c>
      <c r="B22" s="984">
        <v>2175.8444800300003</v>
      </c>
      <c r="C22" s="984">
        <v>2196.7416124499996</v>
      </c>
      <c r="D22" s="984">
        <v>2954.25889217</v>
      </c>
      <c r="E22" s="988">
        <v>3063.10628233</v>
      </c>
      <c r="F22" s="987">
        <v>20.897132419999252</v>
      </c>
      <c r="G22" s="1007"/>
      <c r="H22" s="988">
        <v>0.9604148004048123</v>
      </c>
      <c r="I22" s="985">
        <v>108.84739016000003</v>
      </c>
      <c r="J22" s="986"/>
      <c r="K22" s="989">
        <v>3.684422866543293</v>
      </c>
    </row>
    <row r="23" spans="1:11" s="40" customFormat="1" ht="16.5" customHeight="1">
      <c r="A23" s="581" t="s">
        <v>417</v>
      </c>
      <c r="B23" s="984">
        <v>188111.61941416012</v>
      </c>
      <c r="C23" s="984">
        <v>204745.028940815</v>
      </c>
      <c r="D23" s="984">
        <v>222161.436015703</v>
      </c>
      <c r="E23" s="988">
        <v>231732.49634929298</v>
      </c>
      <c r="F23" s="987">
        <v>16633.409526654897</v>
      </c>
      <c r="G23" s="1007"/>
      <c r="H23" s="988">
        <v>8.842308400967823</v>
      </c>
      <c r="I23" s="985">
        <v>9571.060333589994</v>
      </c>
      <c r="J23" s="986"/>
      <c r="K23" s="989">
        <v>4.30815559407596</v>
      </c>
    </row>
    <row r="24" spans="1:11" s="40" customFormat="1" ht="16.5" customHeight="1">
      <c r="A24" s="582" t="s">
        <v>418</v>
      </c>
      <c r="B24" s="990">
        <v>65983.34332365</v>
      </c>
      <c r="C24" s="990">
        <v>65983.37232875</v>
      </c>
      <c r="D24" s="990">
        <v>77548.45905002001</v>
      </c>
      <c r="E24" s="994">
        <v>79492.07455002</v>
      </c>
      <c r="F24" s="993">
        <v>0.029005100004724227</v>
      </c>
      <c r="G24" s="1009"/>
      <c r="H24" s="994">
        <v>4.3958215124767875E-05</v>
      </c>
      <c r="I24" s="991">
        <v>1943.6154999999853</v>
      </c>
      <c r="J24" s="992"/>
      <c r="K24" s="995">
        <v>2.506323818435028</v>
      </c>
    </row>
    <row r="25" spans="1:11" s="40" customFormat="1" ht="16.5" customHeight="1">
      <c r="A25" s="582" t="s">
        <v>419</v>
      </c>
      <c r="B25" s="990">
        <v>35635.43625425285</v>
      </c>
      <c r="C25" s="990">
        <v>51909.79845563749</v>
      </c>
      <c r="D25" s="990">
        <v>44173.95802336182</v>
      </c>
      <c r="E25" s="994">
        <v>64811.21787572257</v>
      </c>
      <c r="F25" s="993">
        <v>16274.36220138464</v>
      </c>
      <c r="G25" s="1009"/>
      <c r="H25" s="994">
        <v>45.669041583410966</v>
      </c>
      <c r="I25" s="991">
        <v>20637.259852360752</v>
      </c>
      <c r="J25" s="992"/>
      <c r="K25" s="995">
        <v>46.718158788140606</v>
      </c>
    </row>
    <row r="26" spans="1:11" s="40" customFormat="1" ht="16.5" customHeight="1">
      <c r="A26" s="582" t="s">
        <v>420</v>
      </c>
      <c r="B26" s="990">
        <v>86492.83983625728</v>
      </c>
      <c r="C26" s="990">
        <v>86851.85815642754</v>
      </c>
      <c r="D26" s="990">
        <v>100439.01894232116</v>
      </c>
      <c r="E26" s="994">
        <v>87429.20392355042</v>
      </c>
      <c r="F26" s="993">
        <v>359.01832017026027</v>
      </c>
      <c r="G26" s="1009"/>
      <c r="H26" s="994">
        <v>0.41508444034203384</v>
      </c>
      <c r="I26" s="991">
        <v>-13009.815018770736</v>
      </c>
      <c r="J26" s="992"/>
      <c r="K26" s="995">
        <v>-12.952949118551077</v>
      </c>
    </row>
    <row r="27" spans="1:11" s="40" customFormat="1" ht="16.5" customHeight="1">
      <c r="A27" s="583" t="s">
        <v>973</v>
      </c>
      <c r="B27" s="1011">
        <v>1052450.7159555622</v>
      </c>
      <c r="C27" s="1011">
        <v>1070646.238010685</v>
      </c>
      <c r="D27" s="1011">
        <v>1242881.356843068</v>
      </c>
      <c r="E27" s="1012">
        <v>1246217.9481991096</v>
      </c>
      <c r="F27" s="1013">
        <v>18195.52205512277</v>
      </c>
      <c r="G27" s="1014"/>
      <c r="H27" s="1012">
        <v>1.7288716496907244</v>
      </c>
      <c r="I27" s="1015">
        <v>3336.5913560416084</v>
      </c>
      <c r="J27" s="1016"/>
      <c r="K27" s="1017">
        <v>0.2684561432731267</v>
      </c>
    </row>
    <row r="28" spans="1:11" s="40" customFormat="1" ht="16.5" customHeight="1">
      <c r="A28" s="543" t="s">
        <v>974</v>
      </c>
      <c r="B28" s="984">
        <v>186182.70924545976</v>
      </c>
      <c r="C28" s="984">
        <v>191745.74853437726</v>
      </c>
      <c r="D28" s="984">
        <v>214723.30589832607</v>
      </c>
      <c r="E28" s="988">
        <v>218503.3205439872</v>
      </c>
      <c r="F28" s="987">
        <v>5563.039288917498</v>
      </c>
      <c r="G28" s="1007"/>
      <c r="H28" s="988">
        <v>2.9879462553009115</v>
      </c>
      <c r="I28" s="985">
        <v>3780.01464566114</v>
      </c>
      <c r="J28" s="986"/>
      <c r="K28" s="989">
        <v>1.760411907709273</v>
      </c>
    </row>
    <row r="29" spans="1:11" s="40" customFormat="1" ht="16.5" customHeight="1">
      <c r="A29" s="544" t="s">
        <v>975</v>
      </c>
      <c r="B29" s="990">
        <v>25398.016617106</v>
      </c>
      <c r="C29" s="990">
        <v>20548.548764316</v>
      </c>
      <c r="D29" s="990">
        <v>29120.099594706004</v>
      </c>
      <c r="E29" s="994">
        <v>23651.408623050003</v>
      </c>
      <c r="F29" s="993">
        <v>-4849.46785279</v>
      </c>
      <c r="G29" s="1009"/>
      <c r="H29" s="994">
        <v>-19.093884085121037</v>
      </c>
      <c r="I29" s="991">
        <v>-5468.690971656</v>
      </c>
      <c r="J29" s="992"/>
      <c r="K29" s="995">
        <v>-18.779781140069318</v>
      </c>
    </row>
    <row r="30" spans="1:11" s="40" customFormat="1" ht="16.5" customHeight="1">
      <c r="A30" s="544" t="s">
        <v>976</v>
      </c>
      <c r="B30" s="990">
        <v>100137.84686063</v>
      </c>
      <c r="C30" s="990">
        <v>100208.25766731</v>
      </c>
      <c r="D30" s="990">
        <v>107355.67587310003</v>
      </c>
      <c r="E30" s="994">
        <v>106120.68630526998</v>
      </c>
      <c r="F30" s="993">
        <v>70.41080667999631</v>
      </c>
      <c r="G30" s="1009"/>
      <c r="H30" s="994">
        <v>0.07031388120217201</v>
      </c>
      <c r="I30" s="991">
        <v>-1234.9895678300527</v>
      </c>
      <c r="J30" s="992"/>
      <c r="K30" s="995">
        <v>-1.150371936822301</v>
      </c>
    </row>
    <row r="31" spans="1:11" s="40" customFormat="1" ht="16.5" customHeight="1">
      <c r="A31" s="544" t="s">
        <v>977</v>
      </c>
      <c r="B31" s="990">
        <v>628.89691055025</v>
      </c>
      <c r="C31" s="990">
        <v>623.6578888127501</v>
      </c>
      <c r="D31" s="990">
        <v>800.9433021789996</v>
      </c>
      <c r="E31" s="994">
        <v>1026.2432769144998</v>
      </c>
      <c r="F31" s="993">
        <v>-5.239021737499911</v>
      </c>
      <c r="G31" s="1009"/>
      <c r="H31" s="994">
        <v>-0.8330493678075245</v>
      </c>
      <c r="I31" s="991">
        <v>225.2999747355002</v>
      </c>
      <c r="J31" s="992"/>
      <c r="K31" s="995">
        <v>28.129328770533725</v>
      </c>
    </row>
    <row r="32" spans="1:11" s="40" customFormat="1" ht="16.5" customHeight="1">
      <c r="A32" s="544" t="s">
        <v>978</v>
      </c>
      <c r="B32" s="990">
        <v>59653.81088717351</v>
      </c>
      <c r="C32" s="990">
        <v>70034.84706393849</v>
      </c>
      <c r="D32" s="990">
        <v>77273.92622534103</v>
      </c>
      <c r="E32" s="994">
        <v>87193.24075947274</v>
      </c>
      <c r="F32" s="993">
        <v>10381.036176764981</v>
      </c>
      <c r="G32" s="1009"/>
      <c r="H32" s="994">
        <v>17.40213411746518</v>
      </c>
      <c r="I32" s="991">
        <v>9919.314534131714</v>
      </c>
      <c r="J32" s="992"/>
      <c r="K32" s="995">
        <v>12.836560815100395</v>
      </c>
    </row>
    <row r="33" spans="1:11" s="40" customFormat="1" ht="16.5" customHeight="1">
      <c r="A33" s="544" t="s">
        <v>979</v>
      </c>
      <c r="B33" s="990">
        <v>364.13797</v>
      </c>
      <c r="C33" s="990">
        <v>330.43715</v>
      </c>
      <c r="D33" s="990">
        <v>172.660903</v>
      </c>
      <c r="E33" s="994">
        <v>511.74157928</v>
      </c>
      <c r="F33" s="993">
        <v>-33.70082000000002</v>
      </c>
      <c r="G33" s="1009"/>
      <c r="H33" s="994">
        <v>-9.254959047528063</v>
      </c>
      <c r="I33" s="991">
        <v>339.08067628000003</v>
      </c>
      <c r="J33" s="992"/>
      <c r="K33" s="995">
        <v>196.38532544915512</v>
      </c>
    </row>
    <row r="34" spans="1:11" s="40" customFormat="1" ht="16.5" customHeight="1">
      <c r="A34" s="571" t="s">
        <v>980</v>
      </c>
      <c r="B34" s="984">
        <v>787747.7029351447</v>
      </c>
      <c r="C34" s="984">
        <v>788757.0735730887</v>
      </c>
      <c r="D34" s="984">
        <v>938102.5587964989</v>
      </c>
      <c r="E34" s="988">
        <v>936072.6483221595</v>
      </c>
      <c r="F34" s="987">
        <v>1009.3706379440846</v>
      </c>
      <c r="G34" s="1007"/>
      <c r="H34" s="988">
        <v>0.1281337456374895</v>
      </c>
      <c r="I34" s="985">
        <v>-2029.9104743393837</v>
      </c>
      <c r="J34" s="986"/>
      <c r="K34" s="989">
        <v>-0.21638470712025093</v>
      </c>
    </row>
    <row r="35" spans="1:11" s="40" customFormat="1" ht="16.5" customHeight="1">
      <c r="A35" s="544" t="s">
        <v>981</v>
      </c>
      <c r="B35" s="990">
        <v>128987.4</v>
      </c>
      <c r="C35" s="990">
        <v>129126.4</v>
      </c>
      <c r="D35" s="990">
        <v>147230.15</v>
      </c>
      <c r="E35" s="994">
        <v>147284.3</v>
      </c>
      <c r="F35" s="993">
        <v>139</v>
      </c>
      <c r="G35" s="1009"/>
      <c r="H35" s="994">
        <v>0.10776246362047767</v>
      </c>
      <c r="I35" s="991">
        <v>54.14999999999418</v>
      </c>
      <c r="J35" s="992"/>
      <c r="K35" s="995">
        <v>0.03677915155285394</v>
      </c>
    </row>
    <row r="36" spans="1:11" s="40" customFormat="1" ht="16.5" customHeight="1">
      <c r="A36" s="544" t="s">
        <v>982</v>
      </c>
      <c r="B36" s="990">
        <v>9762.8</v>
      </c>
      <c r="C36" s="991">
        <v>10650.4</v>
      </c>
      <c r="D36" s="990">
        <v>11074.042600198094</v>
      </c>
      <c r="E36" s="994">
        <v>10503.182791675321</v>
      </c>
      <c r="F36" s="993">
        <v>887.6</v>
      </c>
      <c r="G36" s="1009"/>
      <c r="H36" s="994">
        <v>9.091654033678868</v>
      </c>
      <c r="I36" s="991">
        <v>-570.8598085227732</v>
      </c>
      <c r="J36" s="992"/>
      <c r="K36" s="995">
        <v>-5.154935998824508</v>
      </c>
    </row>
    <row r="37" spans="1:11" s="40" customFormat="1" ht="16.5" customHeight="1">
      <c r="A37" s="547" t="s">
        <v>983</v>
      </c>
      <c r="B37" s="990">
        <v>12146.3572522412</v>
      </c>
      <c r="C37" s="990">
        <v>10188.318061146885</v>
      </c>
      <c r="D37" s="990">
        <v>11087.490130598799</v>
      </c>
      <c r="E37" s="994">
        <v>9423.9109352254</v>
      </c>
      <c r="F37" s="993">
        <v>-1958.0391910943144</v>
      </c>
      <c r="G37" s="1009"/>
      <c r="H37" s="994">
        <v>-16.120382024273365</v>
      </c>
      <c r="I37" s="991">
        <v>-1663.5791953733988</v>
      </c>
      <c r="J37" s="992"/>
      <c r="K37" s="995">
        <v>-15.004109819068262</v>
      </c>
    </row>
    <row r="38" spans="1:11" s="40" customFormat="1" ht="16.5" customHeight="1">
      <c r="A38" s="584" t="s">
        <v>984</v>
      </c>
      <c r="B38" s="990">
        <v>1162</v>
      </c>
      <c r="C38" s="990">
        <v>1155.4</v>
      </c>
      <c r="D38" s="990">
        <v>1083.5204343599999</v>
      </c>
      <c r="E38" s="994">
        <v>1039.11043436</v>
      </c>
      <c r="F38" s="993">
        <v>-6.599999999999909</v>
      </c>
      <c r="G38" s="1009"/>
      <c r="H38" s="994">
        <v>-0.5679862306368252</v>
      </c>
      <c r="I38" s="991">
        <v>-44.409999999999854</v>
      </c>
      <c r="J38" s="992"/>
      <c r="K38" s="995">
        <v>-4.098676738499297</v>
      </c>
    </row>
    <row r="39" spans="1:11" s="40" customFormat="1" ht="16.5" customHeight="1">
      <c r="A39" s="584" t="s">
        <v>985</v>
      </c>
      <c r="B39" s="990">
        <v>10984.3572522412</v>
      </c>
      <c r="C39" s="990">
        <v>9032.918061146886</v>
      </c>
      <c r="D39" s="990">
        <v>10003.969696238799</v>
      </c>
      <c r="E39" s="994">
        <v>8384.8005008654</v>
      </c>
      <c r="F39" s="993">
        <v>-1951.439191094314</v>
      </c>
      <c r="G39" s="1009"/>
      <c r="H39" s="994">
        <v>-17.76562020227584</v>
      </c>
      <c r="I39" s="991">
        <v>-1619.169195373399</v>
      </c>
      <c r="J39" s="992"/>
      <c r="K39" s="995">
        <v>-16.185266894422515</v>
      </c>
    </row>
    <row r="40" spans="1:11" s="40" customFormat="1" ht="16.5" customHeight="1">
      <c r="A40" s="544" t="s">
        <v>986</v>
      </c>
      <c r="B40" s="990">
        <v>633360.7624538635</v>
      </c>
      <c r="C40" s="990">
        <v>635161.151877002</v>
      </c>
      <c r="D40" s="990">
        <v>766327.2169271221</v>
      </c>
      <c r="E40" s="994">
        <v>766158.5425341988</v>
      </c>
      <c r="F40" s="993">
        <v>1800.389423138462</v>
      </c>
      <c r="G40" s="1009"/>
      <c r="H40" s="994">
        <v>0.28425970313713733</v>
      </c>
      <c r="I40" s="991">
        <v>-168.67439292324707</v>
      </c>
      <c r="J40" s="992"/>
      <c r="K40" s="995">
        <v>-0.022010753265375414</v>
      </c>
    </row>
    <row r="41" spans="1:11" s="40" customFormat="1" ht="16.5" customHeight="1">
      <c r="A41" s="547" t="s">
        <v>987</v>
      </c>
      <c r="B41" s="990">
        <v>613434.2717086542</v>
      </c>
      <c r="C41" s="990">
        <v>612573.4603392511</v>
      </c>
      <c r="D41" s="990">
        <v>745999.6373992665</v>
      </c>
      <c r="E41" s="994">
        <v>743705.9820028645</v>
      </c>
      <c r="F41" s="993">
        <v>-860.811369403149</v>
      </c>
      <c r="G41" s="1009"/>
      <c r="H41" s="994">
        <v>-0.14032658576532622</v>
      </c>
      <c r="I41" s="991">
        <v>-2293.6553964019986</v>
      </c>
      <c r="J41" s="992"/>
      <c r="K41" s="995">
        <v>-0.3074606583453889</v>
      </c>
    </row>
    <row r="42" spans="1:11" s="40" customFormat="1" ht="16.5" customHeight="1">
      <c r="A42" s="547" t="s">
        <v>988</v>
      </c>
      <c r="B42" s="990">
        <v>19926.49074520932</v>
      </c>
      <c r="C42" s="990">
        <v>22587.69153775094</v>
      </c>
      <c r="D42" s="990">
        <v>20327.579527855614</v>
      </c>
      <c r="E42" s="994">
        <v>22452.5605313344</v>
      </c>
      <c r="F42" s="993">
        <v>2661.2007925416183</v>
      </c>
      <c r="G42" s="1009"/>
      <c r="H42" s="994">
        <v>13.355090098749162</v>
      </c>
      <c r="I42" s="991">
        <v>2124.9810034787843</v>
      </c>
      <c r="J42" s="992"/>
      <c r="K42" s="995">
        <v>10.453684367914274</v>
      </c>
    </row>
    <row r="43" spans="1:11" s="40" customFormat="1" ht="16.5" customHeight="1">
      <c r="A43" s="548" t="s">
        <v>989</v>
      </c>
      <c r="B43" s="1018">
        <v>3490.38322904</v>
      </c>
      <c r="C43" s="1018">
        <v>3630.8036349399995</v>
      </c>
      <c r="D43" s="1018">
        <v>2383.65913858</v>
      </c>
      <c r="E43" s="999">
        <v>2702.71206106</v>
      </c>
      <c r="F43" s="998">
        <v>140.42040589999942</v>
      </c>
      <c r="G43" s="1019"/>
      <c r="H43" s="999">
        <v>4.0230655686086605</v>
      </c>
      <c r="I43" s="996">
        <v>319.0529224799998</v>
      </c>
      <c r="J43" s="997"/>
      <c r="K43" s="1000">
        <v>13.385006157804376</v>
      </c>
    </row>
    <row r="44" spans="1:11" s="40" customFormat="1" ht="16.5" customHeight="1" thickBot="1">
      <c r="A44" s="585" t="s">
        <v>406</v>
      </c>
      <c r="B44" s="1001">
        <v>78520.35230176682</v>
      </c>
      <c r="C44" s="1001">
        <v>90143.43598028239</v>
      </c>
      <c r="D44" s="1001">
        <v>90055.49929064234</v>
      </c>
      <c r="E44" s="1005">
        <v>91641.97174746232</v>
      </c>
      <c r="F44" s="1004">
        <v>11623.08367851557</v>
      </c>
      <c r="G44" s="1010"/>
      <c r="H44" s="1005">
        <v>14.802638217727448</v>
      </c>
      <c r="I44" s="1002">
        <v>1586.4724568199745</v>
      </c>
      <c r="J44" s="1003"/>
      <c r="K44" s="1006">
        <v>1.7616608306171753</v>
      </c>
    </row>
    <row r="45" spans="1:11" s="40" customFormat="1" ht="16.5" customHeight="1" thickTop="1">
      <c r="A45" s="554" t="s">
        <v>931</v>
      </c>
      <c r="B45" s="424"/>
      <c r="C45" s="36"/>
      <c r="D45" s="574"/>
      <c r="E45" s="574"/>
      <c r="F45" s="545"/>
      <c r="G45" s="546"/>
      <c r="H45" s="545"/>
      <c r="I45" s="546"/>
      <c r="J45" s="546"/>
      <c r="K45" s="546"/>
    </row>
    <row r="46" spans="1:11" s="40" customFormat="1" ht="16.5" customHeight="1">
      <c r="A46" s="1463" t="s">
        <v>1254</v>
      </c>
      <c r="B46" s="1438"/>
      <c r="C46" s="1439"/>
      <c r="D46" s="574"/>
      <c r="E46" s="574"/>
      <c r="F46" s="545"/>
      <c r="G46" s="546"/>
      <c r="H46" s="545"/>
      <c r="I46" s="546"/>
      <c r="J46" s="546"/>
      <c r="K46" s="546"/>
    </row>
    <row r="47" spans="1:11" s="40" customFormat="1" ht="16.5" customHeight="1">
      <c r="A47" s="1463" t="s">
        <v>1257</v>
      </c>
      <c r="B47" s="1438"/>
      <c r="C47" s="587"/>
      <c r="D47" s="574"/>
      <c r="E47" s="574"/>
      <c r="F47" s="545"/>
      <c r="G47" s="546"/>
      <c r="H47" s="545"/>
      <c r="I47" s="546"/>
      <c r="J47" s="546"/>
      <c r="K47" s="546"/>
    </row>
    <row r="48" spans="4:11" s="40" customFormat="1" ht="16.5" customHeight="1">
      <c r="D48" s="588"/>
      <c r="E48" s="588"/>
      <c r="F48" s="556"/>
      <c r="G48" s="557"/>
      <c r="H48" s="556"/>
      <c r="I48" s="557"/>
      <c r="J48" s="557"/>
      <c r="K48" s="557"/>
    </row>
    <row r="49" spans="4:11" s="40" customFormat="1" ht="16.5" customHeight="1">
      <c r="D49" s="588"/>
      <c r="E49" s="588"/>
      <c r="F49" s="556"/>
      <c r="G49" s="557"/>
      <c r="H49" s="556"/>
      <c r="I49" s="557"/>
      <c r="J49" s="557"/>
      <c r="K49" s="557"/>
    </row>
    <row r="50" spans="1:11" s="40" customFormat="1" ht="16.5" customHeight="1">
      <c r="A50" s="272"/>
      <c r="B50" s="42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2"/>
      <c r="B51" s="42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2"/>
      <c r="B52" s="42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2"/>
      <c r="B53" s="42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2"/>
      <c r="B54" s="42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2"/>
      <c r="B55" s="42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2"/>
      <c r="B56" s="42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2"/>
      <c r="B57" s="42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2"/>
      <c r="B58" s="42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2"/>
      <c r="B59" s="42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2"/>
      <c r="B60" s="42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2"/>
      <c r="B61" s="42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2"/>
      <c r="B62" s="42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2"/>
      <c r="B63" s="42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2"/>
      <c r="B64" s="42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2"/>
      <c r="B65" s="42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2"/>
      <c r="B66" s="42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2"/>
      <c r="B67" s="42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2"/>
      <c r="B68" s="42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2"/>
      <c r="B69" s="42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2"/>
      <c r="B70" s="42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2"/>
      <c r="B71" s="42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2"/>
      <c r="B72" s="42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2"/>
      <c r="B73" s="42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2"/>
      <c r="B74" s="42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2"/>
      <c r="B75" s="42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2"/>
      <c r="B76" s="42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2"/>
      <c r="B77" s="42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2"/>
      <c r="B78" s="42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2"/>
      <c r="B79" s="42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2"/>
      <c r="B80" s="42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2"/>
      <c r="B81" s="42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2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89"/>
      <c r="B83" s="590"/>
      <c r="C83" s="590"/>
      <c r="D83" s="590"/>
      <c r="E83" s="590"/>
    </row>
    <row r="84" spans="1:5" ht="16.5" customHeight="1">
      <c r="A84" s="589"/>
      <c r="B84" s="591"/>
      <c r="C84" s="591"/>
      <c r="D84" s="591"/>
      <c r="E84" s="59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24" t="s">
        <v>574</v>
      </c>
      <c r="B1" s="1724"/>
      <c r="C1" s="1724"/>
      <c r="D1" s="1724"/>
      <c r="E1" s="1724"/>
      <c r="F1" s="1724"/>
      <c r="G1" s="1724"/>
      <c r="H1" s="1724"/>
      <c r="I1" s="1724"/>
      <c r="J1" s="1724"/>
      <c r="K1" s="1724"/>
    </row>
    <row r="2" spans="1:11" ht="15.75">
      <c r="A2" s="1735" t="s">
        <v>991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</row>
    <row r="3" spans="1:11" s="40" customFormat="1" ht="16.5" customHeight="1" thickBot="1">
      <c r="A3" s="272"/>
      <c r="B3" s="424"/>
      <c r="C3" s="36"/>
      <c r="D3" s="36"/>
      <c r="E3" s="36"/>
      <c r="F3" s="36"/>
      <c r="G3" s="36"/>
      <c r="H3" s="36"/>
      <c r="I3" s="1720" t="s">
        <v>433</v>
      </c>
      <c r="J3" s="1720"/>
      <c r="K3" s="1720"/>
    </row>
    <row r="4" spans="1:11" s="40" customFormat="1" ht="13.5" thickTop="1">
      <c r="A4" s="525"/>
      <c r="B4" s="593">
        <v>2012</v>
      </c>
      <c r="C4" s="593">
        <v>2012</v>
      </c>
      <c r="D4" s="593">
        <v>2013</v>
      </c>
      <c r="E4" s="594">
        <v>2013</v>
      </c>
      <c r="F4" s="1738" t="s">
        <v>1243</v>
      </c>
      <c r="G4" s="1739"/>
      <c r="H4" s="1739"/>
      <c r="I4" s="1739"/>
      <c r="J4" s="1739"/>
      <c r="K4" s="1740"/>
    </row>
    <row r="5" spans="1:11" s="40" customFormat="1" ht="12.75">
      <c r="A5" s="131" t="s">
        <v>317</v>
      </c>
      <c r="B5" s="576" t="s">
        <v>911</v>
      </c>
      <c r="C5" s="576" t="s">
        <v>397</v>
      </c>
      <c r="D5" s="576" t="s">
        <v>912</v>
      </c>
      <c r="E5" s="592" t="s">
        <v>1247</v>
      </c>
      <c r="F5" s="1732" t="s">
        <v>285</v>
      </c>
      <c r="G5" s="1733"/>
      <c r="H5" s="1734"/>
      <c r="I5" s="1733" t="s">
        <v>1239</v>
      </c>
      <c r="J5" s="1733"/>
      <c r="K5" s="1741"/>
    </row>
    <row r="6" spans="1:11" s="40" customFormat="1" ht="12.75">
      <c r="A6" s="131"/>
      <c r="B6" s="576"/>
      <c r="C6" s="576"/>
      <c r="D6" s="576"/>
      <c r="E6" s="592"/>
      <c r="F6" s="566" t="s">
        <v>398</v>
      </c>
      <c r="G6" s="567" t="s">
        <v>395</v>
      </c>
      <c r="H6" s="568" t="s">
        <v>387</v>
      </c>
      <c r="I6" s="569" t="s">
        <v>398</v>
      </c>
      <c r="J6" s="567" t="s">
        <v>395</v>
      </c>
      <c r="K6" s="570" t="s">
        <v>387</v>
      </c>
    </row>
    <row r="7" spans="1:11" s="40" customFormat="1" ht="16.5" customHeight="1">
      <c r="A7" s="543" t="s">
        <v>413</v>
      </c>
      <c r="B7" s="1021">
        <v>122127.96650375452</v>
      </c>
      <c r="C7" s="1021">
        <v>123430.23066037541</v>
      </c>
      <c r="D7" s="1021">
        <v>155224.89364453434</v>
      </c>
      <c r="E7" s="1022">
        <v>156637.697792609</v>
      </c>
      <c r="F7" s="1023">
        <v>1302.2641566208913</v>
      </c>
      <c r="G7" s="1040"/>
      <c r="H7" s="1024">
        <v>1.0663111766303393</v>
      </c>
      <c r="I7" s="1021">
        <v>1412.804148074647</v>
      </c>
      <c r="J7" s="1041"/>
      <c r="K7" s="1025">
        <v>0.9101659630123339</v>
      </c>
    </row>
    <row r="8" spans="1:11" s="40" customFormat="1" ht="16.5" customHeight="1">
      <c r="A8" s="544" t="s">
        <v>966</v>
      </c>
      <c r="B8" s="1026">
        <v>3250.943717372366</v>
      </c>
      <c r="C8" s="1026">
        <v>2745.019766086</v>
      </c>
      <c r="D8" s="1026">
        <v>3083.7143625912</v>
      </c>
      <c r="E8" s="1030">
        <v>2529.456881540501</v>
      </c>
      <c r="F8" s="1029">
        <v>-505.923951286366</v>
      </c>
      <c r="G8" s="1042"/>
      <c r="H8" s="1030">
        <v>-15.56237189166991</v>
      </c>
      <c r="I8" s="1027">
        <v>-554.257481050699</v>
      </c>
      <c r="J8" s="1028"/>
      <c r="K8" s="1031">
        <v>-17.973697167754686</v>
      </c>
    </row>
    <row r="9" spans="1:11" s="40" customFormat="1" ht="16.5" customHeight="1">
      <c r="A9" s="544" t="s">
        <v>967</v>
      </c>
      <c r="B9" s="1026">
        <v>3237.3001861118905</v>
      </c>
      <c r="C9" s="1026">
        <v>2726.786802186</v>
      </c>
      <c r="D9" s="1026">
        <v>3068.3832781672</v>
      </c>
      <c r="E9" s="1030">
        <v>2505.622008714501</v>
      </c>
      <c r="F9" s="1029">
        <v>-510.5133839258906</v>
      </c>
      <c r="G9" s="1042"/>
      <c r="H9" s="1030">
        <v>-15.769726456508652</v>
      </c>
      <c r="I9" s="1027">
        <v>-562.7612694526988</v>
      </c>
      <c r="J9" s="1028"/>
      <c r="K9" s="1031">
        <v>-18.340644516510537</v>
      </c>
    </row>
    <row r="10" spans="1:11" s="40" customFormat="1" ht="16.5" customHeight="1">
      <c r="A10" s="544" t="s">
        <v>968</v>
      </c>
      <c r="B10" s="1026">
        <v>13.643531260475429</v>
      </c>
      <c r="C10" s="1026">
        <v>18.232963899999998</v>
      </c>
      <c r="D10" s="1026">
        <v>15.331084424</v>
      </c>
      <c r="E10" s="1030">
        <v>23.834872826</v>
      </c>
      <c r="F10" s="1029">
        <v>4.589432639524569</v>
      </c>
      <c r="G10" s="1042"/>
      <c r="H10" s="1030">
        <v>33.638158273730106</v>
      </c>
      <c r="I10" s="1027">
        <v>8.503788402000001</v>
      </c>
      <c r="J10" s="1028"/>
      <c r="K10" s="1031">
        <v>55.46762490387028</v>
      </c>
    </row>
    <row r="11" spans="1:11" s="40" customFormat="1" ht="16.5" customHeight="1">
      <c r="A11" s="544" t="s">
        <v>969</v>
      </c>
      <c r="B11" s="1026">
        <v>60767.25476330689</v>
      </c>
      <c r="C11" s="1026">
        <v>61162.489057801904</v>
      </c>
      <c r="D11" s="1026">
        <v>82945.64026442301</v>
      </c>
      <c r="E11" s="1030">
        <v>83309.581435936</v>
      </c>
      <c r="F11" s="1029">
        <v>395.2342944950142</v>
      </c>
      <c r="G11" s="1042"/>
      <c r="H11" s="1030">
        <v>0.6504066968871344</v>
      </c>
      <c r="I11" s="1027">
        <v>363.9411715129827</v>
      </c>
      <c r="J11" s="1028"/>
      <c r="K11" s="1031">
        <v>0.4387707061549853</v>
      </c>
    </row>
    <row r="12" spans="1:11" s="40" customFormat="1" ht="16.5" customHeight="1">
      <c r="A12" s="544" t="s">
        <v>967</v>
      </c>
      <c r="B12" s="1026">
        <v>60722.287295218026</v>
      </c>
      <c r="C12" s="1026">
        <v>60993.310472386904</v>
      </c>
      <c r="D12" s="1026">
        <v>82861.94909040301</v>
      </c>
      <c r="E12" s="1030">
        <v>83224.918133986</v>
      </c>
      <c r="F12" s="1029">
        <v>271.02317716887774</v>
      </c>
      <c r="G12" s="1042"/>
      <c r="H12" s="1030">
        <v>0.44633229287168374</v>
      </c>
      <c r="I12" s="1027">
        <v>362.96904358298343</v>
      </c>
      <c r="J12" s="1028"/>
      <c r="K12" s="1031">
        <v>0.4380406779799272</v>
      </c>
    </row>
    <row r="13" spans="1:11" s="40" customFormat="1" ht="16.5" customHeight="1">
      <c r="A13" s="544" t="s">
        <v>968</v>
      </c>
      <c r="B13" s="1026">
        <v>44.96746808886153</v>
      </c>
      <c r="C13" s="1026">
        <v>169.17858541500053</v>
      </c>
      <c r="D13" s="1026">
        <v>83.69117402</v>
      </c>
      <c r="E13" s="1030">
        <v>84.66330195</v>
      </c>
      <c r="F13" s="1029">
        <v>124.211117326139</v>
      </c>
      <c r="G13" s="1042"/>
      <c r="H13" s="1030">
        <v>276.224396447409</v>
      </c>
      <c r="I13" s="1027">
        <v>0.9721279299999992</v>
      </c>
      <c r="J13" s="1028"/>
      <c r="K13" s="1031">
        <v>1.1615656505997707</v>
      </c>
    </row>
    <row r="14" spans="1:11" s="40" customFormat="1" ht="16.5" customHeight="1">
      <c r="A14" s="544" t="s">
        <v>970</v>
      </c>
      <c r="B14" s="1026">
        <v>37178.392009537005</v>
      </c>
      <c r="C14" s="1026">
        <v>39205.70782962</v>
      </c>
      <c r="D14" s="1026">
        <v>45028.3003632011</v>
      </c>
      <c r="E14" s="1030">
        <v>46556.579759700006</v>
      </c>
      <c r="F14" s="1029">
        <v>2027.315820082993</v>
      </c>
      <c r="G14" s="1042"/>
      <c r="H14" s="1030">
        <v>5.452941105045495</v>
      </c>
      <c r="I14" s="1027">
        <v>1528.2793964989032</v>
      </c>
      <c r="J14" s="1028"/>
      <c r="K14" s="1031">
        <v>3.3940419340097354</v>
      </c>
    </row>
    <row r="15" spans="1:11" s="40" customFormat="1" ht="16.5" customHeight="1">
      <c r="A15" s="544" t="s">
        <v>967</v>
      </c>
      <c r="B15" s="1026">
        <v>36951.60160953701</v>
      </c>
      <c r="C15" s="1026">
        <v>38855.17806962</v>
      </c>
      <c r="D15" s="1026">
        <v>44760.1351632011</v>
      </c>
      <c r="E15" s="1030">
        <v>46359.7719597</v>
      </c>
      <c r="F15" s="1029">
        <v>1903.5764600829934</v>
      </c>
      <c r="G15" s="1042"/>
      <c r="H15" s="1030">
        <v>5.151539790339401</v>
      </c>
      <c r="I15" s="1027">
        <v>1599.636796498904</v>
      </c>
      <c r="J15" s="1028"/>
      <c r="K15" s="1031">
        <v>3.5737979580857533</v>
      </c>
    </row>
    <row r="16" spans="1:11" s="40" customFormat="1" ht="16.5" customHeight="1">
      <c r="A16" s="544" t="s">
        <v>968</v>
      </c>
      <c r="B16" s="1026">
        <v>226.79040000000003</v>
      </c>
      <c r="C16" s="1026">
        <v>350.52975999999995</v>
      </c>
      <c r="D16" s="1026">
        <v>268.16519999999997</v>
      </c>
      <c r="E16" s="1030">
        <v>196.8078</v>
      </c>
      <c r="F16" s="1029">
        <v>123.73935999999992</v>
      </c>
      <c r="G16" s="1042"/>
      <c r="H16" s="1030">
        <v>54.56111017044809</v>
      </c>
      <c r="I16" s="1027">
        <v>-71.35739999999998</v>
      </c>
      <c r="J16" s="1028"/>
      <c r="K16" s="1031">
        <v>-26.609492954343068</v>
      </c>
    </row>
    <row r="17" spans="1:11" s="40" customFormat="1" ht="16.5" customHeight="1">
      <c r="A17" s="544" t="s">
        <v>971</v>
      </c>
      <c r="B17" s="1026">
        <v>20753.427148868253</v>
      </c>
      <c r="C17" s="1026">
        <v>20134.490533677505</v>
      </c>
      <c r="D17" s="1026">
        <v>23913.819106488998</v>
      </c>
      <c r="E17" s="1030">
        <v>23986.608101672497</v>
      </c>
      <c r="F17" s="1029">
        <v>-618.9366151907489</v>
      </c>
      <c r="G17" s="1042"/>
      <c r="H17" s="1030">
        <v>-2.982334487460792</v>
      </c>
      <c r="I17" s="1027">
        <v>72.78899518349863</v>
      </c>
      <c r="J17" s="1028"/>
      <c r="K17" s="1031">
        <v>0.30438047080379305</v>
      </c>
    </row>
    <row r="18" spans="1:11" s="40" customFormat="1" ht="16.5" customHeight="1">
      <c r="A18" s="544" t="s">
        <v>967</v>
      </c>
      <c r="B18" s="1026">
        <v>20735.206456735494</v>
      </c>
      <c r="C18" s="1026">
        <v>20128.354466298504</v>
      </c>
      <c r="D18" s="1026">
        <v>23848.642207288998</v>
      </c>
      <c r="E18" s="1030">
        <v>23947.711678742497</v>
      </c>
      <c r="F18" s="1029">
        <v>-606.8519904369896</v>
      </c>
      <c r="G18" s="1042"/>
      <c r="H18" s="1030">
        <v>-2.9266744544029537</v>
      </c>
      <c r="I18" s="1027">
        <v>99.06947145349841</v>
      </c>
      <c r="J18" s="1028"/>
      <c r="K18" s="1031">
        <v>0.4154092740056255</v>
      </c>
    </row>
    <row r="19" spans="1:11" s="40" customFormat="1" ht="16.5" customHeight="1">
      <c r="A19" s="544" t="s">
        <v>968</v>
      </c>
      <c r="B19" s="1026">
        <v>18.220692132757915</v>
      </c>
      <c r="C19" s="1026">
        <v>6.136067379</v>
      </c>
      <c r="D19" s="1026">
        <v>65.1768992</v>
      </c>
      <c r="E19" s="1030">
        <v>38.89642293</v>
      </c>
      <c r="F19" s="1029">
        <v>-12.084624753757915</v>
      </c>
      <c r="G19" s="1042"/>
      <c r="H19" s="1030">
        <v>-66.32363175727927</v>
      </c>
      <c r="I19" s="1027">
        <v>-26.280476269999994</v>
      </c>
      <c r="J19" s="1028"/>
      <c r="K19" s="1031">
        <v>-40.32176521524362</v>
      </c>
    </row>
    <row r="20" spans="1:11" s="40" customFormat="1" ht="16.5" customHeight="1">
      <c r="A20" s="544" t="s">
        <v>972</v>
      </c>
      <c r="B20" s="1026">
        <v>177.94886467</v>
      </c>
      <c r="C20" s="1026">
        <v>182.52347319000006</v>
      </c>
      <c r="D20" s="1026">
        <v>253.41954783000003</v>
      </c>
      <c r="E20" s="1030">
        <v>255.47161376000003</v>
      </c>
      <c r="F20" s="1029">
        <v>4.574608520000055</v>
      </c>
      <c r="G20" s="1042"/>
      <c r="H20" s="1030">
        <v>2.570743302287153</v>
      </c>
      <c r="I20" s="1027">
        <v>2.0520659299999977</v>
      </c>
      <c r="J20" s="1028"/>
      <c r="K20" s="1031">
        <v>0.8097504504177291</v>
      </c>
    </row>
    <row r="21" spans="1:11" s="40" customFormat="1" ht="16.5" customHeight="1">
      <c r="A21" s="543" t="s">
        <v>434</v>
      </c>
      <c r="B21" s="1020">
        <v>0</v>
      </c>
      <c r="C21" s="1020">
        <v>1.0000000000000001E-40</v>
      </c>
      <c r="D21" s="1020">
        <v>570</v>
      </c>
      <c r="E21" s="1024">
        <v>0</v>
      </c>
      <c r="F21" s="1023">
        <v>1.0000000000000001E-40</v>
      </c>
      <c r="G21" s="1040"/>
      <c r="H21" s="1628" t="s">
        <v>729</v>
      </c>
      <c r="I21" s="1021">
        <v>-570</v>
      </c>
      <c r="J21" s="1022"/>
      <c r="K21" s="1525">
        <v>-100</v>
      </c>
    </row>
    <row r="22" spans="1:11" s="40" customFormat="1" ht="16.5" customHeight="1">
      <c r="A22" s="543" t="s">
        <v>416</v>
      </c>
      <c r="B22" s="1020">
        <v>332.08384617999997</v>
      </c>
      <c r="C22" s="1020">
        <v>332.08384617999997</v>
      </c>
      <c r="D22" s="1020">
        <v>0</v>
      </c>
      <c r="E22" s="1024">
        <v>0</v>
      </c>
      <c r="F22" s="1023">
        <v>0</v>
      </c>
      <c r="G22" s="1040"/>
      <c r="H22" s="1024">
        <v>0</v>
      </c>
      <c r="I22" s="1021">
        <v>0</v>
      </c>
      <c r="J22" s="1022"/>
      <c r="K22" s="1525" t="s">
        <v>729</v>
      </c>
    </row>
    <row r="23" spans="1:11" s="40" customFormat="1" ht="16.5" customHeight="1">
      <c r="A23" s="581" t="s">
        <v>417</v>
      </c>
      <c r="B23" s="1020">
        <v>37900.15858283943</v>
      </c>
      <c r="C23" s="1020">
        <v>39815.71277643893</v>
      </c>
      <c r="D23" s="1020">
        <v>44159.912000052354</v>
      </c>
      <c r="E23" s="1024">
        <v>45961.66960249954</v>
      </c>
      <c r="F23" s="1023">
        <v>1915.5541935994988</v>
      </c>
      <c r="G23" s="1040"/>
      <c r="H23" s="1024">
        <v>5.05421155273696</v>
      </c>
      <c r="I23" s="1021">
        <v>1801.7576024471855</v>
      </c>
      <c r="J23" s="1022"/>
      <c r="K23" s="1025">
        <v>4.080075165106872</v>
      </c>
    </row>
    <row r="24" spans="1:11" s="40" customFormat="1" ht="16.5" customHeight="1">
      <c r="A24" s="582" t="s">
        <v>418</v>
      </c>
      <c r="B24" s="1026">
        <v>21399.743933489997</v>
      </c>
      <c r="C24" s="1026">
        <v>21417.418307</v>
      </c>
      <c r="D24" s="1026">
        <v>23576.76201</v>
      </c>
      <c r="E24" s="1030">
        <v>23630.875809999998</v>
      </c>
      <c r="F24" s="1029">
        <v>17.674373510002624</v>
      </c>
      <c r="G24" s="1042"/>
      <c r="H24" s="1030">
        <v>0.08259151868795368</v>
      </c>
      <c r="I24" s="1027">
        <v>54.11379999999917</v>
      </c>
      <c r="J24" s="1028"/>
      <c r="K24" s="1031">
        <v>0.2295217637479099</v>
      </c>
    </row>
    <row r="25" spans="1:11" s="40" customFormat="1" ht="16.5" customHeight="1">
      <c r="A25" s="582" t="s">
        <v>419</v>
      </c>
      <c r="B25" s="1026">
        <v>6107.599045668756</v>
      </c>
      <c r="C25" s="1026">
        <v>7372.67679276072</v>
      </c>
      <c r="D25" s="1026">
        <v>7340.861514274191</v>
      </c>
      <c r="E25" s="1030">
        <v>9124.456071461731</v>
      </c>
      <c r="F25" s="1029">
        <v>1265.0777470919638</v>
      </c>
      <c r="G25" s="1042"/>
      <c r="H25" s="1030">
        <v>20.71317612096855</v>
      </c>
      <c r="I25" s="1027">
        <v>1783.59455718754</v>
      </c>
      <c r="J25" s="1028"/>
      <c r="K25" s="1031">
        <v>24.29680159092183</v>
      </c>
    </row>
    <row r="26" spans="1:11" s="40" customFormat="1" ht="16.5" customHeight="1">
      <c r="A26" s="582" t="s">
        <v>420</v>
      </c>
      <c r="B26" s="1026">
        <v>10392.81560368068</v>
      </c>
      <c r="C26" s="1026">
        <v>11025.617676678212</v>
      </c>
      <c r="D26" s="1026">
        <v>13242.288475778163</v>
      </c>
      <c r="E26" s="1030">
        <v>13206.337721037811</v>
      </c>
      <c r="F26" s="1029">
        <v>632.8020729975324</v>
      </c>
      <c r="G26" s="1042"/>
      <c r="H26" s="1030">
        <v>6.088841533697775</v>
      </c>
      <c r="I26" s="1027">
        <v>-35.95075474035184</v>
      </c>
      <c r="J26" s="1028"/>
      <c r="K26" s="1031">
        <v>-0.27148445531986687</v>
      </c>
    </row>
    <row r="27" spans="1:11" s="40" customFormat="1" ht="16.5" customHeight="1">
      <c r="A27" s="583" t="s">
        <v>973</v>
      </c>
      <c r="B27" s="1044">
        <v>160360.20893277397</v>
      </c>
      <c r="C27" s="1044">
        <v>163578.02728299436</v>
      </c>
      <c r="D27" s="1044">
        <v>199954.80564458668</v>
      </c>
      <c r="E27" s="1045">
        <v>202599.36739510854</v>
      </c>
      <c r="F27" s="1046">
        <v>3217.81835022039</v>
      </c>
      <c r="G27" s="1047"/>
      <c r="H27" s="1045">
        <v>2.0066189559339875</v>
      </c>
      <c r="I27" s="1048">
        <v>2644.5617505218543</v>
      </c>
      <c r="J27" s="1049"/>
      <c r="K27" s="1050">
        <v>1.322579740955303</v>
      </c>
    </row>
    <row r="28" spans="1:11" s="40" customFormat="1" ht="16.5" customHeight="1">
      <c r="A28" s="543" t="s">
        <v>974</v>
      </c>
      <c r="B28" s="1020">
        <v>9850.318973719997</v>
      </c>
      <c r="C28" s="1020">
        <v>9379.455596358997</v>
      </c>
      <c r="D28" s="1020">
        <v>11830.447255165996</v>
      </c>
      <c r="E28" s="1024">
        <v>10683.015908579</v>
      </c>
      <c r="F28" s="1023">
        <v>-470.86337736099995</v>
      </c>
      <c r="G28" s="1040"/>
      <c r="H28" s="1024">
        <v>-4.780184059188667</v>
      </c>
      <c r="I28" s="1021">
        <v>-1147.4313465869964</v>
      </c>
      <c r="J28" s="1022"/>
      <c r="K28" s="1025">
        <v>-9.69896844843248</v>
      </c>
    </row>
    <row r="29" spans="1:11" s="40" customFormat="1" ht="16.5" customHeight="1">
      <c r="A29" s="544" t="s">
        <v>975</v>
      </c>
      <c r="B29" s="1026">
        <v>3606.5873527399976</v>
      </c>
      <c r="C29" s="1026">
        <v>3107.852327428999</v>
      </c>
      <c r="D29" s="1026">
        <v>4781.371283755997</v>
      </c>
      <c r="E29" s="1030">
        <v>4103.351571898999</v>
      </c>
      <c r="F29" s="1029">
        <v>-498.7350253109985</v>
      </c>
      <c r="G29" s="1042"/>
      <c r="H29" s="1030">
        <v>-13.828447131111336</v>
      </c>
      <c r="I29" s="1027">
        <v>-678.0197118569977</v>
      </c>
      <c r="J29" s="1028"/>
      <c r="K29" s="1031">
        <v>-14.180444722217441</v>
      </c>
    </row>
    <row r="30" spans="1:11" s="40" customFormat="1" ht="16.5" customHeight="1">
      <c r="A30" s="544" t="s">
        <v>976</v>
      </c>
      <c r="B30" s="1026">
        <v>5991.00024533</v>
      </c>
      <c r="C30" s="1026">
        <v>6142.179327729999</v>
      </c>
      <c r="D30" s="1026">
        <v>6773.17581791</v>
      </c>
      <c r="E30" s="1030">
        <v>6377.57815028</v>
      </c>
      <c r="F30" s="1029">
        <v>151.17908239999906</v>
      </c>
      <c r="G30" s="1042"/>
      <c r="H30" s="1030">
        <v>2.5234364247913947</v>
      </c>
      <c r="I30" s="1027">
        <v>-395.5976676299997</v>
      </c>
      <c r="J30" s="1028"/>
      <c r="K30" s="1031">
        <v>-5.840652572223784</v>
      </c>
    </row>
    <row r="31" spans="1:11" s="40" customFormat="1" ht="16.5" customHeight="1">
      <c r="A31" s="544" t="s">
        <v>977</v>
      </c>
      <c r="B31" s="1026">
        <v>37.07687435</v>
      </c>
      <c r="C31" s="1026">
        <v>31.32573804</v>
      </c>
      <c r="D31" s="1026">
        <v>50.85486688</v>
      </c>
      <c r="E31" s="1030">
        <v>41.19305237</v>
      </c>
      <c r="F31" s="1029">
        <v>-5.751136309999996</v>
      </c>
      <c r="G31" s="1042"/>
      <c r="H31" s="1030">
        <v>-15.511383876942142</v>
      </c>
      <c r="I31" s="1027">
        <v>-9.661814510000006</v>
      </c>
      <c r="J31" s="1028"/>
      <c r="K31" s="1031">
        <v>-18.998800120347507</v>
      </c>
    </row>
    <row r="32" spans="1:11" s="40" customFormat="1" ht="16.5" customHeight="1">
      <c r="A32" s="544" t="s">
        <v>978</v>
      </c>
      <c r="B32" s="1026">
        <v>213.7582413</v>
      </c>
      <c r="C32" s="1026">
        <v>91.61980316</v>
      </c>
      <c r="D32" s="1026">
        <v>219.31064356999997</v>
      </c>
      <c r="E32" s="1030">
        <v>148.80530335</v>
      </c>
      <c r="F32" s="1029">
        <v>-122.13843814</v>
      </c>
      <c r="G32" s="1042"/>
      <c r="H32" s="1030">
        <v>-57.138586749777865</v>
      </c>
      <c r="I32" s="1027">
        <v>-70.50534021999997</v>
      </c>
      <c r="J32" s="1028"/>
      <c r="K32" s="1031">
        <v>-32.14861762853564</v>
      </c>
    </row>
    <row r="33" spans="1:11" s="40" customFormat="1" ht="16.5" customHeight="1">
      <c r="A33" s="544" t="s">
        <v>979</v>
      </c>
      <c r="B33" s="1026">
        <v>1.89626</v>
      </c>
      <c r="C33" s="1026">
        <v>6.4784</v>
      </c>
      <c r="D33" s="1026">
        <v>5.73464305</v>
      </c>
      <c r="E33" s="1030">
        <v>12.08783068</v>
      </c>
      <c r="F33" s="1029">
        <v>4.58214</v>
      </c>
      <c r="G33" s="1042"/>
      <c r="H33" s="1030">
        <v>241.64091422062373</v>
      </c>
      <c r="I33" s="1027">
        <v>6.35318763</v>
      </c>
      <c r="J33" s="1028"/>
      <c r="K33" s="1031">
        <v>110.78610428943784</v>
      </c>
    </row>
    <row r="34" spans="1:11" s="40" customFormat="1" ht="16.5" customHeight="1">
      <c r="A34" s="571" t="s">
        <v>980</v>
      </c>
      <c r="B34" s="1020">
        <v>142695.90480658849</v>
      </c>
      <c r="C34" s="1020">
        <v>144740.5315034055</v>
      </c>
      <c r="D34" s="1020">
        <v>175893.82214490545</v>
      </c>
      <c r="E34" s="1024">
        <v>178124.60753146675</v>
      </c>
      <c r="F34" s="1023">
        <v>2044.626696817024</v>
      </c>
      <c r="G34" s="1040"/>
      <c r="H34" s="1024">
        <v>1.432855904020744</v>
      </c>
      <c r="I34" s="1021">
        <v>2230.7853865612997</v>
      </c>
      <c r="J34" s="1022"/>
      <c r="K34" s="1025">
        <v>1.268256815025332</v>
      </c>
    </row>
    <row r="35" spans="1:11" s="40" customFormat="1" ht="16.5" customHeight="1">
      <c r="A35" s="544" t="s">
        <v>981</v>
      </c>
      <c r="B35" s="1026">
        <v>4507.2</v>
      </c>
      <c r="C35" s="1026">
        <v>4410.7</v>
      </c>
      <c r="D35" s="1026">
        <v>2909.575</v>
      </c>
      <c r="E35" s="1030">
        <v>2903.5</v>
      </c>
      <c r="F35" s="1029">
        <v>-96.5</v>
      </c>
      <c r="G35" s="1042"/>
      <c r="H35" s="1030">
        <v>-2.141018814341498</v>
      </c>
      <c r="I35" s="1027">
        <v>-6.074999999999818</v>
      </c>
      <c r="J35" s="1028"/>
      <c r="K35" s="1031">
        <v>-0.20879338047652385</v>
      </c>
    </row>
    <row r="36" spans="1:11" s="40" customFormat="1" ht="16.5" customHeight="1">
      <c r="A36" s="544" t="s">
        <v>982</v>
      </c>
      <c r="B36" s="1026">
        <v>281.71184639</v>
      </c>
      <c r="C36" s="1026">
        <v>249.45698828999997</v>
      </c>
      <c r="D36" s="1026">
        <v>242.28245958000002</v>
      </c>
      <c r="E36" s="1030">
        <v>210.71926539000003</v>
      </c>
      <c r="F36" s="1029">
        <v>-32.254858100000035</v>
      </c>
      <c r="G36" s="1042"/>
      <c r="H36" s="1030">
        <v>-11.44959238077146</v>
      </c>
      <c r="I36" s="1027">
        <v>-31.56319418999999</v>
      </c>
      <c r="J36" s="1028"/>
      <c r="K36" s="1031">
        <v>-13.027436754899725</v>
      </c>
    </row>
    <row r="37" spans="1:11" s="40" customFormat="1" ht="16.5" customHeight="1">
      <c r="A37" s="547" t="s">
        <v>983</v>
      </c>
      <c r="B37" s="1026">
        <v>34576.312851259994</v>
      </c>
      <c r="C37" s="1026">
        <v>35136.52930463001</v>
      </c>
      <c r="D37" s="1026">
        <v>41161.03097236166</v>
      </c>
      <c r="E37" s="1030">
        <v>41627.02970185</v>
      </c>
      <c r="F37" s="1029">
        <v>560.2164533700125</v>
      </c>
      <c r="G37" s="1042"/>
      <c r="H37" s="1030">
        <v>1.6202319078380205</v>
      </c>
      <c r="I37" s="1027">
        <v>465.99872948833945</v>
      </c>
      <c r="J37" s="1028"/>
      <c r="K37" s="1031">
        <v>1.1321357081683474</v>
      </c>
    </row>
    <row r="38" spans="1:11" s="40" customFormat="1" ht="16.5" customHeight="1">
      <c r="A38" s="584" t="s">
        <v>984</v>
      </c>
      <c r="B38" s="1026">
        <v>0</v>
      </c>
      <c r="C38" s="1026">
        <v>0</v>
      </c>
      <c r="D38" s="1026">
        <v>0</v>
      </c>
      <c r="E38" s="1051">
        <v>0</v>
      </c>
      <c r="F38" s="1029">
        <v>0</v>
      </c>
      <c r="G38" s="1042"/>
      <c r="H38" s="1629" t="s">
        <v>729</v>
      </c>
      <c r="I38" s="1027">
        <v>0</v>
      </c>
      <c r="J38" s="1028"/>
      <c r="K38" s="1630" t="s">
        <v>729</v>
      </c>
    </row>
    <row r="39" spans="1:11" s="40" customFormat="1" ht="16.5" customHeight="1">
      <c r="A39" s="584" t="s">
        <v>985</v>
      </c>
      <c r="B39" s="1026">
        <v>34576.312851259994</v>
      </c>
      <c r="C39" s="1026">
        <v>35136.52930463001</v>
      </c>
      <c r="D39" s="1026">
        <v>41161.03097236166</v>
      </c>
      <c r="E39" s="1030">
        <v>41627.02970185</v>
      </c>
      <c r="F39" s="1029">
        <v>560.2164533700125</v>
      </c>
      <c r="G39" s="1042"/>
      <c r="H39" s="1030">
        <v>1.6202319078380205</v>
      </c>
      <c r="I39" s="1027">
        <v>465.99872948833945</v>
      </c>
      <c r="J39" s="1028"/>
      <c r="K39" s="1031">
        <v>1.1321357081683474</v>
      </c>
    </row>
    <row r="40" spans="1:11" s="40" customFormat="1" ht="16.5" customHeight="1">
      <c r="A40" s="544" t="s">
        <v>986</v>
      </c>
      <c r="B40" s="1026">
        <v>103330.6801089385</v>
      </c>
      <c r="C40" s="1026">
        <v>104943.8452104855</v>
      </c>
      <c r="D40" s="1026">
        <v>131576.3975729638</v>
      </c>
      <c r="E40" s="1030">
        <v>133383.35856422677</v>
      </c>
      <c r="F40" s="1029">
        <v>1613.165101546998</v>
      </c>
      <c r="G40" s="1042"/>
      <c r="H40" s="1030">
        <v>1.5611676027354948</v>
      </c>
      <c r="I40" s="1027">
        <v>1806.9609912629821</v>
      </c>
      <c r="J40" s="1028"/>
      <c r="K40" s="1031">
        <v>1.3733169661078144</v>
      </c>
    </row>
    <row r="41" spans="1:11" s="40" customFormat="1" ht="16.5" customHeight="1">
      <c r="A41" s="547" t="s">
        <v>987</v>
      </c>
      <c r="B41" s="1026">
        <v>100540.786670623</v>
      </c>
      <c r="C41" s="1026">
        <v>101344.8087510685</v>
      </c>
      <c r="D41" s="1026">
        <v>129039.26044964363</v>
      </c>
      <c r="E41" s="1030">
        <v>130115.20343599308</v>
      </c>
      <c r="F41" s="1029">
        <v>804.0220804455021</v>
      </c>
      <c r="G41" s="1042"/>
      <c r="H41" s="1030">
        <v>0.7996974233745768</v>
      </c>
      <c r="I41" s="1027">
        <v>1075.9429863494588</v>
      </c>
      <c r="J41" s="1028"/>
      <c r="K41" s="1031">
        <v>0.833810564784921</v>
      </c>
    </row>
    <row r="42" spans="1:11" s="40" customFormat="1" ht="16.5" customHeight="1">
      <c r="A42" s="547" t="s">
        <v>988</v>
      </c>
      <c r="B42" s="1026">
        <v>2789.8934383155</v>
      </c>
      <c r="C42" s="1026">
        <v>3599.036459417</v>
      </c>
      <c r="D42" s="1026">
        <v>2537.137123320161</v>
      </c>
      <c r="E42" s="1030">
        <v>3268.1551282336877</v>
      </c>
      <c r="F42" s="1029">
        <v>809.1430211014999</v>
      </c>
      <c r="G42" s="1042"/>
      <c r="H42" s="1030">
        <v>29.002649706579813</v>
      </c>
      <c r="I42" s="1027">
        <v>731.0180049135265</v>
      </c>
      <c r="J42" s="1028"/>
      <c r="K42" s="1031">
        <v>28.812711705424025</v>
      </c>
    </row>
    <row r="43" spans="1:11" s="40" customFormat="1" ht="16.5" customHeight="1">
      <c r="A43" s="548" t="s">
        <v>989</v>
      </c>
      <c r="B43" s="1052">
        <v>0</v>
      </c>
      <c r="C43" s="1052">
        <v>0</v>
      </c>
      <c r="D43" s="1052">
        <v>4.5361400000000005</v>
      </c>
      <c r="E43" s="1033">
        <v>0</v>
      </c>
      <c r="F43" s="1032">
        <v>0</v>
      </c>
      <c r="G43" s="1053"/>
      <c r="H43" s="1526" t="s">
        <v>729</v>
      </c>
      <c r="I43" s="1527">
        <v>-4.5361400000000005</v>
      </c>
      <c r="J43" s="1528"/>
      <c r="K43" s="1529">
        <v>-100</v>
      </c>
    </row>
    <row r="44" spans="1:11" s="40" customFormat="1" ht="16.5" customHeight="1" thickBot="1">
      <c r="A44" s="585" t="s">
        <v>406</v>
      </c>
      <c r="B44" s="1034">
        <v>7813.990611118603</v>
      </c>
      <c r="C44" s="1034">
        <v>9458.035556409837</v>
      </c>
      <c r="D44" s="1034">
        <v>12230.539197946888</v>
      </c>
      <c r="E44" s="1038">
        <v>13791.743786043613</v>
      </c>
      <c r="F44" s="1037">
        <v>1644.0449452912344</v>
      </c>
      <c r="G44" s="1043"/>
      <c r="H44" s="1038">
        <v>21.039760950722247</v>
      </c>
      <c r="I44" s="1035">
        <v>1561.2045880967253</v>
      </c>
      <c r="J44" s="1036"/>
      <c r="K44" s="1039">
        <v>12.76480589145899</v>
      </c>
    </row>
    <row r="45" spans="1:11" s="40" customFormat="1" ht="16.5" customHeight="1" thickTop="1">
      <c r="A45" s="554" t="s">
        <v>931</v>
      </c>
      <c r="B45" s="424"/>
      <c r="C45" s="36"/>
      <c r="D45" s="574"/>
      <c r="E45" s="574"/>
      <c r="F45" s="545"/>
      <c r="G45" s="546"/>
      <c r="H45" s="545"/>
      <c r="I45" s="546"/>
      <c r="J45" s="546"/>
      <c r="K45" s="546"/>
    </row>
    <row r="46" spans="1:11" s="40" customFormat="1" ht="16.5" customHeight="1">
      <c r="A46" s="1463" t="s">
        <v>1255</v>
      </c>
      <c r="B46" s="1438"/>
      <c r="C46" s="1439"/>
      <c r="D46" s="574"/>
      <c r="E46" s="574"/>
      <c r="F46" s="545"/>
      <c r="G46" s="546"/>
      <c r="H46" s="545"/>
      <c r="I46" s="546"/>
      <c r="J46" s="546"/>
      <c r="K46" s="546"/>
    </row>
    <row r="47" spans="1:11" s="40" customFormat="1" ht="16.5" customHeight="1">
      <c r="A47" s="1463" t="s">
        <v>1256</v>
      </c>
      <c r="B47" s="1438"/>
      <c r="C47" s="587"/>
      <c r="D47" s="574"/>
      <c r="E47" s="574"/>
      <c r="F47" s="545"/>
      <c r="G47" s="546"/>
      <c r="H47" s="545"/>
      <c r="I47" s="546"/>
      <c r="J47" s="546"/>
      <c r="K47" s="546"/>
    </row>
    <row r="48" spans="4:11" s="40" customFormat="1" ht="16.5" customHeight="1">
      <c r="D48" s="588"/>
      <c r="E48" s="588"/>
      <c r="F48" s="556"/>
      <c r="G48" s="557"/>
      <c r="H48" s="556"/>
      <c r="I48" s="557"/>
      <c r="J48" s="557"/>
      <c r="K48" s="557"/>
    </row>
    <row r="49" spans="4:11" s="40" customFormat="1" ht="16.5" customHeight="1">
      <c r="D49" s="588"/>
      <c r="E49" s="588"/>
      <c r="F49" s="556"/>
      <c r="G49" s="557"/>
      <c r="H49" s="556"/>
      <c r="I49" s="557"/>
      <c r="J49" s="557"/>
      <c r="K49" s="557"/>
    </row>
    <row r="50" spans="1:11" s="40" customFormat="1" ht="16.5" customHeight="1">
      <c r="A50" s="272"/>
      <c r="B50" s="42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2"/>
      <c r="B51" s="42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2"/>
      <c r="B52" s="42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2"/>
      <c r="B53" s="42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2"/>
      <c r="B54" s="42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2"/>
      <c r="B55" s="42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2"/>
      <c r="B56" s="42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2"/>
      <c r="B57" s="42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2"/>
      <c r="B58" s="42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2"/>
      <c r="B59" s="42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2"/>
      <c r="B60" s="42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2"/>
      <c r="B61" s="42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2"/>
      <c r="B62" s="42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2"/>
      <c r="B63" s="42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2"/>
      <c r="B64" s="42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2"/>
      <c r="B65" s="42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2"/>
      <c r="B66" s="42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2"/>
      <c r="B67" s="42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2"/>
      <c r="B68" s="42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2"/>
      <c r="B69" s="42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2"/>
      <c r="B70" s="42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2"/>
      <c r="B71" s="42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2"/>
      <c r="B72" s="42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2"/>
      <c r="B73" s="42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2"/>
      <c r="B74" s="42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2"/>
      <c r="B75" s="42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2"/>
      <c r="B76" s="42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2"/>
      <c r="B77" s="42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2"/>
      <c r="B78" s="42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2"/>
      <c r="B79" s="42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2"/>
      <c r="B80" s="42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2"/>
      <c r="B81" s="42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2"/>
      <c r="B82" s="424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72"/>
      <c r="B83" s="424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72"/>
      <c r="B84" s="424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72"/>
      <c r="B85" s="424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72"/>
      <c r="B86" s="424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72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89"/>
      <c r="B88" s="590"/>
      <c r="C88" s="590"/>
      <c r="D88" s="590"/>
      <c r="E88" s="590"/>
    </row>
    <row r="89" spans="1:5" ht="16.5" customHeight="1">
      <c r="A89" s="589"/>
      <c r="B89" s="591"/>
      <c r="C89" s="591"/>
      <c r="D89" s="591"/>
      <c r="E89" s="59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24" t="s">
        <v>575</v>
      </c>
      <c r="B1" s="1724"/>
      <c r="C1" s="1724"/>
      <c r="D1" s="1724"/>
      <c r="E1" s="1724"/>
      <c r="F1" s="1724"/>
      <c r="G1" s="1724"/>
      <c r="H1" s="1724"/>
      <c r="I1" s="1724"/>
      <c r="J1" s="1724"/>
      <c r="K1" s="1724"/>
    </row>
    <row r="2" spans="1:11" ht="15.75">
      <c r="A2" s="1735" t="s">
        <v>992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</row>
    <row r="3" spans="1:11" s="40" customFormat="1" ht="16.5" customHeight="1" thickBot="1">
      <c r="A3" s="272"/>
      <c r="B3" s="424"/>
      <c r="C3" s="36"/>
      <c r="D3" s="36"/>
      <c r="E3" s="36"/>
      <c r="F3" s="36"/>
      <c r="G3" s="36"/>
      <c r="H3" s="36"/>
      <c r="I3" s="1720" t="s">
        <v>433</v>
      </c>
      <c r="J3" s="1720"/>
      <c r="K3" s="1720"/>
    </row>
    <row r="4" spans="1:11" s="40" customFormat="1" ht="13.5" thickTop="1">
      <c r="A4" s="525"/>
      <c r="B4" s="593">
        <v>2012</v>
      </c>
      <c r="C4" s="593">
        <v>2012</v>
      </c>
      <c r="D4" s="593">
        <v>2013</v>
      </c>
      <c r="E4" s="594">
        <v>2013</v>
      </c>
      <c r="F4" s="1738" t="s">
        <v>1243</v>
      </c>
      <c r="G4" s="1739"/>
      <c r="H4" s="1739"/>
      <c r="I4" s="1739"/>
      <c r="J4" s="1739"/>
      <c r="K4" s="1740"/>
    </row>
    <row r="5" spans="1:11" s="40" customFormat="1" ht="12.75">
      <c r="A5" s="131" t="s">
        <v>317</v>
      </c>
      <c r="B5" s="576" t="s">
        <v>911</v>
      </c>
      <c r="C5" s="576" t="s">
        <v>397</v>
      </c>
      <c r="D5" s="576" t="s">
        <v>912</v>
      </c>
      <c r="E5" s="592" t="s">
        <v>1253</v>
      </c>
      <c r="F5" s="1732" t="s">
        <v>285</v>
      </c>
      <c r="G5" s="1733"/>
      <c r="H5" s="1734"/>
      <c r="I5" s="1732" t="s">
        <v>1239</v>
      </c>
      <c r="J5" s="1733"/>
      <c r="K5" s="1741"/>
    </row>
    <row r="6" spans="1:11" s="40" customFormat="1" ht="12.75">
      <c r="A6" s="131"/>
      <c r="B6" s="576"/>
      <c r="C6" s="576"/>
      <c r="D6" s="576"/>
      <c r="E6" s="592"/>
      <c r="F6" s="566" t="s">
        <v>398</v>
      </c>
      <c r="G6" s="567" t="s">
        <v>395</v>
      </c>
      <c r="H6" s="568" t="s">
        <v>387</v>
      </c>
      <c r="I6" s="569" t="s">
        <v>398</v>
      </c>
      <c r="J6" s="567" t="s">
        <v>395</v>
      </c>
      <c r="K6" s="570" t="s">
        <v>387</v>
      </c>
    </row>
    <row r="7" spans="1:11" s="40" customFormat="1" ht="16.5" customHeight="1">
      <c r="A7" s="543" t="s">
        <v>413</v>
      </c>
      <c r="B7" s="1055">
        <v>75398.914721566</v>
      </c>
      <c r="C7" s="1055">
        <v>76233.70040972</v>
      </c>
      <c r="D7" s="1055">
        <v>68165.11989304998</v>
      </c>
      <c r="E7" s="1056">
        <v>69112.06882097111</v>
      </c>
      <c r="F7" s="1464">
        <v>834.7856881539919</v>
      </c>
      <c r="G7" s="1465"/>
      <c r="H7" s="1466">
        <v>1.1071587585003024</v>
      </c>
      <c r="I7" s="1467">
        <v>946.9489279211266</v>
      </c>
      <c r="J7" s="1468"/>
      <c r="K7" s="1469">
        <v>1.3891986538083918</v>
      </c>
    </row>
    <row r="8" spans="1:11" s="40" customFormat="1" ht="16.5" customHeight="1">
      <c r="A8" s="544" t="s">
        <v>966</v>
      </c>
      <c r="B8" s="1058">
        <v>4485.190546394001</v>
      </c>
      <c r="C8" s="1058">
        <v>4660.252825680001</v>
      </c>
      <c r="D8" s="1058">
        <v>5410.231749080001</v>
      </c>
      <c r="E8" s="1059">
        <v>5196.51522821</v>
      </c>
      <c r="F8" s="1470">
        <v>175.06227928599947</v>
      </c>
      <c r="G8" s="1471"/>
      <c r="H8" s="1472">
        <v>3.9031179941005147</v>
      </c>
      <c r="I8" s="1473">
        <v>-213.71652087000075</v>
      </c>
      <c r="J8" s="1474"/>
      <c r="K8" s="1475">
        <v>-3.950228581360546</v>
      </c>
    </row>
    <row r="9" spans="1:11" s="40" customFormat="1" ht="16.5" customHeight="1">
      <c r="A9" s="544" t="s">
        <v>967</v>
      </c>
      <c r="B9" s="1058">
        <v>4485.190546394001</v>
      </c>
      <c r="C9" s="1058">
        <v>4660.252825680001</v>
      </c>
      <c r="D9" s="1058">
        <v>5410.231749080001</v>
      </c>
      <c r="E9" s="1059">
        <v>5196.51522821</v>
      </c>
      <c r="F9" s="1470">
        <v>175.06227928599947</v>
      </c>
      <c r="G9" s="1471"/>
      <c r="H9" s="1472">
        <v>3.9031179941005147</v>
      </c>
      <c r="I9" s="1473">
        <v>-213.71652087000075</v>
      </c>
      <c r="J9" s="1474"/>
      <c r="K9" s="1475">
        <v>-3.950228581360546</v>
      </c>
    </row>
    <row r="10" spans="1:11" s="40" customFormat="1" ht="16.5" customHeight="1">
      <c r="A10" s="544" t="s">
        <v>968</v>
      </c>
      <c r="B10" s="1058">
        <v>0</v>
      </c>
      <c r="C10" s="1058">
        <v>0</v>
      </c>
      <c r="D10" s="1058">
        <v>0</v>
      </c>
      <c r="E10" s="1059">
        <v>0</v>
      </c>
      <c r="F10" s="1470">
        <v>0</v>
      </c>
      <c r="G10" s="1471"/>
      <c r="H10" s="1476" t="s">
        <v>729</v>
      </c>
      <c r="I10" s="1473">
        <v>0</v>
      </c>
      <c r="J10" s="1474"/>
      <c r="K10" s="1477" t="s">
        <v>729</v>
      </c>
    </row>
    <row r="11" spans="1:11" s="40" customFormat="1" ht="16.5" customHeight="1">
      <c r="A11" s="544" t="s">
        <v>969</v>
      </c>
      <c r="B11" s="1058">
        <v>34158.91159103002</v>
      </c>
      <c r="C11" s="1058">
        <v>33684.52666675</v>
      </c>
      <c r="D11" s="1058">
        <v>28930.263476159995</v>
      </c>
      <c r="E11" s="1059">
        <v>29422.226348771102</v>
      </c>
      <c r="F11" s="1470">
        <v>-474.38492428002064</v>
      </c>
      <c r="G11" s="1471"/>
      <c r="H11" s="1472">
        <v>-1.3887588982916892</v>
      </c>
      <c r="I11" s="1473">
        <v>491.96287261110774</v>
      </c>
      <c r="J11" s="1474"/>
      <c r="K11" s="1475">
        <v>1.7005129352399784</v>
      </c>
    </row>
    <row r="12" spans="1:11" s="40" customFormat="1" ht="16.5" customHeight="1">
      <c r="A12" s="544" t="s">
        <v>967</v>
      </c>
      <c r="B12" s="1058">
        <v>34158.91159103002</v>
      </c>
      <c r="C12" s="1058">
        <v>33684.52666675</v>
      </c>
      <c r="D12" s="1058">
        <v>28930.263476159995</v>
      </c>
      <c r="E12" s="1059">
        <v>29422.226348771102</v>
      </c>
      <c r="F12" s="1470">
        <v>-474.38492428002064</v>
      </c>
      <c r="G12" s="1471"/>
      <c r="H12" s="1472">
        <v>-1.3887588982916892</v>
      </c>
      <c r="I12" s="1473">
        <v>491.96287261110774</v>
      </c>
      <c r="J12" s="1474"/>
      <c r="K12" s="1475">
        <v>1.7005129352399784</v>
      </c>
    </row>
    <row r="13" spans="1:11" s="40" customFormat="1" ht="16.5" customHeight="1">
      <c r="A13" s="544" t="s">
        <v>968</v>
      </c>
      <c r="B13" s="1058">
        <v>0</v>
      </c>
      <c r="C13" s="1058">
        <v>0</v>
      </c>
      <c r="D13" s="1058">
        <v>0</v>
      </c>
      <c r="E13" s="1059">
        <v>0</v>
      </c>
      <c r="F13" s="1470">
        <v>0</v>
      </c>
      <c r="G13" s="1471"/>
      <c r="H13" s="1476" t="s">
        <v>729</v>
      </c>
      <c r="I13" s="1473">
        <v>0</v>
      </c>
      <c r="J13" s="1474"/>
      <c r="K13" s="1477" t="s">
        <v>729</v>
      </c>
    </row>
    <row r="14" spans="1:11" s="40" customFormat="1" ht="16.5" customHeight="1">
      <c r="A14" s="544" t="s">
        <v>970</v>
      </c>
      <c r="B14" s="1058">
        <v>36066.142360432</v>
      </c>
      <c r="C14" s="1058">
        <v>37216.65961104999</v>
      </c>
      <c r="D14" s="1058">
        <v>32896.20512305999</v>
      </c>
      <c r="E14" s="1059">
        <v>33443.65194915</v>
      </c>
      <c r="F14" s="1470">
        <v>1150.5172506179879</v>
      </c>
      <c r="G14" s="1471"/>
      <c r="H14" s="1472">
        <v>3.190020266431974</v>
      </c>
      <c r="I14" s="1473">
        <v>547.4468260900103</v>
      </c>
      <c r="J14" s="1474"/>
      <c r="K14" s="1475">
        <v>1.6641640701171765</v>
      </c>
    </row>
    <row r="15" spans="1:11" s="40" customFormat="1" ht="16.5" customHeight="1">
      <c r="A15" s="544" t="s">
        <v>967</v>
      </c>
      <c r="B15" s="1058">
        <v>36066.142360432</v>
      </c>
      <c r="C15" s="1058">
        <v>37216.65961104999</v>
      </c>
      <c r="D15" s="1058">
        <v>32896.20512305999</v>
      </c>
      <c r="E15" s="1059">
        <v>33443.65194915</v>
      </c>
      <c r="F15" s="1470">
        <v>1150.5172506179879</v>
      </c>
      <c r="G15" s="1471"/>
      <c r="H15" s="1472">
        <v>3.190020266431974</v>
      </c>
      <c r="I15" s="1473">
        <v>547.4468260900103</v>
      </c>
      <c r="J15" s="1474"/>
      <c r="K15" s="1475">
        <v>1.6641640701171765</v>
      </c>
    </row>
    <row r="16" spans="1:11" s="40" customFormat="1" ht="16.5" customHeight="1">
      <c r="A16" s="544" t="s">
        <v>968</v>
      </c>
      <c r="B16" s="1058">
        <v>0</v>
      </c>
      <c r="C16" s="1058">
        <v>0</v>
      </c>
      <c r="D16" s="1058">
        <v>0</v>
      </c>
      <c r="E16" s="1059">
        <v>0</v>
      </c>
      <c r="F16" s="1470">
        <v>0</v>
      </c>
      <c r="G16" s="1471"/>
      <c r="H16" s="1476" t="s">
        <v>729</v>
      </c>
      <c r="I16" s="1473">
        <v>0</v>
      </c>
      <c r="J16" s="1474"/>
      <c r="K16" s="1477" t="s">
        <v>729</v>
      </c>
    </row>
    <row r="17" spans="1:11" s="40" customFormat="1" ht="16.5" customHeight="1">
      <c r="A17" s="544" t="s">
        <v>971</v>
      </c>
      <c r="B17" s="1058">
        <v>645.79945111</v>
      </c>
      <c r="C17" s="1058">
        <v>629.0265406399999</v>
      </c>
      <c r="D17" s="1058">
        <v>913.18624615</v>
      </c>
      <c r="E17" s="1059">
        <v>1034.6672118399997</v>
      </c>
      <c r="F17" s="1470">
        <v>-16.772910470000056</v>
      </c>
      <c r="G17" s="1471"/>
      <c r="H17" s="1472">
        <v>-2.597232072769771</v>
      </c>
      <c r="I17" s="1473">
        <v>121.48096568999972</v>
      </c>
      <c r="J17" s="1474"/>
      <c r="K17" s="1475">
        <v>13.302978029089289</v>
      </c>
    </row>
    <row r="18" spans="1:11" s="40" customFormat="1" ht="16.5" customHeight="1">
      <c r="A18" s="544" t="s">
        <v>967</v>
      </c>
      <c r="B18" s="1058">
        <v>645.79945111</v>
      </c>
      <c r="C18" s="1058">
        <v>629.0265406399999</v>
      </c>
      <c r="D18" s="1058">
        <v>913.18624615</v>
      </c>
      <c r="E18" s="1059">
        <v>1034.6672118399997</v>
      </c>
      <c r="F18" s="1470">
        <v>-16.772910470000056</v>
      </c>
      <c r="G18" s="1471"/>
      <c r="H18" s="1472">
        <v>-2.597232072769771</v>
      </c>
      <c r="I18" s="1473">
        <v>121.48096568999972</v>
      </c>
      <c r="J18" s="1474"/>
      <c r="K18" s="1475">
        <v>13.302978029089289</v>
      </c>
    </row>
    <row r="19" spans="1:11" s="40" customFormat="1" ht="16.5" customHeight="1">
      <c r="A19" s="544" t="s">
        <v>968</v>
      </c>
      <c r="B19" s="1058">
        <v>0</v>
      </c>
      <c r="C19" s="1058">
        <v>0</v>
      </c>
      <c r="D19" s="1058">
        <v>0</v>
      </c>
      <c r="E19" s="1059">
        <v>0</v>
      </c>
      <c r="F19" s="1470">
        <v>0</v>
      </c>
      <c r="G19" s="1471"/>
      <c r="H19" s="1476" t="s">
        <v>729</v>
      </c>
      <c r="I19" s="1473">
        <v>0</v>
      </c>
      <c r="J19" s="1474"/>
      <c r="K19" s="1477" t="s">
        <v>729</v>
      </c>
    </row>
    <row r="20" spans="1:11" s="40" customFormat="1" ht="16.5" customHeight="1">
      <c r="A20" s="544" t="s">
        <v>972</v>
      </c>
      <c r="B20" s="1058">
        <v>42.87077260000001</v>
      </c>
      <c r="C20" s="1058">
        <v>43.2347656</v>
      </c>
      <c r="D20" s="1058">
        <v>15.233298599999998</v>
      </c>
      <c r="E20" s="1059">
        <v>15.008083</v>
      </c>
      <c r="F20" s="1470">
        <v>0.36399299999999357</v>
      </c>
      <c r="G20" s="1471"/>
      <c r="H20" s="1472">
        <v>0.8490469798531073</v>
      </c>
      <c r="I20" s="1473">
        <v>-0.22521559999999852</v>
      </c>
      <c r="J20" s="1474"/>
      <c r="K20" s="1475">
        <v>-1.4784427582874176</v>
      </c>
    </row>
    <row r="21" spans="1:11" s="40" customFormat="1" ht="16.5" customHeight="1">
      <c r="A21" s="543" t="s">
        <v>1470</v>
      </c>
      <c r="B21" s="1054">
        <v>0</v>
      </c>
      <c r="C21" s="1054">
        <v>0</v>
      </c>
      <c r="D21" s="1054">
        <v>0</v>
      </c>
      <c r="E21" s="1057">
        <v>0</v>
      </c>
      <c r="F21" s="1464">
        <v>0</v>
      </c>
      <c r="G21" s="1465"/>
      <c r="H21" s="1480" t="s">
        <v>729</v>
      </c>
      <c r="I21" s="1467">
        <v>0</v>
      </c>
      <c r="J21" s="1478"/>
      <c r="K21" s="1479" t="s">
        <v>729</v>
      </c>
    </row>
    <row r="22" spans="1:11" s="40" customFormat="1" ht="16.5" customHeight="1">
      <c r="A22" s="543" t="s">
        <v>416</v>
      </c>
      <c r="B22" s="1054">
        <v>0</v>
      </c>
      <c r="C22" s="1054">
        <v>0</v>
      </c>
      <c r="D22" s="1054">
        <v>0</v>
      </c>
      <c r="E22" s="1057">
        <v>0</v>
      </c>
      <c r="F22" s="1464">
        <v>0</v>
      </c>
      <c r="G22" s="1465"/>
      <c r="H22" s="1480" t="s">
        <v>729</v>
      </c>
      <c r="I22" s="1467">
        <v>0</v>
      </c>
      <c r="J22" s="1478"/>
      <c r="K22" s="1479" t="s">
        <v>729</v>
      </c>
    </row>
    <row r="23" spans="1:11" s="40" customFormat="1" ht="16.5" customHeight="1">
      <c r="A23" s="581" t="s">
        <v>417</v>
      </c>
      <c r="B23" s="1054">
        <v>34288.56498500352</v>
      </c>
      <c r="C23" s="1054">
        <v>34478.81574166022</v>
      </c>
      <c r="D23" s="1054">
        <v>32691.601459112262</v>
      </c>
      <c r="E23" s="1057">
        <v>32984.16740211419</v>
      </c>
      <c r="F23" s="1464">
        <v>190.2507566567001</v>
      </c>
      <c r="G23" s="1465"/>
      <c r="H23" s="1466">
        <v>0.5548519068672263</v>
      </c>
      <c r="I23" s="1467">
        <v>292.5659430019259</v>
      </c>
      <c r="J23" s="1478"/>
      <c r="K23" s="1469">
        <v>0.8949269229524939</v>
      </c>
    </row>
    <row r="24" spans="1:11" s="40" customFormat="1" ht="16.5" customHeight="1">
      <c r="A24" s="582" t="s">
        <v>418</v>
      </c>
      <c r="B24" s="1058">
        <v>17433.96506873</v>
      </c>
      <c r="C24" s="1058">
        <v>17445.75545669</v>
      </c>
      <c r="D24" s="1058">
        <v>16323.804330000003</v>
      </c>
      <c r="E24" s="1059">
        <v>16349.329000000002</v>
      </c>
      <c r="F24" s="1470">
        <v>11.790387959998043</v>
      </c>
      <c r="G24" s="1471"/>
      <c r="H24" s="1472">
        <v>0.06762883780893642</v>
      </c>
      <c r="I24" s="1473">
        <v>25.524669999998878</v>
      </c>
      <c r="J24" s="1474"/>
      <c r="K24" s="1475">
        <v>0.1563647142785794</v>
      </c>
    </row>
    <row r="25" spans="1:11" s="40" customFormat="1" ht="16.5" customHeight="1">
      <c r="A25" s="582" t="s">
        <v>419</v>
      </c>
      <c r="B25" s="1058">
        <v>5044.361731928536</v>
      </c>
      <c r="C25" s="1058">
        <v>5261.834314376319</v>
      </c>
      <c r="D25" s="1058">
        <v>6910.579223336798</v>
      </c>
      <c r="E25" s="1059">
        <v>7236.642930407201</v>
      </c>
      <c r="F25" s="1470">
        <v>217.47258244778277</v>
      </c>
      <c r="G25" s="1471"/>
      <c r="H25" s="1472">
        <v>4.311201178759235</v>
      </c>
      <c r="I25" s="1473">
        <v>326.0637070704024</v>
      </c>
      <c r="J25" s="1474"/>
      <c r="K25" s="1475">
        <v>4.718326735468078</v>
      </c>
    </row>
    <row r="26" spans="1:11" s="40" customFormat="1" ht="16.5" customHeight="1">
      <c r="A26" s="582" t="s">
        <v>420</v>
      </c>
      <c r="B26" s="1058">
        <v>11810.238184344982</v>
      </c>
      <c r="C26" s="1058">
        <v>11771.225970593896</v>
      </c>
      <c r="D26" s="1058">
        <v>9457.217905775462</v>
      </c>
      <c r="E26" s="1059">
        <v>9398.195471706988</v>
      </c>
      <c r="F26" s="1470">
        <v>-39.012213751086165</v>
      </c>
      <c r="G26" s="1471"/>
      <c r="H26" s="1472">
        <v>-0.330325376526264</v>
      </c>
      <c r="I26" s="1473">
        <v>-59.02243406847447</v>
      </c>
      <c r="J26" s="1474"/>
      <c r="K26" s="1475">
        <v>-0.6240993350954708</v>
      </c>
    </row>
    <row r="27" spans="1:11" s="40" customFormat="1" ht="16.5" customHeight="1">
      <c r="A27" s="583" t="s">
        <v>973</v>
      </c>
      <c r="B27" s="1063">
        <v>109687.47970656952</v>
      </c>
      <c r="C27" s="1063">
        <v>110712.51615138022</v>
      </c>
      <c r="D27" s="1063">
        <v>100856.72135216225</v>
      </c>
      <c r="E27" s="1064">
        <v>102096.23622308529</v>
      </c>
      <c r="F27" s="1481">
        <v>1025.0364448106993</v>
      </c>
      <c r="G27" s="1482"/>
      <c r="H27" s="1483">
        <v>0.9345063334054404</v>
      </c>
      <c r="I27" s="1484">
        <v>1239.5148709230416</v>
      </c>
      <c r="J27" s="1485"/>
      <c r="K27" s="1486">
        <v>1.2289858864190293</v>
      </c>
    </row>
    <row r="28" spans="1:11" s="40" customFormat="1" ht="16.5" customHeight="1">
      <c r="A28" s="543" t="s">
        <v>974</v>
      </c>
      <c r="B28" s="1054">
        <v>5288.070841079999</v>
      </c>
      <c r="C28" s="1054">
        <v>5916.603833130004</v>
      </c>
      <c r="D28" s="1054">
        <v>4574.326406769999</v>
      </c>
      <c r="E28" s="1057">
        <v>4591.8762672899975</v>
      </c>
      <c r="F28" s="1464">
        <v>628.5329920500053</v>
      </c>
      <c r="G28" s="1465"/>
      <c r="H28" s="1466">
        <v>11.885865581967849</v>
      </c>
      <c r="I28" s="1467">
        <v>17.54986051999822</v>
      </c>
      <c r="J28" s="1478"/>
      <c r="K28" s="1469">
        <v>0.38365999623517116</v>
      </c>
    </row>
    <row r="29" spans="1:11" s="40" customFormat="1" ht="16.5" customHeight="1">
      <c r="A29" s="544" t="s">
        <v>975</v>
      </c>
      <c r="B29" s="1058">
        <v>1349.367816819999</v>
      </c>
      <c r="C29" s="1058">
        <v>1138.9234565200052</v>
      </c>
      <c r="D29" s="1058">
        <v>970.5951403799991</v>
      </c>
      <c r="E29" s="1059">
        <v>866.223810479998</v>
      </c>
      <c r="F29" s="1470">
        <v>-210.44436029999383</v>
      </c>
      <c r="G29" s="1471"/>
      <c r="H29" s="1472">
        <v>-15.595774382402244</v>
      </c>
      <c r="I29" s="1473">
        <v>-104.37132990000111</v>
      </c>
      <c r="J29" s="1474"/>
      <c r="K29" s="1475">
        <v>-10.753333244501775</v>
      </c>
    </row>
    <row r="30" spans="1:11" s="40" customFormat="1" ht="16.5" customHeight="1">
      <c r="A30" s="544" t="s">
        <v>1471</v>
      </c>
      <c r="B30" s="1058">
        <v>3895.4494057600004</v>
      </c>
      <c r="C30" s="1058">
        <v>4730.74300135</v>
      </c>
      <c r="D30" s="1058">
        <v>3600.9698973900004</v>
      </c>
      <c r="E30" s="1059">
        <v>3725.02498381</v>
      </c>
      <c r="F30" s="1470">
        <v>835.2935955899993</v>
      </c>
      <c r="G30" s="1471"/>
      <c r="H30" s="1472">
        <v>21.44280437463502</v>
      </c>
      <c r="I30" s="1473">
        <v>124.0550864199995</v>
      </c>
      <c r="J30" s="1474"/>
      <c r="K30" s="1475">
        <v>3.4450464723383334</v>
      </c>
    </row>
    <row r="31" spans="1:11" s="40" customFormat="1" ht="16.5" customHeight="1">
      <c r="A31" s="544" t="s">
        <v>977</v>
      </c>
      <c r="B31" s="1058">
        <v>22.103844999999996</v>
      </c>
      <c r="C31" s="1058">
        <v>0.7586129999988079</v>
      </c>
      <c r="D31" s="1058">
        <v>0.263369</v>
      </c>
      <c r="E31" s="1059">
        <v>0.30047299999999993</v>
      </c>
      <c r="F31" s="1470">
        <v>-21.34523200000119</v>
      </c>
      <c r="G31" s="1471"/>
      <c r="H31" s="1472">
        <v>-96.56795910395314</v>
      </c>
      <c r="I31" s="1473">
        <v>0.037103999999999915</v>
      </c>
      <c r="J31" s="1474"/>
      <c r="K31" s="1475">
        <v>14.088218431174479</v>
      </c>
    </row>
    <row r="32" spans="1:11" s="40" customFormat="1" ht="16.5" customHeight="1">
      <c r="A32" s="544" t="s">
        <v>978</v>
      </c>
      <c r="B32" s="1058">
        <v>18.394195499999995</v>
      </c>
      <c r="C32" s="1058">
        <v>46.10976226</v>
      </c>
      <c r="D32" s="1058">
        <v>0.262</v>
      </c>
      <c r="E32" s="1059">
        <v>0.262</v>
      </c>
      <c r="F32" s="1470">
        <v>27.71556676</v>
      </c>
      <c r="G32" s="1471"/>
      <c r="H32" s="1472">
        <v>150.67561264095517</v>
      </c>
      <c r="I32" s="1473">
        <v>0</v>
      </c>
      <c r="J32" s="1474"/>
      <c r="K32" s="1475">
        <v>0</v>
      </c>
    </row>
    <row r="33" spans="1:11" s="40" customFormat="1" ht="16.5" customHeight="1">
      <c r="A33" s="544" t="s">
        <v>979</v>
      </c>
      <c r="B33" s="1058">
        <v>2.755578</v>
      </c>
      <c r="C33" s="1058">
        <v>0.069</v>
      </c>
      <c r="D33" s="1058">
        <v>2.236</v>
      </c>
      <c r="E33" s="1059">
        <v>0.065</v>
      </c>
      <c r="F33" s="1470">
        <v>-2.686578</v>
      </c>
      <c r="G33" s="1471"/>
      <c r="H33" s="1472">
        <v>-97.49598813751598</v>
      </c>
      <c r="I33" s="1473">
        <v>-2.1710000000000003</v>
      </c>
      <c r="J33" s="1474"/>
      <c r="K33" s="1475">
        <v>-97.09302325581396</v>
      </c>
    </row>
    <row r="34" spans="1:11" s="40" customFormat="1" ht="16.5" customHeight="1">
      <c r="A34" s="571" t="s">
        <v>980</v>
      </c>
      <c r="B34" s="1054">
        <v>95026.24147052784</v>
      </c>
      <c r="C34" s="1054">
        <v>94950.00892089406</v>
      </c>
      <c r="D34" s="1054">
        <v>89508.78315533759</v>
      </c>
      <c r="E34" s="1057">
        <v>89615.02725336284</v>
      </c>
      <c r="F34" s="1464">
        <v>-76.23254963377258</v>
      </c>
      <c r="G34" s="1465"/>
      <c r="H34" s="1466">
        <v>-0.08022262951167644</v>
      </c>
      <c r="I34" s="1467">
        <v>106.2440980252577</v>
      </c>
      <c r="J34" s="1478"/>
      <c r="K34" s="1469">
        <v>0.11869684100260518</v>
      </c>
    </row>
    <row r="35" spans="1:11" s="40" customFormat="1" ht="16.5" customHeight="1">
      <c r="A35" s="544" t="s">
        <v>981</v>
      </c>
      <c r="B35" s="1058">
        <v>3537</v>
      </c>
      <c r="C35" s="1058">
        <v>3494.5</v>
      </c>
      <c r="D35" s="1058">
        <v>2116.2990000000004</v>
      </c>
      <c r="E35" s="1059">
        <v>2073.7</v>
      </c>
      <c r="F35" s="1470">
        <v>-42.5</v>
      </c>
      <c r="G35" s="1471"/>
      <c r="H35" s="1472">
        <v>-1.201583262651965</v>
      </c>
      <c r="I35" s="1473">
        <v>-42.599000000000615</v>
      </c>
      <c r="J35" s="1474"/>
      <c r="K35" s="1475">
        <v>-2.012900823560405</v>
      </c>
    </row>
    <row r="36" spans="1:11" s="40" customFormat="1" ht="16.5" customHeight="1">
      <c r="A36" s="544" t="s">
        <v>982</v>
      </c>
      <c r="B36" s="1058">
        <v>26.047451530000004</v>
      </c>
      <c r="C36" s="1058">
        <v>24.848318600000002</v>
      </c>
      <c r="D36" s="1058">
        <v>41.77346116</v>
      </c>
      <c r="E36" s="1059">
        <v>42.250344489999996</v>
      </c>
      <c r="F36" s="1470">
        <v>-1.199132930000001</v>
      </c>
      <c r="G36" s="1471"/>
      <c r="H36" s="1472">
        <v>-4.603647802622481</v>
      </c>
      <c r="I36" s="1473">
        <v>0.4768833299999997</v>
      </c>
      <c r="J36" s="1474"/>
      <c r="K36" s="1475">
        <v>1.1415940091089156</v>
      </c>
    </row>
    <row r="37" spans="1:11" s="40" customFormat="1" ht="16.5" customHeight="1">
      <c r="A37" s="547" t="s">
        <v>983</v>
      </c>
      <c r="B37" s="1058">
        <v>22847.119297042478</v>
      </c>
      <c r="C37" s="1058">
        <v>21939.318147191465</v>
      </c>
      <c r="D37" s="1058">
        <v>16815.24752857997</v>
      </c>
      <c r="E37" s="1059">
        <v>17688.22707317551</v>
      </c>
      <c r="F37" s="1470">
        <v>-907.8011498510132</v>
      </c>
      <c r="G37" s="1471"/>
      <c r="H37" s="1472">
        <v>-3.973372476627837</v>
      </c>
      <c r="I37" s="1473">
        <v>872.9795445955388</v>
      </c>
      <c r="J37" s="1474"/>
      <c r="K37" s="1475">
        <v>5.191594968267832</v>
      </c>
    </row>
    <row r="38" spans="1:11" s="40" customFormat="1" ht="16.5" customHeight="1">
      <c r="A38" s="584" t="s">
        <v>984</v>
      </c>
      <c r="B38" s="1058">
        <v>0</v>
      </c>
      <c r="C38" s="1058">
        <v>0</v>
      </c>
      <c r="D38" s="1058">
        <v>0</v>
      </c>
      <c r="E38" s="1059">
        <v>0</v>
      </c>
      <c r="F38" s="1470">
        <v>0</v>
      </c>
      <c r="G38" s="1471"/>
      <c r="H38" s="1476" t="s">
        <v>729</v>
      </c>
      <c r="I38" s="1473">
        <v>0</v>
      </c>
      <c r="J38" s="1474"/>
      <c r="K38" s="1477" t="s">
        <v>729</v>
      </c>
    </row>
    <row r="39" spans="1:11" s="40" customFormat="1" ht="16.5" customHeight="1">
      <c r="A39" s="584" t="s">
        <v>985</v>
      </c>
      <c r="B39" s="1058">
        <v>22847.119297042478</v>
      </c>
      <c r="C39" s="1058">
        <v>21939.318147191465</v>
      </c>
      <c r="D39" s="1058">
        <v>16815.24752857997</v>
      </c>
      <c r="E39" s="1059">
        <v>17688.22707317551</v>
      </c>
      <c r="F39" s="1470">
        <v>-907.8011498510132</v>
      </c>
      <c r="G39" s="1471"/>
      <c r="H39" s="1472">
        <v>-3.973372476627837</v>
      </c>
      <c r="I39" s="1473">
        <v>872.9795445955388</v>
      </c>
      <c r="J39" s="1474"/>
      <c r="K39" s="1475">
        <v>5.191594968267832</v>
      </c>
    </row>
    <row r="40" spans="1:11" s="40" customFormat="1" ht="16.5" customHeight="1">
      <c r="A40" s="544" t="s">
        <v>986</v>
      </c>
      <c r="B40" s="1058">
        <v>68616.07472195536</v>
      </c>
      <c r="C40" s="1058">
        <v>69491.3424551026</v>
      </c>
      <c r="D40" s="1058">
        <v>70535.46316559761</v>
      </c>
      <c r="E40" s="1059">
        <v>69810.84983569733</v>
      </c>
      <c r="F40" s="1470">
        <v>875.2677331472369</v>
      </c>
      <c r="G40" s="1471"/>
      <c r="H40" s="1472">
        <v>1.275601579795957</v>
      </c>
      <c r="I40" s="1473">
        <v>-724.6133299002831</v>
      </c>
      <c r="J40" s="1474"/>
      <c r="K40" s="1475">
        <v>-1.0273035681343623</v>
      </c>
    </row>
    <row r="41" spans="1:11" s="40" customFormat="1" ht="16.5" customHeight="1">
      <c r="A41" s="547" t="s">
        <v>987</v>
      </c>
      <c r="B41" s="1058">
        <v>65287.467435280014</v>
      </c>
      <c r="C41" s="1058">
        <v>65789.05506415998</v>
      </c>
      <c r="D41" s="1058">
        <v>66143.21212983882</v>
      </c>
      <c r="E41" s="1059">
        <v>65119.773738237825</v>
      </c>
      <c r="F41" s="1470">
        <v>501.58762887997</v>
      </c>
      <c r="G41" s="1471"/>
      <c r="H41" s="1472">
        <v>0.7682755183867376</v>
      </c>
      <c r="I41" s="1473">
        <v>-1023.4383916009974</v>
      </c>
      <c r="J41" s="1474"/>
      <c r="K41" s="1475">
        <v>-1.5473067585408349</v>
      </c>
    </row>
    <row r="42" spans="1:11" s="40" customFormat="1" ht="16.5" customHeight="1">
      <c r="A42" s="547" t="s">
        <v>988</v>
      </c>
      <c r="B42" s="1058">
        <v>3328.6072866753434</v>
      </c>
      <c r="C42" s="1058">
        <v>3702.2873909426185</v>
      </c>
      <c r="D42" s="1058">
        <v>4392.251035758782</v>
      </c>
      <c r="E42" s="1059">
        <v>4691.0760974595</v>
      </c>
      <c r="F42" s="1470">
        <v>373.68010426727506</v>
      </c>
      <c r="G42" s="1471"/>
      <c r="H42" s="1472">
        <v>11.226319961599064</v>
      </c>
      <c r="I42" s="1473">
        <v>298.8250617007179</v>
      </c>
      <c r="J42" s="1474"/>
      <c r="K42" s="1475">
        <v>6.803460441306368</v>
      </c>
    </row>
    <row r="43" spans="1:11" s="40" customFormat="1" ht="16.5" customHeight="1">
      <c r="A43" s="548" t="s">
        <v>989</v>
      </c>
      <c r="B43" s="1065">
        <v>0</v>
      </c>
      <c r="C43" s="1065">
        <v>0</v>
      </c>
      <c r="D43" s="1065">
        <v>0</v>
      </c>
      <c r="E43" s="1060">
        <v>0</v>
      </c>
      <c r="F43" s="1487">
        <v>0</v>
      </c>
      <c r="G43" s="1488"/>
      <c r="H43" s="1489" t="s">
        <v>729</v>
      </c>
      <c r="I43" s="1490">
        <v>0</v>
      </c>
      <c r="J43" s="1491"/>
      <c r="K43" s="1492" t="s">
        <v>729</v>
      </c>
    </row>
    <row r="44" spans="1:11" s="40" customFormat="1" ht="16.5" customHeight="1" thickBot="1">
      <c r="A44" s="585" t="s">
        <v>406</v>
      </c>
      <c r="B44" s="1061">
        <v>9373.167716118096</v>
      </c>
      <c r="C44" s="1061">
        <v>9845.899100747889</v>
      </c>
      <c r="D44" s="1061">
        <v>6773.615491343593</v>
      </c>
      <c r="E44" s="1062">
        <v>7889.331726416458</v>
      </c>
      <c r="F44" s="1493">
        <v>472.73138462979296</v>
      </c>
      <c r="G44" s="1494"/>
      <c r="H44" s="1495">
        <v>5.043453813558507</v>
      </c>
      <c r="I44" s="1496">
        <v>1115.716235072865</v>
      </c>
      <c r="J44" s="1497"/>
      <c r="K44" s="1498">
        <v>16.47150235348766</v>
      </c>
    </row>
    <row r="45" spans="1:11" s="40" customFormat="1" ht="16.5" customHeight="1" thickTop="1">
      <c r="A45" s="554" t="s">
        <v>931</v>
      </c>
      <c r="B45" s="424"/>
      <c r="C45" s="36"/>
      <c r="D45" s="574"/>
      <c r="E45" s="574"/>
      <c r="F45" s="545"/>
      <c r="G45" s="546"/>
      <c r="H45" s="545"/>
      <c r="I45" s="546"/>
      <c r="J45" s="546"/>
      <c r="K45" s="546"/>
    </row>
    <row r="46" spans="1:11" s="40" customFormat="1" ht="16.5" customHeight="1">
      <c r="A46" s="1463" t="s">
        <v>1259</v>
      </c>
      <c r="B46" s="1438"/>
      <c r="C46" s="1438"/>
      <c r="D46" s="574"/>
      <c r="E46" s="574"/>
      <c r="F46" s="545"/>
      <c r="G46" s="546"/>
      <c r="H46" s="545"/>
      <c r="I46" s="546"/>
      <c r="J46" s="546"/>
      <c r="K46" s="546"/>
    </row>
    <row r="47" spans="1:11" s="40" customFormat="1" ht="16.5" customHeight="1">
      <c r="A47" s="1463" t="s">
        <v>1140</v>
      </c>
      <c r="B47" s="1438"/>
      <c r="C47" s="1438"/>
      <c r="D47" s="574"/>
      <c r="E47" s="574"/>
      <c r="F47" s="545"/>
      <c r="G47" s="546"/>
      <c r="H47" s="545"/>
      <c r="I47" s="546"/>
      <c r="J47" s="546"/>
      <c r="K47" s="546"/>
    </row>
    <row r="48" spans="4:11" s="40" customFormat="1" ht="16.5" customHeight="1">
      <c r="D48" s="587"/>
      <c r="E48" s="587"/>
      <c r="F48" s="587"/>
      <c r="G48" s="587"/>
      <c r="H48" s="587"/>
      <c r="I48" s="587"/>
      <c r="J48" s="587"/>
      <c r="K48" s="587"/>
    </row>
    <row r="49" spans="4:11" s="40" customFormat="1" ht="16.5" customHeight="1">
      <c r="D49" s="587"/>
      <c r="E49" s="587"/>
      <c r="F49" s="587"/>
      <c r="G49" s="587"/>
      <c r="H49" s="587"/>
      <c r="I49" s="587"/>
      <c r="J49" s="587"/>
      <c r="K49" s="587"/>
    </row>
    <row r="50" spans="1:11" s="40" customFormat="1" ht="16.5" customHeight="1">
      <c r="A50" s="272"/>
      <c r="B50" s="42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2"/>
      <c r="B51" s="42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2"/>
      <c r="B52" s="42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2"/>
      <c r="B53" s="42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2"/>
      <c r="B54" s="42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2"/>
      <c r="B55" s="42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2"/>
      <c r="B56" s="42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2"/>
      <c r="B57" s="42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2"/>
      <c r="B58" s="42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2"/>
      <c r="B59" s="42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2"/>
      <c r="B60" s="42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2"/>
      <c r="B61" s="42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2"/>
      <c r="B62" s="42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2"/>
      <c r="B63" s="42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2"/>
      <c r="B64" s="42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2"/>
      <c r="B65" s="42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2"/>
      <c r="B66" s="42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2"/>
      <c r="B67" s="42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2"/>
      <c r="B68" s="42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2"/>
      <c r="B69" s="42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2"/>
      <c r="B70" s="42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2"/>
      <c r="B71" s="42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2"/>
      <c r="B72" s="42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2"/>
      <c r="B73" s="42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2"/>
      <c r="B74" s="42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2"/>
      <c r="B75" s="42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2"/>
      <c r="B76" s="42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2"/>
      <c r="B77" s="42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2"/>
      <c r="B78" s="42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2"/>
      <c r="B79" s="42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2"/>
      <c r="B80" s="42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2"/>
      <c r="B81" s="42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2"/>
      <c r="B82" s="424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72"/>
      <c r="B83" s="424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72"/>
      <c r="B84" s="424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72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89"/>
      <c r="B86" s="590"/>
      <c r="C86" s="590"/>
      <c r="D86" s="590"/>
      <c r="E86" s="590"/>
    </row>
    <row r="87" spans="1:5" ht="16.5" customHeight="1">
      <c r="A87" s="589"/>
      <c r="B87" s="591"/>
      <c r="C87" s="591"/>
      <c r="D87" s="591"/>
      <c r="E87" s="59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34" bestFit="1" customWidth="1"/>
    <col min="8" max="8" width="7.140625" style="50" bestFit="1" customWidth="1"/>
    <col min="9" max="9" width="7.140625" style="134" bestFit="1" customWidth="1"/>
    <col min="10" max="16384" width="9.140625" style="50" customWidth="1"/>
  </cols>
  <sheetData>
    <row r="1" spans="1:9" ht="12.75">
      <c r="A1" s="1745" t="s">
        <v>450</v>
      </c>
      <c r="B1" s="1745"/>
      <c r="C1" s="1745"/>
      <c r="D1" s="1745"/>
      <c r="E1" s="1745"/>
      <c r="F1" s="1745"/>
      <c r="G1" s="1745"/>
      <c r="H1" s="1745"/>
      <c r="I1" s="1745"/>
    </row>
    <row r="2" spans="1:9" ht="15.75">
      <c r="A2" s="1746" t="s">
        <v>993</v>
      </c>
      <c r="B2" s="1746"/>
      <c r="C2" s="1746"/>
      <c r="D2" s="1746"/>
      <c r="E2" s="1746"/>
      <c r="F2" s="1746"/>
      <c r="G2" s="1746"/>
      <c r="H2" s="1746"/>
      <c r="I2" s="1746"/>
    </row>
    <row r="3" spans="8:9" ht="13.5" thickBot="1">
      <c r="H3" s="1747" t="s">
        <v>199</v>
      </c>
      <c r="I3" s="1748"/>
    </row>
    <row r="4" spans="1:9" ht="13.5" thickTop="1">
      <c r="A4" s="595"/>
      <c r="B4" s="596">
        <v>2012</v>
      </c>
      <c r="C4" s="596">
        <v>2012</v>
      </c>
      <c r="D4" s="596">
        <v>2013</v>
      </c>
      <c r="E4" s="596">
        <v>2013</v>
      </c>
      <c r="F4" s="1749" t="s">
        <v>1243</v>
      </c>
      <c r="G4" s="1750"/>
      <c r="H4" s="1750"/>
      <c r="I4" s="1751"/>
    </row>
    <row r="5" spans="1:9" ht="12.75">
      <c r="A5" s="597" t="s">
        <v>317</v>
      </c>
      <c r="B5" s="598" t="s">
        <v>678</v>
      </c>
      <c r="C5" s="598" t="s">
        <v>397</v>
      </c>
      <c r="D5" s="598" t="s">
        <v>414</v>
      </c>
      <c r="E5" s="598" t="s">
        <v>1247</v>
      </c>
      <c r="F5" s="1742" t="s">
        <v>285</v>
      </c>
      <c r="G5" s="1743"/>
      <c r="H5" s="1742" t="s">
        <v>1239</v>
      </c>
      <c r="I5" s="1744"/>
    </row>
    <row r="6" spans="1:9" s="519" customFormat="1" ht="12.75">
      <c r="A6" s="599"/>
      <c r="B6" s="600"/>
      <c r="C6" s="600"/>
      <c r="D6" s="600"/>
      <c r="E6" s="600"/>
      <c r="F6" s="601" t="s">
        <v>398</v>
      </c>
      <c r="G6" s="602" t="s">
        <v>387</v>
      </c>
      <c r="H6" s="601" t="s">
        <v>398</v>
      </c>
      <c r="I6" s="603" t="s">
        <v>387</v>
      </c>
    </row>
    <row r="7" spans="1:11" ht="12.75">
      <c r="A7" s="604" t="s">
        <v>381</v>
      </c>
      <c r="B7" s="1530">
        <v>60465.5726593609</v>
      </c>
      <c r="C7" s="1530">
        <v>62380.593660592</v>
      </c>
      <c r="D7" s="1530">
        <v>74332.3237155658</v>
      </c>
      <c r="E7" s="1530">
        <v>71141.79876662011</v>
      </c>
      <c r="F7" s="1530">
        <v>1915.0210012311</v>
      </c>
      <c r="G7" s="1531">
        <v>3.167126212497102</v>
      </c>
      <c r="H7" s="1530">
        <v>-3190.524948945691</v>
      </c>
      <c r="I7" s="1532">
        <v>-4.292244328529674</v>
      </c>
      <c r="K7" s="519"/>
    </row>
    <row r="8" spans="1:11" ht="12.75">
      <c r="A8" s="136" t="s">
        <v>994</v>
      </c>
      <c r="B8" s="1530">
        <v>1135.73513826</v>
      </c>
      <c r="C8" s="1530">
        <v>987.1278196300001</v>
      </c>
      <c r="D8" s="1530">
        <v>2182.6950166844576</v>
      </c>
      <c r="E8" s="1530">
        <v>1988.1696136599999</v>
      </c>
      <c r="F8" s="1530">
        <v>-148.6073186299999</v>
      </c>
      <c r="G8" s="1531">
        <v>-13.084680892912528</v>
      </c>
      <c r="H8" s="1530">
        <v>-194.52540302445777</v>
      </c>
      <c r="I8" s="1533">
        <v>-8.91216599376052</v>
      </c>
      <c r="K8" s="519"/>
    </row>
    <row r="9" spans="1:11" ht="12.75">
      <c r="A9" s="604" t="s">
        <v>1260</v>
      </c>
      <c r="B9" s="1534">
        <v>124550.85565655949</v>
      </c>
      <c r="C9" s="1534">
        <v>123365.24973108349</v>
      </c>
      <c r="D9" s="1534">
        <v>170653.76141394948</v>
      </c>
      <c r="E9" s="1534">
        <v>168521.84253019397</v>
      </c>
      <c r="F9" s="1534">
        <v>-1185.605925476004</v>
      </c>
      <c r="G9" s="1535">
        <v>-0.951905082647711</v>
      </c>
      <c r="H9" s="1534">
        <v>-2131.918883755512</v>
      </c>
      <c r="I9" s="1536">
        <v>-1.2492656863180316</v>
      </c>
      <c r="K9" s="519"/>
    </row>
    <row r="10" spans="1:11" ht="12.75">
      <c r="A10" s="135" t="s">
        <v>1261</v>
      </c>
      <c r="B10" s="1537">
        <v>34214.28552038</v>
      </c>
      <c r="C10" s="1537">
        <v>34668.892124822</v>
      </c>
      <c r="D10" s="1537">
        <v>52044.824856362735</v>
      </c>
      <c r="E10" s="1537">
        <v>54352.50766166</v>
      </c>
      <c r="F10" s="1537">
        <v>454.6066044420004</v>
      </c>
      <c r="G10" s="1538">
        <v>1.328704070617551</v>
      </c>
      <c r="H10" s="1537">
        <v>2307.6828052972633</v>
      </c>
      <c r="I10" s="1539">
        <v>4.434029342333616</v>
      </c>
      <c r="K10" s="519"/>
    </row>
    <row r="11" spans="1:11" ht="12.75">
      <c r="A11" s="135" t="s">
        <v>1262</v>
      </c>
      <c r="B11" s="1537">
        <v>25719.236076110006</v>
      </c>
      <c r="C11" s="1537">
        <v>25079.843648820002</v>
      </c>
      <c r="D11" s="1537">
        <v>25790.141393901653</v>
      </c>
      <c r="E11" s="1537">
        <v>24686.122910910002</v>
      </c>
      <c r="F11" s="1537">
        <v>-639.392427290004</v>
      </c>
      <c r="G11" s="1538">
        <v>-2.4860475070016586</v>
      </c>
      <c r="H11" s="1537">
        <v>-1104.0184829916507</v>
      </c>
      <c r="I11" s="1539">
        <v>-4.280777162597128</v>
      </c>
      <c r="K11" s="519"/>
    </row>
    <row r="12" spans="1:11" ht="12.75">
      <c r="A12" s="135" t="s">
        <v>1263</v>
      </c>
      <c r="B12" s="1537">
        <v>13498.869472460003</v>
      </c>
      <c r="C12" s="1537">
        <v>14790.675070110003</v>
      </c>
      <c r="D12" s="1537">
        <v>28743.327299745353</v>
      </c>
      <c r="E12" s="1537">
        <v>27015.79999234</v>
      </c>
      <c r="F12" s="1537">
        <v>1291.80559765</v>
      </c>
      <c r="G12" s="1538">
        <v>9.569731748910558</v>
      </c>
      <c r="H12" s="1537">
        <v>-1727.5273074053548</v>
      </c>
      <c r="I12" s="1539">
        <v>-6.010185561991841</v>
      </c>
      <c r="K12" s="519"/>
    </row>
    <row r="13" spans="1:11" ht="12.75">
      <c r="A13" s="135" t="s">
        <v>1264</v>
      </c>
      <c r="B13" s="1537">
        <v>51118.4645876095</v>
      </c>
      <c r="C13" s="1537">
        <v>48825.838887331505</v>
      </c>
      <c r="D13" s="1537">
        <v>64075.46786393972</v>
      </c>
      <c r="E13" s="1537">
        <v>62467.41196528401</v>
      </c>
      <c r="F13" s="1537">
        <v>-2292.6257002779967</v>
      </c>
      <c r="G13" s="1538">
        <v>-4.484926765256759</v>
      </c>
      <c r="H13" s="1537">
        <v>-1608.055898655708</v>
      </c>
      <c r="I13" s="1539">
        <v>-2.5096280249881513</v>
      </c>
      <c r="K13" s="519"/>
    </row>
    <row r="14" spans="1:11" ht="12.75">
      <c r="A14" s="604" t="s">
        <v>995</v>
      </c>
      <c r="B14" s="1534">
        <v>75042.49712190588</v>
      </c>
      <c r="C14" s="1534">
        <v>70757.44223541861</v>
      </c>
      <c r="D14" s="1534">
        <v>98250.19203416645</v>
      </c>
      <c r="E14" s="1534">
        <v>81590.44890363599</v>
      </c>
      <c r="F14" s="1534">
        <v>-4285.054886487269</v>
      </c>
      <c r="G14" s="1535">
        <v>-5.710170970891647</v>
      </c>
      <c r="H14" s="1534">
        <v>-16659.743130530464</v>
      </c>
      <c r="I14" s="1536">
        <v>-16.95644841562961</v>
      </c>
      <c r="K14" s="519"/>
    </row>
    <row r="15" spans="1:11" ht="12.75">
      <c r="A15" s="604" t="s">
        <v>1265</v>
      </c>
      <c r="B15" s="1534">
        <v>89187.38069267684</v>
      </c>
      <c r="C15" s="1534">
        <v>89762.69994589785</v>
      </c>
      <c r="D15" s="1534">
        <v>99541.59972684065</v>
      </c>
      <c r="E15" s="1534">
        <v>86135.81238477986</v>
      </c>
      <c r="F15" s="1534">
        <v>575.3192532210087</v>
      </c>
      <c r="G15" s="1535">
        <v>0.6450680003749096</v>
      </c>
      <c r="H15" s="1534">
        <v>-13405.787342060794</v>
      </c>
      <c r="I15" s="1536">
        <v>-13.467522501997747</v>
      </c>
      <c r="K15" s="519"/>
    </row>
    <row r="16" spans="1:11" ht="12.75">
      <c r="A16" s="604" t="s">
        <v>1266</v>
      </c>
      <c r="B16" s="1534">
        <v>59478.869748076315</v>
      </c>
      <c r="C16" s="1534">
        <v>58986.392885943</v>
      </c>
      <c r="D16" s="1534">
        <v>62747.235410914756</v>
      </c>
      <c r="E16" s="1534">
        <v>64789.80674312949</v>
      </c>
      <c r="F16" s="1534">
        <v>-492.47686213331326</v>
      </c>
      <c r="G16" s="1535">
        <v>-0.827986248257922</v>
      </c>
      <c r="H16" s="1534">
        <v>2042.5713322147349</v>
      </c>
      <c r="I16" s="1536">
        <v>3.2552371731415493</v>
      </c>
      <c r="K16" s="519"/>
    </row>
    <row r="17" spans="1:11" ht="12.75">
      <c r="A17" s="604" t="s">
        <v>1267</v>
      </c>
      <c r="B17" s="1534">
        <v>40203.751548748</v>
      </c>
      <c r="C17" s="1534">
        <v>43348.416467895004</v>
      </c>
      <c r="D17" s="1534">
        <v>49837.162217737656</v>
      </c>
      <c r="E17" s="1534">
        <v>58000.54204041201</v>
      </c>
      <c r="F17" s="1534">
        <v>3144.664919147006</v>
      </c>
      <c r="G17" s="1535">
        <v>7.821819601422085</v>
      </c>
      <c r="H17" s="1534">
        <v>8163.379822674353</v>
      </c>
      <c r="I17" s="1536">
        <v>16.380105646883937</v>
      </c>
      <c r="K17" s="519"/>
    </row>
    <row r="18" spans="1:11" ht="12.75">
      <c r="A18" s="604" t="s">
        <v>382</v>
      </c>
      <c r="B18" s="1534">
        <v>580551.3239229805</v>
      </c>
      <c r="C18" s="1534">
        <v>587517.2484433019</v>
      </c>
      <c r="D18" s="1534">
        <v>651969.2984042312</v>
      </c>
      <c r="E18" s="1534">
        <v>674267.012209028</v>
      </c>
      <c r="F18" s="1534">
        <v>6965.924520321423</v>
      </c>
      <c r="G18" s="1535">
        <v>1.1998809120355336</v>
      </c>
      <c r="H18" s="1534">
        <v>22297.713804796804</v>
      </c>
      <c r="I18" s="1536">
        <v>3.420055800077241</v>
      </c>
      <c r="K18" s="519"/>
    </row>
    <row r="19" spans="1:11" ht="12.75">
      <c r="A19" s="604" t="s">
        <v>383</v>
      </c>
      <c r="B19" s="1534">
        <v>40685.8678209984</v>
      </c>
      <c r="C19" s="1534">
        <v>37680.3273962386</v>
      </c>
      <c r="D19" s="1534">
        <v>41323.249492318195</v>
      </c>
      <c r="E19" s="1534">
        <v>40950.6228425409</v>
      </c>
      <c r="F19" s="1534">
        <v>-3005.540424759798</v>
      </c>
      <c r="G19" s="1535">
        <v>-7.3871852457049165</v>
      </c>
      <c r="H19" s="1534">
        <v>-372.6266497772958</v>
      </c>
      <c r="I19" s="1536">
        <v>-0.9017360792175007</v>
      </c>
      <c r="K19" s="519"/>
    </row>
    <row r="20" spans="1:11" ht="12.75">
      <c r="A20" s="1631" t="s">
        <v>557</v>
      </c>
      <c r="B20" s="1534">
        <v>1071301.8543095663</v>
      </c>
      <c r="C20" s="1534">
        <v>1074785.4985860004</v>
      </c>
      <c r="D20" s="1534">
        <v>1250837.5174324086</v>
      </c>
      <c r="E20" s="1534">
        <v>1247386.0560340004</v>
      </c>
      <c r="F20" s="1534">
        <v>3483.64427643409</v>
      </c>
      <c r="G20" s="1535">
        <v>0.3251785911151281</v>
      </c>
      <c r="H20" s="1534">
        <v>-3451.4613984082825</v>
      </c>
      <c r="I20" s="1536">
        <v>-0.27593203356204804</v>
      </c>
      <c r="K20" s="519"/>
    </row>
    <row r="21" spans="1:12" ht="13.5" hidden="1" thickTop="1">
      <c r="A21" s="605" t="s">
        <v>996</v>
      </c>
      <c r="B21" s="137"/>
      <c r="C21" s="137"/>
      <c r="D21" s="137"/>
      <c r="E21" s="137"/>
      <c r="F21" s="137"/>
      <c r="G21" s="606"/>
      <c r="H21" s="137"/>
      <c r="I21" s="138"/>
      <c r="K21" s="38"/>
      <c r="L21" s="38"/>
    </row>
    <row r="22" spans="1:12" ht="13.5" hidden="1" thickTop="1">
      <c r="A22" s="607" t="s">
        <v>997</v>
      </c>
      <c r="B22" s="137"/>
      <c r="C22" s="137"/>
      <c r="D22" s="137"/>
      <c r="E22" s="137"/>
      <c r="F22" s="137"/>
      <c r="G22" s="606"/>
      <c r="H22" s="137"/>
      <c r="I22" s="138"/>
      <c r="K22" s="38"/>
      <c r="L22" s="38"/>
    </row>
    <row r="23" spans="1:12" ht="13.5" hidden="1" thickTop="1">
      <c r="A23" s="75" t="s">
        <v>998</v>
      </c>
      <c r="I23" s="138"/>
      <c r="K23" s="38"/>
      <c r="L23" s="38"/>
    </row>
    <row r="24" spans="1:12" ht="13.5" hidden="1" thickTop="1">
      <c r="A24" s="50" t="s">
        <v>999</v>
      </c>
      <c r="I24" s="138"/>
      <c r="K24" s="38"/>
      <c r="L24" s="38"/>
    </row>
    <row r="25" spans="1:12" ht="13.5" hidden="1" thickTop="1">
      <c r="A25" s="75" t="s">
        <v>1000</v>
      </c>
      <c r="I25" s="138"/>
      <c r="K25" s="38"/>
      <c r="L25" s="38"/>
    </row>
    <row r="26" spans="1:12" ht="13.5" hidden="1" thickTop="1">
      <c r="A26" s="50" t="s">
        <v>1001</v>
      </c>
      <c r="I26" s="138"/>
      <c r="K26" s="38"/>
      <c r="L26" s="38"/>
    </row>
    <row r="27" spans="9:12" ht="13.5" hidden="1" thickTop="1">
      <c r="I27" s="138"/>
      <c r="K27" s="38"/>
      <c r="L27" s="38"/>
    </row>
    <row r="28" spans="1:12" s="139" customFormat="1" ht="12.75">
      <c r="A28" s="425" t="s">
        <v>432</v>
      </c>
      <c r="E28" s="50"/>
      <c r="G28" s="140"/>
      <c r="I28" s="141"/>
      <c r="K28" s="608"/>
      <c r="L28" s="608"/>
    </row>
    <row r="29" ht="12.75">
      <c r="I29" s="138"/>
    </row>
    <row r="30" ht="12.75">
      <c r="I30" s="138"/>
    </row>
    <row r="31" ht="12.75">
      <c r="I31" s="138"/>
    </row>
    <row r="32" ht="12.75">
      <c r="I32" s="138"/>
    </row>
    <row r="33" ht="12.75">
      <c r="I33" s="138"/>
    </row>
    <row r="34" ht="12.75">
      <c r="I34" s="138"/>
    </row>
    <row r="35" ht="12.75">
      <c r="I35" s="138"/>
    </row>
    <row r="36" ht="12.75">
      <c r="I36" s="138"/>
    </row>
    <row r="37" ht="12.75">
      <c r="I37" s="138"/>
    </row>
    <row r="38" ht="12.75">
      <c r="I38" s="138"/>
    </row>
    <row r="39" ht="12.75">
      <c r="I39" s="138"/>
    </row>
    <row r="40" ht="12.75">
      <c r="I40" s="138"/>
    </row>
    <row r="41" ht="12.75">
      <c r="I41" s="138"/>
    </row>
    <row r="42" ht="12.75">
      <c r="I42" s="138"/>
    </row>
    <row r="43" ht="12.75">
      <c r="I43" s="138"/>
    </row>
    <row r="44" ht="12.75">
      <c r="I44" s="138"/>
    </row>
    <row r="45" ht="12.75">
      <c r="I45" s="138"/>
    </row>
    <row r="46" ht="12.75">
      <c r="I46" s="138"/>
    </row>
    <row r="47" ht="12.75">
      <c r="I47" s="138"/>
    </row>
    <row r="48" ht="12.75">
      <c r="I48" s="138"/>
    </row>
    <row r="49" ht="12.75">
      <c r="I49" s="138"/>
    </row>
    <row r="50" ht="12.75">
      <c r="I50" s="138"/>
    </row>
    <row r="51" ht="12.75">
      <c r="I51" s="138"/>
    </row>
    <row r="52" ht="12.75">
      <c r="I52" s="138"/>
    </row>
    <row r="53" ht="12.75">
      <c r="I53" s="138"/>
    </row>
    <row r="54" ht="12.75">
      <c r="I54" s="138"/>
    </row>
    <row r="55" ht="12.75">
      <c r="I55" s="138"/>
    </row>
    <row r="56" ht="12.75">
      <c r="I56" s="138"/>
    </row>
    <row r="57" ht="12.75">
      <c r="I57" s="138"/>
    </row>
    <row r="58" ht="12.75">
      <c r="I58" s="138"/>
    </row>
    <row r="59" ht="12.75">
      <c r="I59" s="138"/>
    </row>
    <row r="60" ht="12.75">
      <c r="I60" s="138"/>
    </row>
    <row r="61" ht="12.75">
      <c r="I61" s="138"/>
    </row>
    <row r="62" ht="12.75">
      <c r="I62" s="138"/>
    </row>
    <row r="63" ht="12.75">
      <c r="I63" s="138"/>
    </row>
    <row r="64" ht="12.75">
      <c r="I64" s="138"/>
    </row>
    <row r="65" ht="12.75">
      <c r="I65" s="138"/>
    </row>
    <row r="66" ht="12.75">
      <c r="I66" s="138"/>
    </row>
    <row r="67" ht="12.75">
      <c r="I67" s="138"/>
    </row>
    <row r="68" ht="12.75">
      <c r="I68" s="138"/>
    </row>
    <row r="69" ht="12.75">
      <c r="I69" s="138"/>
    </row>
    <row r="70" ht="12.75">
      <c r="I70" s="138"/>
    </row>
    <row r="71" ht="12.75">
      <c r="I71" s="138"/>
    </row>
    <row r="72" ht="12.75">
      <c r="I72" s="138"/>
    </row>
    <row r="73" ht="12.75">
      <c r="I73" s="138"/>
    </row>
    <row r="74" ht="12.75">
      <c r="I74" s="138"/>
    </row>
    <row r="75" ht="12.75">
      <c r="I75" s="138"/>
    </row>
    <row r="76" ht="12.75">
      <c r="I76" s="138"/>
    </row>
    <row r="77" ht="12.75">
      <c r="I77" s="138"/>
    </row>
    <row r="78" ht="12.75">
      <c r="I78" s="138"/>
    </row>
    <row r="79" ht="12.75">
      <c r="I79" s="138"/>
    </row>
    <row r="80" ht="12.75">
      <c r="I80" s="138"/>
    </row>
    <row r="81" ht="12.75">
      <c r="I81" s="138"/>
    </row>
    <row r="82" ht="12.75">
      <c r="I82" s="138"/>
    </row>
    <row r="83" ht="12.75">
      <c r="I83" s="138"/>
    </row>
    <row r="84" ht="12.75">
      <c r="I84" s="138"/>
    </row>
    <row r="85" ht="12.75">
      <c r="I85" s="138"/>
    </row>
    <row r="86" ht="12.75">
      <c r="I86" s="138"/>
    </row>
    <row r="87" ht="12.75">
      <c r="I87" s="138"/>
    </row>
    <row r="88" ht="12.75">
      <c r="I88" s="138"/>
    </row>
    <row r="89" ht="12.75">
      <c r="I89" s="138"/>
    </row>
    <row r="90" ht="12.75">
      <c r="I90" s="138"/>
    </row>
    <row r="91" ht="12.75">
      <c r="I91" s="138"/>
    </row>
    <row r="92" ht="12.75">
      <c r="I92" s="138"/>
    </row>
    <row r="93" ht="12.75">
      <c r="I93" s="138"/>
    </row>
    <row r="94" ht="12.75">
      <c r="I94" s="138"/>
    </row>
    <row r="95" ht="12.75">
      <c r="I95" s="138"/>
    </row>
    <row r="96" ht="12.75">
      <c r="I96" s="138"/>
    </row>
    <row r="97" ht="12.75">
      <c r="I97" s="138"/>
    </row>
    <row r="98" ht="12.75">
      <c r="I98" s="138"/>
    </row>
    <row r="99" ht="12.75">
      <c r="I99" s="138"/>
    </row>
    <row r="100" ht="12.75">
      <c r="I100" s="138"/>
    </row>
    <row r="101" ht="12.75">
      <c r="I101" s="138"/>
    </row>
    <row r="102" ht="12.75">
      <c r="I102" s="138"/>
    </row>
    <row r="103" ht="12.75">
      <c r="I103" s="138"/>
    </row>
    <row r="104" ht="12.75">
      <c r="I104" s="138"/>
    </row>
    <row r="105" ht="12.75">
      <c r="I105" s="138"/>
    </row>
    <row r="106" ht="12.75">
      <c r="I106" s="138"/>
    </row>
    <row r="107" ht="12.75">
      <c r="I107" s="138"/>
    </row>
    <row r="108" ht="12.75">
      <c r="I108" s="138"/>
    </row>
    <row r="109" ht="12.75">
      <c r="I109" s="138"/>
    </row>
    <row r="110" ht="12.75">
      <c r="I110" s="138"/>
    </row>
    <row r="111" ht="12.75">
      <c r="I111" s="138"/>
    </row>
    <row r="112" ht="12.75">
      <c r="I112" s="138"/>
    </row>
    <row r="113" ht="12.75">
      <c r="I113" s="138"/>
    </row>
    <row r="114" ht="12.75">
      <c r="I114" s="138"/>
    </row>
    <row r="115" ht="12.75">
      <c r="I115" s="138"/>
    </row>
    <row r="116" ht="12.75">
      <c r="I116" s="138"/>
    </row>
    <row r="117" ht="12.75">
      <c r="I117" s="138"/>
    </row>
    <row r="118" ht="12.75">
      <c r="I118" s="138"/>
    </row>
    <row r="119" ht="12.75">
      <c r="I119" s="138"/>
    </row>
    <row r="120" ht="12.75">
      <c r="I120" s="138"/>
    </row>
    <row r="121" ht="12.75">
      <c r="I121" s="138"/>
    </row>
    <row r="122" ht="12.75">
      <c r="I122" s="138"/>
    </row>
    <row r="123" ht="12.75">
      <c r="I123" s="138"/>
    </row>
    <row r="124" ht="12.75">
      <c r="I124" s="138"/>
    </row>
    <row r="125" ht="12.75">
      <c r="I125" s="138"/>
    </row>
    <row r="126" ht="12.75">
      <c r="I126" s="138"/>
    </row>
    <row r="127" ht="12.75">
      <c r="I127" s="138"/>
    </row>
    <row r="128" ht="12.75">
      <c r="I128" s="138"/>
    </row>
    <row r="129" ht="12.75">
      <c r="I129" s="138"/>
    </row>
    <row r="130" ht="12.75">
      <c r="I130" s="138"/>
    </row>
    <row r="131" ht="12.75">
      <c r="I131" s="138"/>
    </row>
    <row r="132" ht="12.75">
      <c r="I132" s="138"/>
    </row>
    <row r="133" ht="12.75">
      <c r="I133" s="138"/>
    </row>
    <row r="134" ht="12.75">
      <c r="I134" s="138"/>
    </row>
    <row r="135" ht="12.75">
      <c r="I135" s="138"/>
    </row>
    <row r="136" ht="12.75">
      <c r="I136" s="138"/>
    </row>
    <row r="137" ht="12.75">
      <c r="I137" s="138"/>
    </row>
    <row r="138" ht="12.75">
      <c r="I138" s="138"/>
    </row>
    <row r="139" ht="12.75">
      <c r="I139" s="138"/>
    </row>
    <row r="140" ht="12.75">
      <c r="I140" s="138"/>
    </row>
    <row r="141" ht="12.75">
      <c r="I141" s="138"/>
    </row>
    <row r="142" ht="12.75">
      <c r="I142" s="138"/>
    </row>
    <row r="143" ht="12.75">
      <c r="I143" s="138"/>
    </row>
    <row r="144" ht="12.75">
      <c r="I144" s="138"/>
    </row>
    <row r="145" ht="12.75">
      <c r="I145" s="138"/>
    </row>
    <row r="146" ht="12.75">
      <c r="I146" s="138"/>
    </row>
    <row r="147" ht="12.75">
      <c r="I147" s="138"/>
    </row>
    <row r="148" ht="12.75">
      <c r="I148" s="138"/>
    </row>
    <row r="149" ht="12.75">
      <c r="I149" s="138"/>
    </row>
    <row r="150" ht="12.75">
      <c r="I150" s="138"/>
    </row>
    <row r="151" ht="12.75">
      <c r="I151" s="138"/>
    </row>
    <row r="152" ht="12.75">
      <c r="I152" s="138"/>
    </row>
    <row r="153" ht="12.75">
      <c r="I153" s="138"/>
    </row>
    <row r="154" ht="12.75">
      <c r="I154" s="138"/>
    </row>
    <row r="155" ht="12.75">
      <c r="I155" s="138"/>
    </row>
    <row r="156" ht="12.75">
      <c r="I156" s="138"/>
    </row>
    <row r="157" ht="12.75">
      <c r="I157" s="138"/>
    </row>
    <row r="158" ht="12.75">
      <c r="I158" s="138"/>
    </row>
    <row r="159" ht="12.75">
      <c r="I159" s="138"/>
    </row>
    <row r="160" ht="12.75">
      <c r="I160" s="138"/>
    </row>
    <row r="161" ht="12.75">
      <c r="I161" s="138"/>
    </row>
    <row r="162" ht="12.75">
      <c r="I162" s="138"/>
    </row>
    <row r="163" ht="12.75">
      <c r="I163" s="138"/>
    </row>
    <row r="164" ht="12.75">
      <c r="I164" s="138"/>
    </row>
    <row r="165" ht="12.75">
      <c r="I165" s="138"/>
    </row>
    <row r="166" ht="12.75">
      <c r="I166" s="138"/>
    </row>
    <row r="167" ht="12.75">
      <c r="I167" s="138"/>
    </row>
    <row r="168" ht="12.75">
      <c r="I168" s="138"/>
    </row>
    <row r="169" ht="12.75">
      <c r="I169" s="138"/>
    </row>
    <row r="170" ht="12.75">
      <c r="I170" s="138"/>
    </row>
    <row r="171" ht="12.75">
      <c r="I171" s="138"/>
    </row>
    <row r="172" ht="12.75">
      <c r="I172" s="138"/>
    </row>
    <row r="173" ht="12.75">
      <c r="I173" s="138"/>
    </row>
    <row r="174" ht="12.75">
      <c r="I174" s="138"/>
    </row>
    <row r="175" ht="12.75">
      <c r="I175" s="138"/>
    </row>
    <row r="176" ht="12.75">
      <c r="I176" s="138"/>
    </row>
    <row r="177" ht="12.75">
      <c r="I177" s="138"/>
    </row>
    <row r="178" ht="12.75">
      <c r="I178" s="138"/>
    </row>
    <row r="179" ht="12.75">
      <c r="I179" s="138"/>
    </row>
    <row r="180" ht="12.75">
      <c r="I180" s="138"/>
    </row>
    <row r="181" ht="12.75">
      <c r="I181" s="138"/>
    </row>
    <row r="182" ht="12.75">
      <c r="I182" s="138"/>
    </row>
    <row r="183" ht="12.75">
      <c r="I183" s="138"/>
    </row>
    <row r="184" ht="12.75">
      <c r="I184" s="138"/>
    </row>
    <row r="185" ht="12.75">
      <c r="I185" s="138"/>
    </row>
    <row r="186" ht="12.75">
      <c r="I186" s="138"/>
    </row>
    <row r="187" ht="12.75">
      <c r="I187" s="138"/>
    </row>
    <row r="188" ht="12.75">
      <c r="I188" s="138"/>
    </row>
    <row r="189" ht="12.75">
      <c r="I189" s="138"/>
    </row>
    <row r="190" ht="12.75">
      <c r="I190" s="138"/>
    </row>
    <row r="191" ht="12.75">
      <c r="I191" s="138"/>
    </row>
    <row r="192" ht="12.75">
      <c r="I192" s="138"/>
    </row>
    <row r="193" ht="12.75">
      <c r="I193" s="138"/>
    </row>
    <row r="194" ht="12.75">
      <c r="I194" s="138"/>
    </row>
    <row r="195" ht="12.75">
      <c r="I195" s="138"/>
    </row>
    <row r="196" ht="12.75">
      <c r="I196" s="138"/>
    </row>
    <row r="197" ht="12.75">
      <c r="I197" s="138"/>
    </row>
    <row r="198" ht="12.75">
      <c r="I198" s="138"/>
    </row>
    <row r="199" ht="12.75">
      <c r="I199" s="138"/>
    </row>
    <row r="200" ht="12.75">
      <c r="I200" s="138"/>
    </row>
    <row r="201" ht="12.75">
      <c r="I201" s="138"/>
    </row>
    <row r="202" ht="12.75">
      <c r="I202" s="138"/>
    </row>
    <row r="203" ht="12.75">
      <c r="I203" s="138"/>
    </row>
    <row r="204" ht="12.75">
      <c r="I204" s="138"/>
    </row>
    <row r="205" ht="12.75">
      <c r="I205" s="138"/>
    </row>
    <row r="206" ht="12.75">
      <c r="I206" s="138"/>
    </row>
    <row r="207" ht="12.75">
      <c r="I207" s="138"/>
    </row>
    <row r="208" ht="12.75">
      <c r="I208" s="138"/>
    </row>
    <row r="209" ht="12.75">
      <c r="I209" s="138"/>
    </row>
    <row r="210" ht="12.75">
      <c r="I210" s="138"/>
    </row>
    <row r="211" ht="12.75">
      <c r="I211" s="138"/>
    </row>
    <row r="212" ht="12.75">
      <c r="I212" s="138"/>
    </row>
    <row r="213" ht="12.75">
      <c r="I213" s="138"/>
    </row>
    <row r="214" ht="12.75">
      <c r="I214" s="138"/>
    </row>
    <row r="215" ht="12.75">
      <c r="I215" s="138"/>
    </row>
    <row r="216" ht="12.75">
      <c r="I216" s="138"/>
    </row>
    <row r="217" ht="12.75">
      <c r="I217" s="138"/>
    </row>
    <row r="218" ht="12.75">
      <c r="I218" s="138"/>
    </row>
    <row r="219" ht="12.75">
      <c r="I219" s="138"/>
    </row>
    <row r="220" ht="12.75">
      <c r="I220" s="138"/>
    </row>
    <row r="221" ht="12.75">
      <c r="I221" s="138"/>
    </row>
    <row r="222" ht="12.75">
      <c r="I222" s="138"/>
    </row>
    <row r="223" ht="12.75">
      <c r="I223" s="138"/>
    </row>
    <row r="224" ht="12.75">
      <c r="I224" s="138"/>
    </row>
    <row r="225" ht="12.75">
      <c r="I225" s="138"/>
    </row>
    <row r="226" ht="12.75">
      <c r="I226" s="138"/>
    </row>
    <row r="227" ht="12.75">
      <c r="I227" s="138"/>
    </row>
    <row r="228" ht="12.75">
      <c r="I228" s="138"/>
    </row>
    <row r="229" ht="12.75">
      <c r="I229" s="138"/>
    </row>
    <row r="230" ht="12.75">
      <c r="I230" s="138"/>
    </row>
    <row r="231" ht="12.75">
      <c r="I231" s="138"/>
    </row>
    <row r="232" ht="12.75">
      <c r="I232" s="138"/>
    </row>
    <row r="233" ht="12.75">
      <c r="I233" s="138"/>
    </row>
    <row r="234" ht="12.75">
      <c r="I234" s="138"/>
    </row>
    <row r="235" ht="12.75">
      <c r="I235" s="138"/>
    </row>
    <row r="236" ht="12.75">
      <c r="I236" s="138"/>
    </row>
    <row r="237" ht="12.75">
      <c r="I237" s="138"/>
    </row>
    <row r="238" ht="12.75">
      <c r="I238" s="138"/>
    </row>
    <row r="239" ht="12.75">
      <c r="I239" s="138"/>
    </row>
    <row r="240" ht="12.75">
      <c r="I240" s="138"/>
    </row>
    <row r="241" ht="12.75">
      <c r="I241" s="138"/>
    </row>
    <row r="242" ht="12.75">
      <c r="I242" s="138"/>
    </row>
    <row r="243" ht="12.75">
      <c r="I243" s="138"/>
    </row>
    <row r="244" ht="12.75">
      <c r="I244" s="138"/>
    </row>
    <row r="245" ht="12.75">
      <c r="I245" s="138"/>
    </row>
    <row r="246" ht="12.75">
      <c r="I246" s="138"/>
    </row>
    <row r="247" ht="12.75">
      <c r="I247" s="138"/>
    </row>
    <row r="248" ht="12.75">
      <c r="I248" s="138"/>
    </row>
    <row r="249" ht="12.75">
      <c r="I249" s="138"/>
    </row>
    <row r="250" ht="12.75">
      <c r="I250" s="138"/>
    </row>
    <row r="251" ht="12.75">
      <c r="I251" s="138"/>
    </row>
    <row r="252" ht="12.75">
      <c r="I252" s="138"/>
    </row>
    <row r="253" ht="12.75">
      <c r="I253" s="138"/>
    </row>
    <row r="254" ht="12.75">
      <c r="I254" s="138"/>
    </row>
    <row r="255" ht="12.75">
      <c r="I255" s="138"/>
    </row>
    <row r="256" ht="12.75">
      <c r="I256" s="138"/>
    </row>
    <row r="257" ht="12.75">
      <c r="I257" s="138"/>
    </row>
    <row r="258" ht="12.75">
      <c r="I258" s="138"/>
    </row>
    <row r="259" ht="12.75">
      <c r="I259" s="138"/>
    </row>
    <row r="260" ht="12.75">
      <c r="I260" s="138"/>
    </row>
    <row r="261" ht="12.75">
      <c r="I261" s="138"/>
    </row>
    <row r="262" ht="12.75">
      <c r="I262" s="138"/>
    </row>
    <row r="263" ht="12.75">
      <c r="I263" s="138"/>
    </row>
    <row r="264" ht="12.75">
      <c r="I264" s="138"/>
    </row>
    <row r="265" ht="12.75">
      <c r="I265" s="138"/>
    </row>
    <row r="266" ht="12.75">
      <c r="I266" s="138"/>
    </row>
    <row r="267" ht="12.75">
      <c r="I267" s="138"/>
    </row>
    <row r="268" ht="12.75">
      <c r="I268" s="138"/>
    </row>
    <row r="269" ht="12.75">
      <c r="I269" s="138"/>
    </row>
    <row r="270" ht="12.75">
      <c r="I270" s="138"/>
    </row>
    <row r="271" ht="12.75">
      <c r="I271" s="138"/>
    </row>
    <row r="272" ht="12.75">
      <c r="I272" s="138"/>
    </row>
    <row r="273" ht="12.75">
      <c r="I273" s="138"/>
    </row>
    <row r="274" ht="12.75">
      <c r="I274" s="138"/>
    </row>
    <row r="275" ht="12.75">
      <c r="I275" s="138"/>
    </row>
    <row r="276" ht="12.75">
      <c r="I276" s="138"/>
    </row>
    <row r="277" ht="12.75">
      <c r="I277" s="138"/>
    </row>
    <row r="278" ht="12.75">
      <c r="I278" s="138"/>
    </row>
    <row r="279" ht="12.75">
      <c r="I279" s="138"/>
    </row>
    <row r="280" ht="12.75">
      <c r="I280" s="138"/>
    </row>
    <row r="281" ht="12.75">
      <c r="I281" s="138"/>
    </row>
    <row r="282" ht="12.75">
      <c r="I282" s="138"/>
    </row>
    <row r="283" ht="12.75">
      <c r="I283" s="138"/>
    </row>
    <row r="284" ht="12.75">
      <c r="I284" s="138"/>
    </row>
    <row r="285" ht="12.75">
      <c r="I285" s="138"/>
    </row>
    <row r="286" ht="12.75">
      <c r="I286" s="138"/>
    </row>
    <row r="287" ht="12.75">
      <c r="I287" s="138"/>
    </row>
    <row r="288" ht="12.75">
      <c r="I288" s="138"/>
    </row>
    <row r="289" ht="12.75">
      <c r="I289" s="138"/>
    </row>
    <row r="290" ht="12.75">
      <c r="I290" s="138"/>
    </row>
    <row r="291" ht="12.75">
      <c r="I291" s="138"/>
    </row>
    <row r="292" ht="12.75">
      <c r="I292" s="138"/>
    </row>
    <row r="293" ht="12.75">
      <c r="I293" s="138"/>
    </row>
    <row r="294" ht="12.75">
      <c r="I294" s="138"/>
    </row>
    <row r="295" ht="12.75">
      <c r="I295" s="138"/>
    </row>
    <row r="296" ht="12.75">
      <c r="I296" s="138"/>
    </row>
    <row r="297" ht="12.75">
      <c r="I297" s="138"/>
    </row>
    <row r="298" ht="12.75">
      <c r="I298" s="138"/>
    </row>
    <row r="299" ht="12.75">
      <c r="I299" s="138"/>
    </row>
    <row r="300" ht="12.75">
      <c r="I300" s="138"/>
    </row>
    <row r="301" ht="12.75">
      <c r="I301" s="138"/>
    </row>
    <row r="302" ht="12.75">
      <c r="I302" s="138"/>
    </row>
    <row r="303" ht="12.75">
      <c r="I303" s="138"/>
    </row>
    <row r="304" ht="12.75">
      <c r="I304" s="138"/>
    </row>
    <row r="305" ht="12.75">
      <c r="I305" s="138"/>
    </row>
    <row r="306" ht="12.75">
      <c r="I306" s="138"/>
    </row>
    <row r="307" ht="12.75">
      <c r="I307" s="138"/>
    </row>
    <row r="308" ht="12.75">
      <c r="I308" s="138"/>
    </row>
    <row r="309" ht="12.75">
      <c r="I309" s="138"/>
    </row>
    <row r="310" ht="12.75">
      <c r="I310" s="138"/>
    </row>
    <row r="311" ht="12.75">
      <c r="I311" s="138"/>
    </row>
    <row r="312" ht="12.75">
      <c r="I312" s="138"/>
    </row>
    <row r="313" ht="12.75">
      <c r="I313" s="138"/>
    </row>
    <row r="314" ht="12.75">
      <c r="I314" s="138"/>
    </row>
    <row r="315" ht="12.75">
      <c r="I315" s="138"/>
    </row>
    <row r="316" ht="12.75">
      <c r="I316" s="138"/>
    </row>
    <row r="317" ht="12.75">
      <c r="I317" s="138"/>
    </row>
    <row r="318" ht="12.75">
      <c r="I318" s="138"/>
    </row>
    <row r="319" ht="12.75">
      <c r="I319" s="138"/>
    </row>
    <row r="320" ht="12.75">
      <c r="I320" s="138"/>
    </row>
    <row r="321" ht="12.75">
      <c r="I321" s="138"/>
    </row>
    <row r="322" ht="12.75">
      <c r="I322" s="138"/>
    </row>
    <row r="323" ht="12.75">
      <c r="I323" s="138"/>
    </row>
    <row r="324" ht="12.75">
      <c r="I324" s="138"/>
    </row>
    <row r="325" ht="12.75">
      <c r="I325" s="138"/>
    </row>
    <row r="326" ht="12.75">
      <c r="I326" s="138"/>
    </row>
    <row r="327" ht="12.75">
      <c r="I327" s="138"/>
    </row>
    <row r="328" ht="12.75">
      <c r="I328" s="138"/>
    </row>
    <row r="329" ht="12.75">
      <c r="I329" s="138"/>
    </row>
    <row r="330" ht="12.75">
      <c r="I330" s="138"/>
    </row>
    <row r="331" ht="12.75">
      <c r="I331" s="181"/>
    </row>
    <row r="332" ht="12.75">
      <c r="I332" s="181"/>
    </row>
    <row r="333" ht="12.75">
      <c r="I333" s="181"/>
    </row>
    <row r="334" ht="12.75">
      <c r="I334" s="181"/>
    </row>
    <row r="335" ht="12.75">
      <c r="I335" s="181"/>
    </row>
    <row r="336" ht="12.75">
      <c r="I336" s="181"/>
    </row>
    <row r="337" ht="12.75">
      <c r="I337" s="181"/>
    </row>
    <row r="338" ht="12.75">
      <c r="I338" s="181"/>
    </row>
    <row r="339" ht="12.75">
      <c r="I339" s="181"/>
    </row>
    <row r="340" ht="12.75">
      <c r="I340" s="181"/>
    </row>
    <row r="341" ht="12.75">
      <c r="I341" s="181"/>
    </row>
    <row r="342" ht="12.75">
      <c r="I342" s="181"/>
    </row>
    <row r="343" ht="12.75">
      <c r="I343" s="181"/>
    </row>
    <row r="344" ht="12.75">
      <c r="I344" s="181"/>
    </row>
    <row r="345" ht="12.75">
      <c r="I345" s="181"/>
    </row>
    <row r="346" ht="12.75">
      <c r="I346" s="181"/>
    </row>
    <row r="347" ht="12.75">
      <c r="I347" s="181"/>
    </row>
    <row r="348" ht="12.75">
      <c r="I348" s="181"/>
    </row>
    <row r="349" ht="12.75">
      <c r="I349" s="181"/>
    </row>
    <row r="350" ht="12.75">
      <c r="I350" s="181"/>
    </row>
    <row r="351" ht="12.75">
      <c r="I351" s="181"/>
    </row>
    <row r="352" ht="12.75">
      <c r="I352" s="181"/>
    </row>
    <row r="353" ht="12.75">
      <c r="I353" s="181"/>
    </row>
    <row r="354" ht="12.75">
      <c r="I354" s="181"/>
    </row>
    <row r="355" ht="12.75">
      <c r="I355" s="181"/>
    </row>
    <row r="356" ht="12.75">
      <c r="I356" s="181"/>
    </row>
    <row r="357" ht="12.75">
      <c r="I357" s="181"/>
    </row>
    <row r="358" ht="12.75">
      <c r="I358" s="181"/>
    </row>
    <row r="359" ht="12.75">
      <c r="I359" s="181"/>
    </row>
    <row r="360" ht="12.75">
      <c r="I360" s="181"/>
    </row>
    <row r="361" ht="12.75">
      <c r="I361" s="181"/>
    </row>
    <row r="362" ht="12.75">
      <c r="I362" s="181"/>
    </row>
    <row r="363" ht="12.75">
      <c r="I363" s="181"/>
    </row>
    <row r="364" ht="12.75">
      <c r="I364" s="181"/>
    </row>
    <row r="365" ht="12.75">
      <c r="I365" s="181"/>
    </row>
    <row r="366" ht="12.75">
      <c r="I366" s="181"/>
    </row>
    <row r="367" ht="12.75">
      <c r="I367" s="181"/>
    </row>
    <row r="368" ht="12.75">
      <c r="I368" s="181"/>
    </row>
    <row r="369" ht="12.75">
      <c r="I369" s="181"/>
    </row>
    <row r="370" ht="12.75">
      <c r="I370" s="181"/>
    </row>
    <row r="371" ht="12.75">
      <c r="I371" s="181"/>
    </row>
    <row r="372" ht="12.75">
      <c r="I372" s="181"/>
    </row>
    <row r="373" ht="12.75">
      <c r="I373" s="181"/>
    </row>
    <row r="374" ht="12.75">
      <c r="I374" s="181"/>
    </row>
    <row r="375" ht="12.75">
      <c r="I375" s="181"/>
    </row>
    <row r="376" ht="12.75">
      <c r="I376" s="181"/>
    </row>
    <row r="377" ht="12.75">
      <c r="I377" s="181"/>
    </row>
    <row r="378" ht="12.75">
      <c r="I378" s="181"/>
    </row>
    <row r="379" ht="12.75">
      <c r="I379" s="181"/>
    </row>
    <row r="380" ht="12.75">
      <c r="I380" s="181"/>
    </row>
    <row r="381" ht="12.75">
      <c r="I381" s="181"/>
    </row>
    <row r="382" ht="12.75">
      <c r="I382" s="181"/>
    </row>
    <row r="383" ht="12.75">
      <c r="I383" s="181"/>
    </row>
    <row r="384" ht="12.75">
      <c r="I384" s="181"/>
    </row>
    <row r="385" ht="12.75">
      <c r="I385" s="181"/>
    </row>
    <row r="386" ht="12.75">
      <c r="I386" s="181"/>
    </row>
    <row r="387" ht="12.75">
      <c r="I387" s="181"/>
    </row>
    <row r="388" ht="12.75">
      <c r="I388" s="181"/>
    </row>
    <row r="389" ht="12.75">
      <c r="I389" s="181"/>
    </row>
    <row r="390" ht="12.75">
      <c r="I390" s="181"/>
    </row>
    <row r="391" ht="12.75">
      <c r="I391" s="181"/>
    </row>
    <row r="392" ht="12.75">
      <c r="I392" s="181"/>
    </row>
    <row r="393" ht="12.75">
      <c r="I393" s="181"/>
    </row>
    <row r="394" ht="12.75">
      <c r="I394" s="181"/>
    </row>
    <row r="395" ht="12.75">
      <c r="I395" s="181"/>
    </row>
    <row r="396" ht="12.75">
      <c r="I396" s="181"/>
    </row>
    <row r="397" ht="12.75">
      <c r="I397" s="181"/>
    </row>
    <row r="398" ht="12.75">
      <c r="I398" s="181"/>
    </row>
    <row r="399" ht="12.75">
      <c r="I399" s="181"/>
    </row>
    <row r="400" ht="12.75">
      <c r="I400" s="181"/>
    </row>
    <row r="401" ht="12.75">
      <c r="I401" s="181"/>
    </row>
    <row r="402" ht="12.75">
      <c r="I402" s="181"/>
    </row>
    <row r="403" ht="12.75">
      <c r="I403" s="181"/>
    </row>
    <row r="404" ht="12.75">
      <c r="I404" s="181"/>
    </row>
    <row r="405" ht="12.75">
      <c r="I405" s="181"/>
    </row>
    <row r="406" ht="12.75">
      <c r="I406" s="181"/>
    </row>
    <row r="407" ht="12.75">
      <c r="I407" s="181"/>
    </row>
    <row r="408" ht="12.75">
      <c r="I408" s="181"/>
    </row>
    <row r="409" ht="12.75">
      <c r="I409" s="181"/>
    </row>
    <row r="410" ht="12.75">
      <c r="I410" s="181"/>
    </row>
    <row r="411" ht="12.75">
      <c r="I411" s="181"/>
    </row>
    <row r="412" ht="12.75">
      <c r="I412" s="181"/>
    </row>
    <row r="413" ht="12.75">
      <c r="I413" s="181"/>
    </row>
    <row r="414" ht="12.75">
      <c r="I414" s="181"/>
    </row>
    <row r="415" ht="12.75">
      <c r="I415" s="181"/>
    </row>
    <row r="416" ht="12.75">
      <c r="I416" s="181"/>
    </row>
    <row r="417" ht="12.75">
      <c r="I417" s="181"/>
    </row>
    <row r="418" ht="12.75">
      <c r="I418" s="181"/>
    </row>
    <row r="419" ht="12.75">
      <c r="I419" s="181"/>
    </row>
    <row r="420" ht="12.75">
      <c r="I420" s="181"/>
    </row>
    <row r="421" ht="12.75">
      <c r="I421" s="181"/>
    </row>
    <row r="422" ht="12.75">
      <c r="I422" s="181"/>
    </row>
    <row r="423" ht="12.75">
      <c r="I423" s="181"/>
    </row>
    <row r="424" ht="12.75">
      <c r="I424" s="181"/>
    </row>
    <row r="425" ht="12.75">
      <c r="I425" s="181"/>
    </row>
    <row r="426" ht="12.75">
      <c r="I426" s="181"/>
    </row>
    <row r="427" ht="12.75">
      <c r="I427" s="181"/>
    </row>
    <row r="428" ht="12.75">
      <c r="I428" s="181"/>
    </row>
    <row r="429" ht="12.75">
      <c r="I429" s="181"/>
    </row>
    <row r="430" ht="12.75">
      <c r="I430" s="181"/>
    </row>
    <row r="431" ht="12.75">
      <c r="I431" s="181"/>
    </row>
    <row r="432" ht="12.75">
      <c r="I432" s="181"/>
    </row>
    <row r="433" ht="12.75">
      <c r="I433" s="181"/>
    </row>
    <row r="434" ht="12.75">
      <c r="I434" s="181"/>
    </row>
    <row r="435" ht="12.75">
      <c r="I435" s="181"/>
    </row>
    <row r="436" ht="12.75">
      <c r="I436" s="181"/>
    </row>
    <row r="437" ht="12.75">
      <c r="I437" s="181"/>
    </row>
    <row r="438" ht="12.75">
      <c r="I438" s="181"/>
    </row>
    <row r="439" ht="12.75">
      <c r="I439" s="181"/>
    </row>
    <row r="440" ht="12.75">
      <c r="I440" s="181"/>
    </row>
    <row r="441" ht="12.75">
      <c r="I441" s="181"/>
    </row>
    <row r="442" ht="12.75">
      <c r="I442" s="181"/>
    </row>
    <row r="443" ht="12.75">
      <c r="I443" s="181"/>
    </row>
    <row r="444" ht="12.75">
      <c r="I444" s="181"/>
    </row>
    <row r="445" ht="12.75">
      <c r="I445" s="181"/>
    </row>
    <row r="446" ht="12.75">
      <c r="I446" s="181"/>
    </row>
    <row r="447" ht="12.75">
      <c r="I447" s="181"/>
    </row>
    <row r="448" ht="12.75">
      <c r="I448" s="181"/>
    </row>
    <row r="449" ht="12.75">
      <c r="I449" s="181"/>
    </row>
    <row r="450" ht="12.75">
      <c r="I450" s="181"/>
    </row>
    <row r="451" ht="12.75">
      <c r="I451" s="181"/>
    </row>
    <row r="452" ht="12.75">
      <c r="I452" s="181"/>
    </row>
    <row r="453" ht="12.75">
      <c r="I453" s="181"/>
    </row>
    <row r="454" ht="12.75">
      <c r="I454" s="181"/>
    </row>
    <row r="455" ht="12.75">
      <c r="I455" s="181"/>
    </row>
    <row r="456" ht="12.75">
      <c r="I456" s="181"/>
    </row>
    <row r="457" ht="12.75">
      <c r="I457" s="181"/>
    </row>
    <row r="458" ht="12.75">
      <c r="I458" s="181"/>
    </row>
    <row r="459" ht="12.75">
      <c r="I459" s="181"/>
    </row>
    <row r="460" ht="12.75">
      <c r="I460" s="181"/>
    </row>
    <row r="461" ht="12.75">
      <c r="I461" s="181"/>
    </row>
    <row r="462" ht="12.75">
      <c r="I462" s="181"/>
    </row>
    <row r="463" ht="12.75">
      <c r="I463" s="181"/>
    </row>
    <row r="464" ht="12.75">
      <c r="I464" s="181"/>
    </row>
    <row r="465" ht="12.75">
      <c r="I465" s="181"/>
    </row>
    <row r="466" ht="12.75">
      <c r="I466" s="181"/>
    </row>
    <row r="467" ht="12.75">
      <c r="I467" s="181"/>
    </row>
    <row r="468" ht="12.75">
      <c r="I468" s="181"/>
    </row>
    <row r="469" ht="12.75">
      <c r="I469" s="181"/>
    </row>
    <row r="470" ht="12.75">
      <c r="I470" s="181"/>
    </row>
    <row r="471" ht="12.75">
      <c r="I471" s="181"/>
    </row>
    <row r="472" ht="12.75">
      <c r="I472" s="181"/>
    </row>
    <row r="473" ht="12.75">
      <c r="I473" s="181"/>
    </row>
    <row r="474" ht="12.75">
      <c r="I474" s="181"/>
    </row>
    <row r="475" ht="12.75">
      <c r="I475" s="181"/>
    </row>
    <row r="476" ht="12.75">
      <c r="I476" s="181"/>
    </row>
    <row r="477" ht="12.75">
      <c r="I477" s="181"/>
    </row>
    <row r="478" ht="12.75">
      <c r="I478" s="181"/>
    </row>
    <row r="479" ht="12.75">
      <c r="I479" s="181"/>
    </row>
    <row r="480" ht="12.75">
      <c r="I480" s="181"/>
    </row>
    <row r="481" ht="12.75">
      <c r="I481" s="181"/>
    </row>
    <row r="482" ht="12.75">
      <c r="I482" s="181"/>
    </row>
    <row r="483" ht="12.75">
      <c r="I483" s="181"/>
    </row>
    <row r="484" ht="12.75">
      <c r="I484" s="181"/>
    </row>
    <row r="485" ht="12.75">
      <c r="I485" s="181"/>
    </row>
    <row r="486" ht="12.75">
      <c r="I486" s="181"/>
    </row>
    <row r="487" ht="12.75">
      <c r="I487" s="181"/>
    </row>
    <row r="488" ht="12.75">
      <c r="I488" s="181"/>
    </row>
    <row r="489" ht="12.75">
      <c r="I489" s="181"/>
    </row>
    <row r="490" ht="12.75">
      <c r="I490" s="181"/>
    </row>
    <row r="491" ht="12.75">
      <c r="I491" s="181"/>
    </row>
    <row r="492" ht="12.75">
      <c r="I492" s="181"/>
    </row>
    <row r="493" ht="12.75">
      <c r="I493" s="181"/>
    </row>
    <row r="494" ht="12.75">
      <c r="I494" s="181"/>
    </row>
    <row r="495" ht="12.75">
      <c r="I495" s="181"/>
    </row>
    <row r="496" ht="12.75">
      <c r="I496" s="181"/>
    </row>
    <row r="497" ht="12.75">
      <c r="I497" s="181"/>
    </row>
    <row r="498" ht="12.75">
      <c r="I498" s="181"/>
    </row>
    <row r="499" ht="12.75">
      <c r="I499" s="181"/>
    </row>
    <row r="500" ht="12.75">
      <c r="I500" s="181"/>
    </row>
    <row r="501" ht="12.75">
      <c r="I501" s="181"/>
    </row>
    <row r="502" ht="12.75">
      <c r="I502" s="181"/>
    </row>
    <row r="503" ht="12.75">
      <c r="I503" s="181"/>
    </row>
    <row r="504" ht="12.75">
      <c r="I504" s="181"/>
    </row>
    <row r="505" ht="12.75">
      <c r="I505" s="181"/>
    </row>
    <row r="506" ht="12.75">
      <c r="I506" s="181"/>
    </row>
    <row r="507" ht="12.75">
      <c r="I507" s="181"/>
    </row>
    <row r="508" ht="12.75">
      <c r="I508" s="181"/>
    </row>
    <row r="509" ht="12.75">
      <c r="I509" s="181"/>
    </row>
    <row r="510" ht="12.75">
      <c r="I510" s="181"/>
    </row>
    <row r="511" ht="12.75">
      <c r="I511" s="181"/>
    </row>
    <row r="512" ht="12.75">
      <c r="I512" s="181"/>
    </row>
    <row r="513" ht="12.75">
      <c r="I513" s="181"/>
    </row>
    <row r="514" ht="12.75">
      <c r="I514" s="181"/>
    </row>
    <row r="515" ht="12.75">
      <c r="I515" s="181"/>
    </row>
    <row r="516" ht="12.75">
      <c r="I516" s="181"/>
    </row>
    <row r="517" ht="12.75">
      <c r="I517" s="181"/>
    </row>
    <row r="518" ht="12.75">
      <c r="I518" s="181"/>
    </row>
    <row r="519" ht="12.75">
      <c r="I519" s="181"/>
    </row>
    <row r="520" ht="12.75">
      <c r="I520" s="181"/>
    </row>
    <row r="521" ht="12.75">
      <c r="I521" s="181"/>
    </row>
    <row r="522" ht="12.75">
      <c r="I522" s="181"/>
    </row>
    <row r="523" ht="12.75">
      <c r="I523" s="181"/>
    </row>
    <row r="524" ht="12.75">
      <c r="I524" s="181"/>
    </row>
    <row r="525" ht="12.75">
      <c r="I525" s="181"/>
    </row>
    <row r="526" ht="12.75">
      <c r="I526" s="181"/>
    </row>
    <row r="527" ht="12.75">
      <c r="I527" s="181"/>
    </row>
    <row r="528" ht="12.75">
      <c r="I528" s="181"/>
    </row>
    <row r="529" ht="12.75">
      <c r="I529" s="181"/>
    </row>
    <row r="530" ht="12.75">
      <c r="I530" s="181"/>
    </row>
    <row r="531" ht="12.75">
      <c r="I531" s="181"/>
    </row>
    <row r="532" ht="12.75">
      <c r="I532" s="181"/>
    </row>
    <row r="533" ht="12.75">
      <c r="I533" s="181"/>
    </row>
    <row r="534" ht="12.75">
      <c r="I534" s="181"/>
    </row>
    <row r="535" ht="12.75">
      <c r="I535" s="181"/>
    </row>
    <row r="536" ht="12.75">
      <c r="I536" s="181"/>
    </row>
    <row r="537" ht="12.75">
      <c r="I537" s="181"/>
    </row>
    <row r="538" ht="12.75">
      <c r="I538" s="181"/>
    </row>
    <row r="539" ht="12.75">
      <c r="I539" s="181"/>
    </row>
    <row r="540" ht="12.75">
      <c r="I540" s="181"/>
    </row>
    <row r="541" ht="12.75">
      <c r="I541" s="181"/>
    </row>
    <row r="542" ht="12.75">
      <c r="I542" s="181"/>
    </row>
    <row r="543" ht="12.75">
      <c r="I543" s="181"/>
    </row>
    <row r="544" ht="12.75">
      <c r="I544" s="181"/>
    </row>
    <row r="545" ht="12.75">
      <c r="I545" s="181"/>
    </row>
    <row r="546" ht="12.75">
      <c r="I546" s="181"/>
    </row>
    <row r="547" ht="12.75">
      <c r="I547" s="181"/>
    </row>
    <row r="548" ht="12.75">
      <c r="I548" s="181"/>
    </row>
    <row r="549" ht="12.75">
      <c r="I549" s="181"/>
    </row>
    <row r="550" ht="12.75">
      <c r="I550" s="181"/>
    </row>
    <row r="551" ht="12.75">
      <c r="I551" s="181"/>
    </row>
    <row r="552" ht="12.75">
      <c r="I552" s="181"/>
    </row>
    <row r="553" ht="12.75">
      <c r="I553" s="181"/>
    </row>
    <row r="554" ht="12.75">
      <c r="I554" s="181"/>
    </row>
    <row r="555" ht="12.75">
      <c r="I555" s="181"/>
    </row>
    <row r="556" ht="12.75">
      <c r="I556" s="181"/>
    </row>
    <row r="557" ht="12.75">
      <c r="I557" s="181"/>
    </row>
    <row r="558" ht="12.75">
      <c r="I558" s="181"/>
    </row>
    <row r="559" ht="12.75">
      <c r="I559" s="181"/>
    </row>
    <row r="560" ht="12.75">
      <c r="I560" s="181"/>
    </row>
    <row r="561" ht="12.75">
      <c r="I561" s="181"/>
    </row>
    <row r="562" ht="12.75">
      <c r="I562" s="181"/>
    </row>
    <row r="563" ht="12.75">
      <c r="I563" s="181"/>
    </row>
    <row r="564" ht="12.75">
      <c r="I564" s="181"/>
    </row>
    <row r="565" ht="12.75">
      <c r="I565" s="181"/>
    </row>
    <row r="566" ht="12.75">
      <c r="I566" s="181"/>
    </row>
    <row r="567" ht="12.75">
      <c r="I567" s="181"/>
    </row>
    <row r="568" ht="12.75">
      <c r="I568" s="181"/>
    </row>
    <row r="569" ht="12.75">
      <c r="I569" s="181"/>
    </row>
    <row r="570" ht="12.75">
      <c r="I570" s="181"/>
    </row>
    <row r="571" ht="12.75">
      <c r="I571" s="181"/>
    </row>
    <row r="572" ht="12.75">
      <c r="I572" s="181"/>
    </row>
    <row r="573" ht="12.75">
      <c r="I573" s="181"/>
    </row>
    <row r="574" ht="12.75">
      <c r="I574" s="181"/>
    </row>
    <row r="575" ht="12.75">
      <c r="I575" s="181"/>
    </row>
    <row r="576" ht="12.75">
      <c r="I576" s="181"/>
    </row>
    <row r="577" ht="12.75">
      <c r="I577" s="181"/>
    </row>
    <row r="578" ht="12.75">
      <c r="I578" s="181"/>
    </row>
    <row r="579" ht="12.75">
      <c r="I579" s="181"/>
    </row>
    <row r="580" ht="12.75">
      <c r="I580" s="181"/>
    </row>
    <row r="581" ht="12.75">
      <c r="I581" s="181"/>
    </row>
    <row r="582" ht="12.75">
      <c r="I582" s="181"/>
    </row>
    <row r="583" ht="12.75">
      <c r="I583" s="181"/>
    </row>
    <row r="584" ht="12.75">
      <c r="I584" s="181"/>
    </row>
    <row r="585" ht="12.75">
      <c r="I585" s="181"/>
    </row>
    <row r="586" ht="12.75">
      <c r="I586" s="181"/>
    </row>
    <row r="587" ht="12.75">
      <c r="I587" s="181"/>
    </row>
    <row r="588" ht="12.75">
      <c r="I588" s="181"/>
    </row>
    <row r="589" ht="12.75">
      <c r="I589" s="181"/>
    </row>
    <row r="590" ht="12.75">
      <c r="I590" s="181"/>
    </row>
    <row r="591" ht="12.75">
      <c r="I591" s="181"/>
    </row>
    <row r="592" ht="12.75">
      <c r="I592" s="181"/>
    </row>
    <row r="593" ht="12.75">
      <c r="I593" s="181"/>
    </row>
    <row r="594" ht="12.75">
      <c r="I594" s="181"/>
    </row>
    <row r="595" ht="12.75">
      <c r="I595" s="181"/>
    </row>
    <row r="596" ht="12.75">
      <c r="I596" s="181"/>
    </row>
    <row r="597" ht="12.75">
      <c r="I597" s="181"/>
    </row>
    <row r="598" ht="12.75">
      <c r="I598" s="181"/>
    </row>
    <row r="599" ht="12.75">
      <c r="I599" s="181"/>
    </row>
    <row r="600" ht="12.75">
      <c r="I600" s="181"/>
    </row>
    <row r="601" ht="12.75">
      <c r="I601" s="181"/>
    </row>
    <row r="602" ht="12.75">
      <c r="I602" s="181"/>
    </row>
    <row r="603" ht="12.75">
      <c r="I603" s="181"/>
    </row>
    <row r="604" ht="12.75">
      <c r="I604" s="181"/>
    </row>
    <row r="605" ht="12.75">
      <c r="I605" s="181"/>
    </row>
    <row r="606" ht="12.75">
      <c r="I606" s="181"/>
    </row>
    <row r="607" ht="12.75">
      <c r="I607" s="181"/>
    </row>
    <row r="608" ht="12.75">
      <c r="I608" s="181"/>
    </row>
    <row r="609" ht="12.75">
      <c r="I609" s="181"/>
    </row>
    <row r="610" ht="12.75">
      <c r="I610" s="181"/>
    </row>
    <row r="611" ht="12.75">
      <c r="I611" s="181"/>
    </row>
    <row r="612" ht="12.75">
      <c r="I612" s="181"/>
    </row>
    <row r="613" ht="12.75">
      <c r="I613" s="181"/>
    </row>
    <row r="614" ht="12.75">
      <c r="I614" s="181"/>
    </row>
    <row r="615" ht="12.75">
      <c r="I615" s="181"/>
    </row>
    <row r="616" ht="12.75">
      <c r="I616" s="181"/>
    </row>
    <row r="617" ht="12.75">
      <c r="I617" s="181"/>
    </row>
    <row r="618" ht="12.75">
      <c r="I618" s="181"/>
    </row>
    <row r="619" ht="12.75">
      <c r="I619" s="181"/>
    </row>
    <row r="620" ht="12.75">
      <c r="I620" s="181"/>
    </row>
    <row r="621" ht="12.75">
      <c r="I621" s="181"/>
    </row>
    <row r="622" ht="12.75">
      <c r="I622" s="181"/>
    </row>
    <row r="623" ht="12.75">
      <c r="I623" s="181"/>
    </row>
    <row r="624" ht="12.75">
      <c r="I624" s="181"/>
    </row>
    <row r="625" ht="12.75">
      <c r="I625" s="181"/>
    </row>
    <row r="626" ht="12.75">
      <c r="I626" s="181"/>
    </row>
    <row r="627" ht="12.75">
      <c r="I627" s="181"/>
    </row>
    <row r="628" ht="12.75">
      <c r="I628" s="181"/>
    </row>
    <row r="629" ht="12.75">
      <c r="I629" s="181"/>
    </row>
    <row r="630" ht="12.75">
      <c r="I630" s="181"/>
    </row>
    <row r="631" ht="12.75">
      <c r="I631" s="181"/>
    </row>
    <row r="632" ht="12.75">
      <c r="I632" s="181"/>
    </row>
    <row r="633" ht="12.75">
      <c r="I633" s="181"/>
    </row>
    <row r="634" ht="12.75">
      <c r="I634" s="181"/>
    </row>
    <row r="635" ht="12.75">
      <c r="I635" s="181"/>
    </row>
    <row r="636" ht="12.75">
      <c r="I636" s="181"/>
    </row>
    <row r="637" ht="12.75">
      <c r="I637" s="181"/>
    </row>
    <row r="638" ht="12.75">
      <c r="I638" s="181"/>
    </row>
    <row r="639" ht="12.75">
      <c r="I639" s="181"/>
    </row>
    <row r="640" ht="12.75">
      <c r="I640" s="181"/>
    </row>
    <row r="641" ht="12.75">
      <c r="I641" s="181"/>
    </row>
    <row r="642" ht="12.75">
      <c r="I642" s="181"/>
    </row>
    <row r="643" ht="12.75">
      <c r="I643" s="181"/>
    </row>
    <row r="644" ht="12.75">
      <c r="I644" s="181"/>
    </row>
    <row r="645" ht="12.75">
      <c r="I645" s="181"/>
    </row>
    <row r="646" ht="12.75">
      <c r="I646" s="181"/>
    </row>
    <row r="647" ht="12.75">
      <c r="I647" s="181"/>
    </row>
    <row r="648" ht="12.75">
      <c r="I648" s="181"/>
    </row>
    <row r="649" ht="12.75">
      <c r="I649" s="181"/>
    </row>
    <row r="650" ht="12.75">
      <c r="I650" s="181"/>
    </row>
    <row r="651" ht="12.75">
      <c r="I651" s="181"/>
    </row>
    <row r="652" ht="12.75">
      <c r="I652" s="181"/>
    </row>
    <row r="653" ht="12.75">
      <c r="I653" s="181"/>
    </row>
    <row r="654" ht="12.75">
      <c r="I654" s="181"/>
    </row>
    <row r="655" ht="12.75">
      <c r="I655" s="181"/>
    </row>
    <row r="656" ht="12.75">
      <c r="I656" s="181"/>
    </row>
    <row r="657" ht="12.75">
      <c r="I657" s="181"/>
    </row>
    <row r="658" ht="12.75">
      <c r="I658" s="181"/>
    </row>
    <row r="659" ht="12.75">
      <c r="I659" s="181"/>
    </row>
    <row r="660" ht="12.75">
      <c r="I660" s="181"/>
    </row>
    <row r="661" ht="12.75">
      <c r="I661" s="181"/>
    </row>
    <row r="662" ht="12.75">
      <c r="I662" s="181"/>
    </row>
    <row r="663" ht="12.75">
      <c r="I663" s="181"/>
    </row>
    <row r="664" ht="12.75">
      <c r="I664" s="181"/>
    </row>
    <row r="665" ht="12.75">
      <c r="I665" s="181"/>
    </row>
    <row r="666" ht="12.75">
      <c r="I666" s="181"/>
    </row>
    <row r="667" ht="12.75">
      <c r="I667" s="181"/>
    </row>
    <row r="668" ht="12.75">
      <c r="I668" s="181"/>
    </row>
    <row r="669" ht="12.75">
      <c r="I669" s="181"/>
    </row>
    <row r="670" ht="12.75">
      <c r="I670" s="181"/>
    </row>
    <row r="671" ht="12.75">
      <c r="I671" s="181"/>
    </row>
    <row r="672" ht="12.75">
      <c r="I672" s="181"/>
    </row>
    <row r="673" ht="12.75">
      <c r="I673" s="181"/>
    </row>
    <row r="674" ht="12.75">
      <c r="I674" s="181"/>
    </row>
    <row r="675" ht="12.75">
      <c r="I675" s="181"/>
    </row>
    <row r="676" ht="12.75">
      <c r="I676" s="181"/>
    </row>
    <row r="677" ht="12.75">
      <c r="I677" s="181"/>
    </row>
    <row r="678" ht="12.75">
      <c r="I678" s="181"/>
    </row>
    <row r="679" ht="12.75">
      <c r="I679" s="181"/>
    </row>
    <row r="680" ht="12.75">
      <c r="I680" s="181"/>
    </row>
    <row r="681" ht="12.75">
      <c r="I681" s="181"/>
    </row>
    <row r="682" ht="12.75">
      <c r="I682" s="181"/>
    </row>
    <row r="683" ht="12.75">
      <c r="I683" s="181"/>
    </row>
    <row r="684" ht="12.75">
      <c r="I684" s="181"/>
    </row>
    <row r="685" ht="12.75">
      <c r="I685" s="181"/>
    </row>
    <row r="686" ht="12.75">
      <c r="I686" s="181"/>
    </row>
    <row r="687" ht="12.75">
      <c r="I687" s="181"/>
    </row>
    <row r="688" ht="12.75">
      <c r="I688" s="181"/>
    </row>
    <row r="689" ht="12.75">
      <c r="I689" s="181"/>
    </row>
    <row r="690" ht="12.75">
      <c r="I690" s="181"/>
    </row>
    <row r="691" ht="12.75">
      <c r="I691" s="181"/>
    </row>
    <row r="692" ht="12.75">
      <c r="I692" s="181"/>
    </row>
    <row r="693" ht="12.75">
      <c r="I693" s="181"/>
    </row>
    <row r="694" ht="12.75">
      <c r="I694" s="181"/>
    </row>
    <row r="695" ht="12.75">
      <c r="I695" s="181"/>
    </row>
    <row r="696" ht="12.75">
      <c r="I696" s="181"/>
    </row>
    <row r="697" ht="12.75">
      <c r="I697" s="181"/>
    </row>
    <row r="698" ht="12.75">
      <c r="I698" s="181"/>
    </row>
    <row r="699" ht="12.75">
      <c r="I699" s="181"/>
    </row>
    <row r="700" ht="12.75">
      <c r="I700" s="181"/>
    </row>
    <row r="701" ht="12.75">
      <c r="I701" s="181"/>
    </row>
    <row r="702" ht="12.75">
      <c r="I702" s="181"/>
    </row>
    <row r="703" ht="12.75">
      <c r="I703" s="181"/>
    </row>
    <row r="704" ht="12.75">
      <c r="I704" s="181"/>
    </row>
    <row r="705" ht="12.75">
      <c r="I705" s="181"/>
    </row>
    <row r="706" ht="12.75">
      <c r="I706" s="181"/>
    </row>
    <row r="707" ht="12.75">
      <c r="I707" s="181"/>
    </row>
    <row r="708" ht="12.75">
      <c r="I708" s="181"/>
    </row>
    <row r="709" ht="12.75">
      <c r="I709" s="181"/>
    </row>
    <row r="710" ht="12.75">
      <c r="I710" s="181"/>
    </row>
    <row r="711" ht="12.75">
      <c r="I711" s="181"/>
    </row>
    <row r="712" ht="12.75">
      <c r="I712" s="181"/>
    </row>
    <row r="713" ht="12.75">
      <c r="I713" s="181"/>
    </row>
    <row r="714" ht="12.75">
      <c r="I714" s="181"/>
    </row>
    <row r="715" ht="12.75">
      <c r="I715" s="181"/>
    </row>
    <row r="716" ht="12.75">
      <c r="I716" s="181"/>
    </row>
    <row r="717" ht="12.75">
      <c r="I717" s="181"/>
    </row>
    <row r="718" ht="12.75">
      <c r="I718" s="181"/>
    </row>
    <row r="719" ht="12.75">
      <c r="I719" s="181"/>
    </row>
    <row r="720" ht="12.75">
      <c r="I720" s="181"/>
    </row>
    <row r="721" ht="12.75">
      <c r="I721" s="181"/>
    </row>
    <row r="722" ht="12.75">
      <c r="I722" s="181"/>
    </row>
    <row r="723" ht="12.75">
      <c r="I723" s="181"/>
    </row>
    <row r="724" ht="12.75">
      <c r="I724" s="181"/>
    </row>
    <row r="725" ht="12.75">
      <c r="I725" s="181"/>
    </row>
    <row r="726" ht="12.75">
      <c r="I726" s="181"/>
    </row>
    <row r="727" ht="12.75">
      <c r="I727" s="181"/>
    </row>
    <row r="728" ht="12.75">
      <c r="I728" s="181"/>
    </row>
    <row r="729" ht="12.75">
      <c r="I729" s="181"/>
    </row>
    <row r="730" ht="12.75">
      <c r="I730" s="181"/>
    </row>
    <row r="731" ht="12.75">
      <c r="I731" s="181"/>
    </row>
    <row r="732" ht="12.75">
      <c r="I732" s="181"/>
    </row>
    <row r="733" ht="12.75">
      <c r="I733" s="181"/>
    </row>
    <row r="734" ht="12.75">
      <c r="I734" s="181"/>
    </row>
    <row r="735" ht="12.75">
      <c r="I735" s="181"/>
    </row>
    <row r="736" ht="12.75">
      <c r="I736" s="181"/>
    </row>
    <row r="737" ht="12.75">
      <c r="I737" s="181"/>
    </row>
    <row r="738" ht="12.75">
      <c r="I738" s="181"/>
    </row>
    <row r="739" ht="12.75">
      <c r="I739" s="181"/>
    </row>
    <row r="740" ht="12.75">
      <c r="I740" s="181"/>
    </row>
    <row r="741" ht="12.75">
      <c r="I741" s="181"/>
    </row>
    <row r="742" ht="12.75">
      <c r="I742" s="181"/>
    </row>
    <row r="743" ht="12.75">
      <c r="I743" s="181"/>
    </row>
    <row r="744" ht="12.75">
      <c r="I744" s="181"/>
    </row>
    <row r="745" ht="12.75">
      <c r="I745" s="181"/>
    </row>
    <row r="746" ht="12.75">
      <c r="I746" s="181"/>
    </row>
    <row r="747" ht="12.75">
      <c r="I747" s="181"/>
    </row>
    <row r="748" ht="12.75">
      <c r="I748" s="181"/>
    </row>
    <row r="749" ht="12.75">
      <c r="I749" s="181"/>
    </row>
    <row r="750" ht="12.75">
      <c r="I750" s="181"/>
    </row>
    <row r="751" ht="12.75">
      <c r="I751" s="181"/>
    </row>
    <row r="752" ht="12.75">
      <c r="I752" s="181"/>
    </row>
    <row r="753" ht="12.75">
      <c r="I753" s="181"/>
    </row>
    <row r="754" ht="12.75">
      <c r="I754" s="181"/>
    </row>
    <row r="755" ht="12.75">
      <c r="I755" s="181"/>
    </row>
    <row r="756" ht="12.75">
      <c r="I756" s="181"/>
    </row>
    <row r="757" ht="12.75">
      <c r="I757" s="181"/>
    </row>
    <row r="758" ht="12.75">
      <c r="I758" s="181"/>
    </row>
    <row r="759" ht="12.75">
      <c r="I759" s="181"/>
    </row>
    <row r="760" ht="12.75">
      <c r="I760" s="181"/>
    </row>
    <row r="761" ht="12.75">
      <c r="I761" s="181"/>
    </row>
    <row r="762" ht="12.75">
      <c r="I762" s="181"/>
    </row>
    <row r="763" ht="12.75">
      <c r="I763" s="181"/>
    </row>
    <row r="764" ht="12.75">
      <c r="I764" s="181"/>
    </row>
    <row r="765" ht="12.75">
      <c r="I765" s="181"/>
    </row>
    <row r="766" ht="12.75">
      <c r="I766" s="181"/>
    </row>
    <row r="767" ht="12.75">
      <c r="I767" s="181"/>
    </row>
    <row r="768" ht="12.75">
      <c r="I768" s="181"/>
    </row>
    <row r="769" ht="12.75">
      <c r="I769" s="181"/>
    </row>
    <row r="770" ht="12.75">
      <c r="I770" s="181"/>
    </row>
    <row r="771" ht="12.75">
      <c r="I771" s="181"/>
    </row>
    <row r="772" ht="12.75">
      <c r="I772" s="181"/>
    </row>
    <row r="773" ht="12.75">
      <c r="I773" s="18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45.00390625" style="40" customWidth="1"/>
    <col min="12" max="15" width="8.421875" style="40" bestFit="1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18" t="s">
        <v>465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  <c r="L1" s="1718"/>
      <c r="M1" s="1718"/>
      <c r="N1" s="1718"/>
      <c r="O1" s="1718"/>
      <c r="P1" s="1718"/>
      <c r="Q1" s="1718"/>
      <c r="R1" s="1718"/>
      <c r="S1" s="1718"/>
    </row>
    <row r="2" spans="1:19" ht="15.75">
      <c r="A2" s="1755" t="s">
        <v>1042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1755"/>
    </row>
    <row r="3" spans="1:19" ht="13.5" thickBot="1">
      <c r="A3" s="56"/>
      <c r="B3" s="56"/>
      <c r="C3" s="56"/>
      <c r="D3" s="56"/>
      <c r="E3" s="56"/>
      <c r="F3" s="56"/>
      <c r="G3" s="56"/>
      <c r="H3" s="1756" t="s">
        <v>199</v>
      </c>
      <c r="I3" s="1756"/>
      <c r="K3" s="56"/>
      <c r="L3" s="56"/>
      <c r="M3" s="56"/>
      <c r="N3" s="56"/>
      <c r="O3" s="56"/>
      <c r="P3" s="56"/>
      <c r="Q3" s="56"/>
      <c r="R3" s="1756" t="s">
        <v>199</v>
      </c>
      <c r="S3" s="1756"/>
    </row>
    <row r="4" spans="1:19" ht="13.5" thickTop="1">
      <c r="A4" s="522"/>
      <c r="B4" s="609">
        <v>2012</v>
      </c>
      <c r="C4" s="596">
        <v>2012</v>
      </c>
      <c r="D4" s="596">
        <v>2013</v>
      </c>
      <c r="E4" s="596">
        <v>2013</v>
      </c>
      <c r="F4" s="1749" t="s">
        <v>1243</v>
      </c>
      <c r="G4" s="1750"/>
      <c r="H4" s="1750"/>
      <c r="I4" s="1751"/>
      <c r="K4" s="522"/>
      <c r="L4" s="609">
        <v>2012</v>
      </c>
      <c r="M4" s="596">
        <v>2012</v>
      </c>
      <c r="N4" s="596">
        <v>2013</v>
      </c>
      <c r="O4" s="596">
        <v>2013</v>
      </c>
      <c r="P4" s="1749" t="s">
        <v>1465</v>
      </c>
      <c r="Q4" s="1750"/>
      <c r="R4" s="1750"/>
      <c r="S4" s="1751"/>
    </row>
    <row r="5" spans="1:19" ht="12.75">
      <c r="A5" s="610" t="s">
        <v>317</v>
      </c>
      <c r="B5" s="611" t="s">
        <v>678</v>
      </c>
      <c r="C5" s="598" t="s">
        <v>397</v>
      </c>
      <c r="D5" s="598" t="s">
        <v>414</v>
      </c>
      <c r="E5" s="598" t="s">
        <v>1253</v>
      </c>
      <c r="F5" s="1752" t="s">
        <v>285</v>
      </c>
      <c r="G5" s="1753"/>
      <c r="H5" s="1752" t="s">
        <v>1239</v>
      </c>
      <c r="I5" s="1754"/>
      <c r="K5" s="610" t="s">
        <v>317</v>
      </c>
      <c r="L5" s="611" t="s">
        <v>678</v>
      </c>
      <c r="M5" s="598" t="s">
        <v>397</v>
      </c>
      <c r="N5" s="598" t="s">
        <v>414</v>
      </c>
      <c r="O5" s="598" t="s">
        <v>1247</v>
      </c>
      <c r="P5" s="1752" t="s">
        <v>285</v>
      </c>
      <c r="Q5" s="1753"/>
      <c r="R5" s="1752" t="s">
        <v>1239</v>
      </c>
      <c r="S5" s="1754"/>
    </row>
    <row r="6" spans="1:19" ht="12.75">
      <c r="A6" s="612"/>
      <c r="B6" s="613"/>
      <c r="C6" s="502"/>
      <c r="D6" s="502"/>
      <c r="E6" s="502"/>
      <c r="F6" s="502" t="s">
        <v>398</v>
      </c>
      <c r="G6" s="502" t="s">
        <v>415</v>
      </c>
      <c r="H6" s="502" t="s">
        <v>398</v>
      </c>
      <c r="I6" s="503" t="s">
        <v>415</v>
      </c>
      <c r="K6" s="612"/>
      <c r="L6" s="613"/>
      <c r="M6" s="502"/>
      <c r="N6" s="502"/>
      <c r="O6" s="502"/>
      <c r="P6" s="502" t="s">
        <v>398</v>
      </c>
      <c r="Q6" s="502" t="s">
        <v>415</v>
      </c>
      <c r="R6" s="502" t="s">
        <v>398</v>
      </c>
      <c r="S6" s="503" t="s">
        <v>415</v>
      </c>
    </row>
    <row r="7" spans="1:19" s="56" customFormat="1" ht="12.75">
      <c r="A7" s="143" t="s">
        <v>1002</v>
      </c>
      <c r="B7" s="1068">
        <v>28794.08333632381</v>
      </c>
      <c r="C7" s="1066">
        <v>30584.998365670097</v>
      </c>
      <c r="D7" s="1066">
        <v>39783.83831108444</v>
      </c>
      <c r="E7" s="1066">
        <v>39710.37946417946</v>
      </c>
      <c r="F7" s="1066">
        <v>1790.915029346288</v>
      </c>
      <c r="G7" s="1066">
        <v>6.2197327431050535</v>
      </c>
      <c r="H7" s="1066">
        <v>-73.45884690497769</v>
      </c>
      <c r="I7" s="1069">
        <v>-0.184644946348756</v>
      </c>
      <c r="J7" s="75"/>
      <c r="K7" s="816" t="s">
        <v>1024</v>
      </c>
      <c r="L7" s="1079">
        <v>17493.73130175474</v>
      </c>
      <c r="M7" s="1077">
        <v>18053.524832308</v>
      </c>
      <c r="N7" s="1077">
        <v>18155.9427035761</v>
      </c>
      <c r="O7" s="1077">
        <v>17991.162181002604</v>
      </c>
      <c r="P7" s="1077">
        <v>559.7935305532628</v>
      </c>
      <c r="Q7" s="1077">
        <v>3.1999664388186404</v>
      </c>
      <c r="R7" s="1077">
        <v>-164.78052257349555</v>
      </c>
      <c r="S7" s="1082">
        <v>-0.9075845042242804</v>
      </c>
    </row>
    <row r="8" spans="1:19" s="36" customFormat="1" ht="12.75">
      <c r="A8" s="144" t="s">
        <v>326</v>
      </c>
      <c r="B8" s="1075">
        <v>2797.9137915141005</v>
      </c>
      <c r="C8" s="1073">
        <v>2933.0339877700003</v>
      </c>
      <c r="D8" s="1073">
        <v>6222.395057326599</v>
      </c>
      <c r="E8" s="1073">
        <v>5850.7000458566</v>
      </c>
      <c r="F8" s="1067">
        <v>135.12019625589983</v>
      </c>
      <c r="G8" s="1067">
        <v>4.8293194974666855</v>
      </c>
      <c r="H8" s="1067">
        <v>-371.6950114699994</v>
      </c>
      <c r="I8" s="1070">
        <v>-5.973503900758353</v>
      </c>
      <c r="J8" s="38"/>
      <c r="K8" s="144" t="s">
        <v>1025</v>
      </c>
      <c r="L8" s="1086">
        <v>11594.3432973572</v>
      </c>
      <c r="M8" s="1084">
        <v>11408.479005246998</v>
      </c>
      <c r="N8" s="1084">
        <v>10686.6924147696</v>
      </c>
      <c r="O8" s="1084">
        <v>10537.251655279602</v>
      </c>
      <c r="P8" s="1078">
        <v>-185.86429211020186</v>
      </c>
      <c r="Q8" s="1078">
        <v>-1.6030601073591424</v>
      </c>
      <c r="R8" s="1078">
        <v>-149.44075948999853</v>
      </c>
      <c r="S8" s="1081">
        <v>-1.3983817788510795</v>
      </c>
    </row>
    <row r="9" spans="1:19" s="36" customFormat="1" ht="12.75">
      <c r="A9" s="144" t="s">
        <v>327</v>
      </c>
      <c r="B9" s="1072">
        <v>1757.2036578750005</v>
      </c>
      <c r="C9" s="1067">
        <v>1702.57810481</v>
      </c>
      <c r="D9" s="1067">
        <v>2130.0798144985943</v>
      </c>
      <c r="E9" s="1067">
        <v>2016.6651732885948</v>
      </c>
      <c r="F9" s="1072">
        <v>-54.62555306500053</v>
      </c>
      <c r="G9" s="1067">
        <v>-3.1086637465266613</v>
      </c>
      <c r="H9" s="1067">
        <v>-113.41464120999944</v>
      </c>
      <c r="I9" s="1070">
        <v>-5.324431527778054</v>
      </c>
      <c r="K9" s="144" t="s">
        <v>775</v>
      </c>
      <c r="L9" s="1083">
        <v>87.867018306</v>
      </c>
      <c r="M9" s="1078">
        <v>89.50573623000001</v>
      </c>
      <c r="N9" s="1078">
        <v>72.92014121300001</v>
      </c>
      <c r="O9" s="1078">
        <v>97.765534643</v>
      </c>
      <c r="P9" s="1083">
        <v>1.6387179240000052</v>
      </c>
      <c r="Q9" s="1078">
        <v>1.8649977609267585</v>
      </c>
      <c r="R9" s="1078">
        <v>24.845393429999987</v>
      </c>
      <c r="S9" s="1081">
        <v>34.0720588532961</v>
      </c>
    </row>
    <row r="10" spans="1:19" s="36" customFormat="1" ht="12.75">
      <c r="A10" s="144" t="s">
        <v>328</v>
      </c>
      <c r="B10" s="1072">
        <v>4382.5101739421</v>
      </c>
      <c r="C10" s="1067">
        <v>4667.22008653</v>
      </c>
      <c r="D10" s="1067">
        <v>12714.617603721103</v>
      </c>
      <c r="E10" s="1067">
        <v>12875.974025469104</v>
      </c>
      <c r="F10" s="1072">
        <v>284.70991258790036</v>
      </c>
      <c r="G10" s="1067">
        <v>6.496503174841503</v>
      </c>
      <c r="H10" s="1067">
        <v>161.3564217480016</v>
      </c>
      <c r="I10" s="1070">
        <v>1.2690623247747417</v>
      </c>
      <c r="K10" s="144" t="s">
        <v>1026</v>
      </c>
      <c r="L10" s="1083">
        <v>3866.2562353819994</v>
      </c>
      <c r="M10" s="1078">
        <v>4198.292695047</v>
      </c>
      <c r="N10" s="1078">
        <v>5013.9364932234985</v>
      </c>
      <c r="O10" s="1078">
        <v>5138.449234386001</v>
      </c>
      <c r="P10" s="1083">
        <v>332.0364596650006</v>
      </c>
      <c r="Q10" s="1078">
        <v>8.588061407476639</v>
      </c>
      <c r="R10" s="1078">
        <v>124.5127411625026</v>
      </c>
      <c r="S10" s="1081">
        <v>2.4833330324543543</v>
      </c>
    </row>
    <row r="11" spans="1:19" s="36" customFormat="1" ht="12.75">
      <c r="A11" s="144" t="s">
        <v>1003</v>
      </c>
      <c r="B11" s="1072">
        <v>258.713175423</v>
      </c>
      <c r="C11" s="1067">
        <v>1028.33289589</v>
      </c>
      <c r="D11" s="1067">
        <v>4555.6138217946</v>
      </c>
      <c r="E11" s="1067">
        <v>4572.748673874599</v>
      </c>
      <c r="F11" s="1072">
        <v>769.619720467</v>
      </c>
      <c r="G11" s="1067">
        <v>297.4799096368633</v>
      </c>
      <c r="H11" s="1067">
        <v>17.13485207999929</v>
      </c>
      <c r="I11" s="1070">
        <v>0.37612608860795255</v>
      </c>
      <c r="K11" s="144" t="s">
        <v>360</v>
      </c>
      <c r="L11" s="1087">
        <v>1945.2647507095403</v>
      </c>
      <c r="M11" s="1085">
        <v>2357.247395784</v>
      </c>
      <c r="N11" s="1085">
        <v>2382.39365437</v>
      </c>
      <c r="O11" s="1085">
        <v>2217.6957566940005</v>
      </c>
      <c r="P11" s="1078">
        <v>411.9826450744599</v>
      </c>
      <c r="Q11" s="1078">
        <v>21.17874417475504</v>
      </c>
      <c r="R11" s="1078">
        <v>-164.69789767599968</v>
      </c>
      <c r="S11" s="1081">
        <v>-6.9131269458301325</v>
      </c>
    </row>
    <row r="12" spans="1:19" s="36" customFormat="1" ht="12.75">
      <c r="A12" s="144" t="s">
        <v>1004</v>
      </c>
      <c r="B12" s="1076">
        <v>19597.7425375696</v>
      </c>
      <c r="C12" s="1074">
        <v>20253.833290670096</v>
      </c>
      <c r="D12" s="1074">
        <v>14161.132013743556</v>
      </c>
      <c r="E12" s="1074">
        <v>14394.29154569056</v>
      </c>
      <c r="F12" s="1067">
        <v>656.0907531004959</v>
      </c>
      <c r="G12" s="1067">
        <v>3.347787388484901</v>
      </c>
      <c r="H12" s="1067">
        <v>233.15953194700342</v>
      </c>
      <c r="I12" s="1070">
        <v>1.6464752374366625</v>
      </c>
      <c r="K12" s="143" t="s">
        <v>1027</v>
      </c>
      <c r="L12" s="1079">
        <v>36089.8500807535</v>
      </c>
      <c r="M12" s="1077">
        <v>35830.520577020005</v>
      </c>
      <c r="N12" s="1077">
        <v>43842.45526349191</v>
      </c>
      <c r="O12" s="1077">
        <v>43956.55137125292</v>
      </c>
      <c r="P12" s="1077">
        <v>-259.3295037334974</v>
      </c>
      <c r="Q12" s="1077">
        <v>-0.7185663092343968</v>
      </c>
      <c r="R12" s="1077">
        <v>114.09610776101181</v>
      </c>
      <c r="S12" s="1082">
        <v>0.2602411454269553</v>
      </c>
    </row>
    <row r="13" spans="1:19" s="56" customFormat="1" ht="12.75">
      <c r="A13" s="143" t="s">
        <v>1005</v>
      </c>
      <c r="B13" s="1068">
        <v>2712.5788700635994</v>
      </c>
      <c r="C13" s="1066">
        <v>2322.1097429699994</v>
      </c>
      <c r="D13" s="1066">
        <v>3897.3030115307</v>
      </c>
      <c r="E13" s="1066">
        <v>4079.4238351006998</v>
      </c>
      <c r="F13" s="1066">
        <v>-390.46912709360004</v>
      </c>
      <c r="G13" s="1066">
        <v>-14.394756642944914</v>
      </c>
      <c r="H13" s="1066">
        <v>182.12082356999963</v>
      </c>
      <c r="I13" s="1069">
        <v>4.672996249744258</v>
      </c>
      <c r="K13" s="817" t="s">
        <v>1028</v>
      </c>
      <c r="L13" s="1086">
        <v>7931.5543567268005</v>
      </c>
      <c r="M13" s="1084">
        <v>7870.57560375</v>
      </c>
      <c r="N13" s="1084">
        <v>9029.5684589333</v>
      </c>
      <c r="O13" s="1084">
        <v>9044.539417950302</v>
      </c>
      <c r="P13" s="1078">
        <v>-60.97875297680093</v>
      </c>
      <c r="Q13" s="1078">
        <v>-0.7688121424154961</v>
      </c>
      <c r="R13" s="1078">
        <v>14.970959017002315</v>
      </c>
      <c r="S13" s="1081">
        <v>0.16579927473932565</v>
      </c>
    </row>
    <row r="14" spans="1:19" s="36" customFormat="1" ht="12.75">
      <c r="A14" s="144" t="s">
        <v>1006</v>
      </c>
      <c r="B14" s="1075">
        <v>891.0235563995999</v>
      </c>
      <c r="C14" s="1073">
        <v>838.7802741299998</v>
      </c>
      <c r="D14" s="1073">
        <v>1948.9025297156995</v>
      </c>
      <c r="E14" s="1073">
        <v>2025.6655627256996</v>
      </c>
      <c r="F14" s="1067">
        <v>-52.24328226960006</v>
      </c>
      <c r="G14" s="1067">
        <v>-5.863288562280205</v>
      </c>
      <c r="H14" s="1067">
        <v>76.76303301000007</v>
      </c>
      <c r="I14" s="1070">
        <v>3.938782562984207</v>
      </c>
      <c r="K14" s="144" t="s">
        <v>1029</v>
      </c>
      <c r="L14" s="1083">
        <v>5777.211207737701</v>
      </c>
      <c r="M14" s="1078">
        <v>5795.0104797700005</v>
      </c>
      <c r="N14" s="1078">
        <v>5683.5520515822</v>
      </c>
      <c r="O14" s="1078">
        <v>5752.5654008882</v>
      </c>
      <c r="P14" s="1083">
        <v>17.799272032299086</v>
      </c>
      <c r="Q14" s="1078">
        <v>0.30809453544747767</v>
      </c>
      <c r="R14" s="1078">
        <v>69.01334930600024</v>
      </c>
      <c r="S14" s="1081">
        <v>1.2142644015512825</v>
      </c>
    </row>
    <row r="15" spans="1:19" s="36" customFormat="1" ht="12.75">
      <c r="A15" s="144" t="s">
        <v>329</v>
      </c>
      <c r="B15" s="1072">
        <v>110.90624482899997</v>
      </c>
      <c r="C15" s="1067">
        <v>114.84603560999997</v>
      </c>
      <c r="D15" s="1067">
        <v>155.98002048</v>
      </c>
      <c r="E15" s="1067">
        <v>147.72992745000002</v>
      </c>
      <c r="F15" s="1072">
        <v>3.9397907809999992</v>
      </c>
      <c r="G15" s="1067">
        <v>3.5523615348031465</v>
      </c>
      <c r="H15" s="1067">
        <v>-8.250093029999988</v>
      </c>
      <c r="I15" s="1070">
        <v>-5.289198581082266</v>
      </c>
      <c r="K15" s="144" t="s">
        <v>776</v>
      </c>
      <c r="L15" s="1083">
        <v>0</v>
      </c>
      <c r="M15" s="1078">
        <v>0</v>
      </c>
      <c r="N15" s="1078">
        <v>0</v>
      </c>
      <c r="O15" s="1078">
        <v>0</v>
      </c>
      <c r="P15" s="1083">
        <v>0</v>
      </c>
      <c r="Q15" s="1503" t="s">
        <v>729</v>
      </c>
      <c r="R15" s="1504">
        <v>0</v>
      </c>
      <c r="S15" s="1505" t="s">
        <v>729</v>
      </c>
    </row>
    <row r="16" spans="1:19" s="36" customFormat="1" ht="12.75">
      <c r="A16" s="144" t="s">
        <v>330</v>
      </c>
      <c r="B16" s="1072">
        <v>193.71553791</v>
      </c>
      <c r="C16" s="1067">
        <v>200.30425430000003</v>
      </c>
      <c r="D16" s="1067">
        <v>263.44842455</v>
      </c>
      <c r="E16" s="1067">
        <v>258.61954358</v>
      </c>
      <c r="F16" s="1072">
        <v>6.58871639000003</v>
      </c>
      <c r="G16" s="1067">
        <v>3.401232787563556</v>
      </c>
      <c r="H16" s="1067">
        <v>-4.82888097</v>
      </c>
      <c r="I16" s="1070">
        <v>-1.832951166152646</v>
      </c>
      <c r="K16" s="144" t="s">
        <v>777</v>
      </c>
      <c r="L16" s="1083">
        <v>0</v>
      </c>
      <c r="M16" s="1078">
        <v>0</v>
      </c>
      <c r="N16" s="1078">
        <v>0</v>
      </c>
      <c r="O16" s="1078">
        <v>0</v>
      </c>
      <c r="P16" s="1083">
        <v>0</v>
      </c>
      <c r="Q16" s="1503" t="s">
        <v>729</v>
      </c>
      <c r="R16" s="1504">
        <v>0</v>
      </c>
      <c r="S16" s="1505" t="s">
        <v>729</v>
      </c>
    </row>
    <row r="17" spans="1:19" s="36" customFormat="1" ht="12.75">
      <c r="A17" s="144" t="s">
        <v>331</v>
      </c>
      <c r="B17" s="1072">
        <v>2.8245818439999995</v>
      </c>
      <c r="C17" s="1067">
        <v>2.499772</v>
      </c>
      <c r="D17" s="1067">
        <v>5.864945105999999</v>
      </c>
      <c r="E17" s="1067">
        <v>5.174945105999999</v>
      </c>
      <c r="F17" s="1072">
        <v>-0.32480984399999935</v>
      </c>
      <c r="G17" s="1067">
        <v>-11.49939573144121</v>
      </c>
      <c r="H17" s="1067">
        <v>-0.6899999999999995</v>
      </c>
      <c r="I17" s="1070">
        <v>-11.764815996216413</v>
      </c>
      <c r="J17" s="38"/>
      <c r="K17" s="144" t="s">
        <v>778</v>
      </c>
      <c r="L17" s="1083">
        <v>12333.686117361</v>
      </c>
      <c r="M17" s="1078">
        <v>12617.704668060001</v>
      </c>
      <c r="N17" s="1078">
        <v>17761.652337967025</v>
      </c>
      <c r="O17" s="1078">
        <v>18117.665178900024</v>
      </c>
      <c r="P17" s="1083">
        <v>284.01855069900193</v>
      </c>
      <c r="Q17" s="1504">
        <v>2.3027872445952315</v>
      </c>
      <c r="R17" s="1504">
        <v>356.0128409329991</v>
      </c>
      <c r="S17" s="1506">
        <v>2.00439032449696</v>
      </c>
    </row>
    <row r="18" spans="1:19" s="36" customFormat="1" ht="12.75">
      <c r="A18" s="144" t="s">
        <v>332</v>
      </c>
      <c r="B18" s="1072">
        <v>18.571079188000002</v>
      </c>
      <c r="C18" s="1067">
        <v>5.778027999999999</v>
      </c>
      <c r="D18" s="1067">
        <v>8.479601876</v>
      </c>
      <c r="E18" s="1067">
        <v>8.486344466</v>
      </c>
      <c r="F18" s="1072">
        <v>-12.793051188000003</v>
      </c>
      <c r="G18" s="1067">
        <v>-68.88695621020472</v>
      </c>
      <c r="H18" s="1067">
        <v>0.006742589999999993</v>
      </c>
      <c r="I18" s="1070">
        <v>0.07951540766416983</v>
      </c>
      <c r="K18" s="144" t="s">
        <v>1030</v>
      </c>
      <c r="L18" s="1083">
        <v>1807.0050915900003</v>
      </c>
      <c r="M18" s="1078">
        <v>1813.2704145499997</v>
      </c>
      <c r="N18" s="1078">
        <v>2932.5958265200006</v>
      </c>
      <c r="O18" s="1078">
        <v>2723.3577465199996</v>
      </c>
      <c r="P18" s="1083">
        <v>6.2653229599993665</v>
      </c>
      <c r="Q18" s="1504">
        <v>0.3467241453363284</v>
      </c>
      <c r="R18" s="1504">
        <v>-209.238080000001</v>
      </c>
      <c r="S18" s="1506">
        <v>-7.134910242585178</v>
      </c>
    </row>
    <row r="19" spans="1:19" s="36" customFormat="1" ht="12.75">
      <c r="A19" s="144" t="s">
        <v>1007</v>
      </c>
      <c r="B19" s="1072">
        <v>959.11705672</v>
      </c>
      <c r="C19" s="1067">
        <v>584.6711317700001</v>
      </c>
      <c r="D19" s="1067">
        <v>614.85763415</v>
      </c>
      <c r="E19" s="1067">
        <v>614.9870764200001</v>
      </c>
      <c r="F19" s="1072">
        <v>-374.44592494999995</v>
      </c>
      <c r="G19" s="1067">
        <v>-39.04069084440377</v>
      </c>
      <c r="H19" s="1067">
        <v>0.12944227000014052</v>
      </c>
      <c r="I19" s="1070">
        <v>0.02105239697951964</v>
      </c>
      <c r="K19" s="144" t="s">
        <v>779</v>
      </c>
      <c r="L19" s="1087">
        <v>8240.393307338</v>
      </c>
      <c r="M19" s="1085">
        <v>7733.959410890002</v>
      </c>
      <c r="N19" s="1085">
        <v>8435.086588489397</v>
      </c>
      <c r="O19" s="1085">
        <v>8318.4236269944</v>
      </c>
      <c r="P19" s="1078">
        <v>-506.43389644799754</v>
      </c>
      <c r="Q19" s="1504">
        <v>-6.145749086964362</v>
      </c>
      <c r="R19" s="1504">
        <v>-116.66296149499794</v>
      </c>
      <c r="S19" s="1506">
        <v>-1.3830677405753886</v>
      </c>
    </row>
    <row r="20" spans="1:19" s="36" customFormat="1" ht="12.75">
      <c r="A20" s="144" t="s">
        <v>333</v>
      </c>
      <c r="B20" s="1076">
        <v>536.4208131729999</v>
      </c>
      <c r="C20" s="1074">
        <v>575.3302471599999</v>
      </c>
      <c r="D20" s="1074">
        <v>899.769855653</v>
      </c>
      <c r="E20" s="1074">
        <v>1018.7604353530002</v>
      </c>
      <c r="F20" s="1067">
        <v>38.90943398699994</v>
      </c>
      <c r="G20" s="1067">
        <v>7.2535280196988445</v>
      </c>
      <c r="H20" s="1067">
        <v>118.99057970000013</v>
      </c>
      <c r="I20" s="1070">
        <v>13.224557252325791</v>
      </c>
      <c r="J20" s="38"/>
      <c r="K20" s="143" t="s">
        <v>1031</v>
      </c>
      <c r="L20" s="1079">
        <v>161394.038125072</v>
      </c>
      <c r="M20" s="1077">
        <v>159803.30663078514</v>
      </c>
      <c r="N20" s="1077">
        <v>198296.38671579576</v>
      </c>
      <c r="O20" s="1077">
        <v>196303.10664921792</v>
      </c>
      <c r="P20" s="1077">
        <v>-1590.7314942868543</v>
      </c>
      <c r="Q20" s="1507">
        <v>-0.9856197371145271</v>
      </c>
      <c r="R20" s="1507">
        <v>-1993.280066577834</v>
      </c>
      <c r="S20" s="1508">
        <v>-1.0052024142198124</v>
      </c>
    </row>
    <row r="21" spans="1:19" s="56" customFormat="1" ht="12.75">
      <c r="A21" s="143" t="s">
        <v>1008</v>
      </c>
      <c r="B21" s="1068">
        <v>156363.12800087096</v>
      </c>
      <c r="C21" s="1066">
        <v>158607.17031116146</v>
      </c>
      <c r="D21" s="1066">
        <v>190574.76494553697</v>
      </c>
      <c r="E21" s="1066">
        <v>190892.61970529793</v>
      </c>
      <c r="F21" s="1066">
        <v>2244.0423102905042</v>
      </c>
      <c r="G21" s="1066">
        <v>1.4351480038682807</v>
      </c>
      <c r="H21" s="1066">
        <v>317.8547597609577</v>
      </c>
      <c r="I21" s="1069">
        <v>0.1667874337149492</v>
      </c>
      <c r="J21" s="75"/>
      <c r="K21" s="817" t="s">
        <v>361</v>
      </c>
      <c r="L21" s="1086">
        <v>53412.227971099914</v>
      </c>
      <c r="M21" s="1084">
        <v>52571.53602053475</v>
      </c>
      <c r="N21" s="1084">
        <v>59422.31350268829</v>
      </c>
      <c r="O21" s="1084">
        <v>52095.6712096063</v>
      </c>
      <c r="P21" s="1078">
        <v>-840.6919505651604</v>
      </c>
      <c r="Q21" s="1504">
        <v>-1.5739690750590647</v>
      </c>
      <c r="R21" s="1504">
        <v>-7326.64229308199</v>
      </c>
      <c r="S21" s="1506">
        <v>-12.329782974118855</v>
      </c>
    </row>
    <row r="22" spans="1:19" s="36" customFormat="1" ht="12.75">
      <c r="A22" s="144" t="s">
        <v>1009</v>
      </c>
      <c r="B22" s="1075">
        <v>26165.742723215895</v>
      </c>
      <c r="C22" s="1073">
        <v>26309.870631086887</v>
      </c>
      <c r="D22" s="1073">
        <v>35818.93544723611</v>
      </c>
      <c r="E22" s="1073">
        <v>35750.9135446191</v>
      </c>
      <c r="F22" s="1067">
        <v>144.1279078709922</v>
      </c>
      <c r="G22" s="1067">
        <v>0.5508267408863301</v>
      </c>
      <c r="H22" s="1067">
        <v>-68.02190261700889</v>
      </c>
      <c r="I22" s="1070">
        <v>-0.18990486949901147</v>
      </c>
      <c r="J22" s="38"/>
      <c r="K22" s="144" t="s">
        <v>362</v>
      </c>
      <c r="L22" s="1083">
        <v>23601.874179043803</v>
      </c>
      <c r="M22" s="1078">
        <v>22852.510445609994</v>
      </c>
      <c r="N22" s="1078">
        <v>31382.743460360285</v>
      </c>
      <c r="O22" s="1078">
        <v>30077.505865282317</v>
      </c>
      <c r="P22" s="1083">
        <v>-749.3637334338091</v>
      </c>
      <c r="Q22" s="1504">
        <v>-3.175017914887336</v>
      </c>
      <c r="R22" s="1504">
        <v>-1305.2375950779679</v>
      </c>
      <c r="S22" s="1506">
        <v>-4.159093346082444</v>
      </c>
    </row>
    <row r="23" spans="1:19" s="36" customFormat="1" ht="12.75">
      <c r="A23" s="144" t="s">
        <v>774</v>
      </c>
      <c r="B23" s="1072">
        <v>7896.8005088271</v>
      </c>
      <c r="C23" s="1067">
        <v>7183.284492549999</v>
      </c>
      <c r="D23" s="1067">
        <v>10014.889118135101</v>
      </c>
      <c r="E23" s="1067">
        <v>10132.714228425099</v>
      </c>
      <c r="F23" s="1072">
        <v>-713.5160162771008</v>
      </c>
      <c r="G23" s="1067">
        <v>-9.035507677818726</v>
      </c>
      <c r="H23" s="1067">
        <v>117.82511028999761</v>
      </c>
      <c r="I23" s="1070">
        <v>1.1764993990461488</v>
      </c>
      <c r="K23" s="144" t="s">
        <v>363</v>
      </c>
      <c r="L23" s="1083">
        <v>11432.505049190004</v>
      </c>
      <c r="M23" s="1078">
        <v>11498.534182990003</v>
      </c>
      <c r="N23" s="1078">
        <v>15911.836528133997</v>
      </c>
      <c r="O23" s="1078">
        <v>16492.416987583994</v>
      </c>
      <c r="P23" s="1083">
        <v>66.02913379999882</v>
      </c>
      <c r="Q23" s="1504">
        <v>0.577556130663393</v>
      </c>
      <c r="R23" s="1504">
        <v>580.5804594499969</v>
      </c>
      <c r="S23" s="1506">
        <v>3.6487331831461587</v>
      </c>
    </row>
    <row r="24" spans="1:19" s="36" customFormat="1" ht="12.75">
      <c r="A24" s="144" t="s">
        <v>1010</v>
      </c>
      <c r="B24" s="1072">
        <v>4753.383164016962</v>
      </c>
      <c r="C24" s="1067">
        <v>4868.7381582100015</v>
      </c>
      <c r="D24" s="1067">
        <v>8311.154326327762</v>
      </c>
      <c r="E24" s="1067">
        <v>8133.533006242561</v>
      </c>
      <c r="F24" s="1072">
        <v>115.3549941930396</v>
      </c>
      <c r="G24" s="1067">
        <v>2.4267977188600143</v>
      </c>
      <c r="H24" s="1067">
        <v>-177.62132008520075</v>
      </c>
      <c r="I24" s="1071">
        <v>-2.1371438083220116</v>
      </c>
      <c r="K24" s="144" t="s">
        <v>364</v>
      </c>
      <c r="L24" s="1083">
        <v>52454.424719779294</v>
      </c>
      <c r="M24" s="1078">
        <v>51077.39233267415</v>
      </c>
      <c r="N24" s="1078">
        <v>64686.43784130118</v>
      </c>
      <c r="O24" s="1078">
        <v>70862.4246540438</v>
      </c>
      <c r="P24" s="1083">
        <v>-1377.0323871051442</v>
      </c>
      <c r="Q24" s="1504">
        <v>-2.6251977682750156</v>
      </c>
      <c r="R24" s="1504">
        <v>6175.986812742623</v>
      </c>
      <c r="S24" s="1506">
        <v>9.547575997142575</v>
      </c>
    </row>
    <row r="25" spans="1:19" s="36" customFormat="1" ht="12.75">
      <c r="A25" s="144" t="s">
        <v>334</v>
      </c>
      <c r="B25" s="1072">
        <v>3382.135572129759</v>
      </c>
      <c r="C25" s="1067">
        <v>3431.08340718</v>
      </c>
      <c r="D25" s="1067">
        <v>4204.276519867561</v>
      </c>
      <c r="E25" s="1067">
        <v>4235.820179062361</v>
      </c>
      <c r="F25" s="1072">
        <v>48.94783505024088</v>
      </c>
      <c r="G25" s="1067">
        <v>1.4472463922969836</v>
      </c>
      <c r="H25" s="1067">
        <v>31.543659194800057</v>
      </c>
      <c r="I25" s="1070">
        <v>0.7502755597958081</v>
      </c>
      <c r="K25" s="144" t="s">
        <v>365</v>
      </c>
      <c r="L25" s="1083">
        <v>18971.735453358004</v>
      </c>
      <c r="M25" s="1078">
        <v>20353.1233210165</v>
      </c>
      <c r="N25" s="1078">
        <v>25532.756692248986</v>
      </c>
      <c r="O25" s="1078">
        <v>25446.580724568503</v>
      </c>
      <c r="P25" s="1083">
        <v>1381.3878676584973</v>
      </c>
      <c r="Q25" s="1504">
        <v>7.28129417076597</v>
      </c>
      <c r="R25" s="1504">
        <v>-86.17596768048315</v>
      </c>
      <c r="S25" s="1506">
        <v>-0.3375114121799614</v>
      </c>
    </row>
    <row r="26" spans="1:19" s="36" customFormat="1" ht="12.75">
      <c r="A26" s="144" t="s">
        <v>335</v>
      </c>
      <c r="B26" s="1072">
        <v>1371.2475918872003</v>
      </c>
      <c r="C26" s="1067">
        <v>1437.6547510300006</v>
      </c>
      <c r="D26" s="1067">
        <v>4106.877806460201</v>
      </c>
      <c r="E26" s="1067">
        <v>3897.7128271802</v>
      </c>
      <c r="F26" s="1072">
        <v>66.40715914280031</v>
      </c>
      <c r="G26" s="1067">
        <v>4.842827767624843</v>
      </c>
      <c r="H26" s="1067">
        <v>-209.16497928000126</v>
      </c>
      <c r="I26" s="1070">
        <v>-5.093041213716671</v>
      </c>
      <c r="K26" s="144" t="s">
        <v>366</v>
      </c>
      <c r="L26" s="1087">
        <v>1521.270752601</v>
      </c>
      <c r="M26" s="1085">
        <v>1450.2103279597236</v>
      </c>
      <c r="N26" s="1085">
        <v>1360.298691063</v>
      </c>
      <c r="O26" s="1085">
        <v>1328.507208133</v>
      </c>
      <c r="P26" s="1078">
        <v>-71.06042464127631</v>
      </c>
      <c r="Q26" s="1504">
        <v>-4.67112277809722</v>
      </c>
      <c r="R26" s="1504">
        <v>-31.79148293000003</v>
      </c>
      <c r="S26" s="1506">
        <v>-2.3370957524892346</v>
      </c>
    </row>
    <row r="27" spans="1:19" s="36" customFormat="1" ht="12.75">
      <c r="A27" s="144" t="s">
        <v>336</v>
      </c>
      <c r="B27" s="1072">
        <v>606.398186384</v>
      </c>
      <c r="C27" s="1067">
        <v>282.89207226</v>
      </c>
      <c r="D27" s="1067">
        <v>228.080774604</v>
      </c>
      <c r="E27" s="1067">
        <v>238.250461154</v>
      </c>
      <c r="F27" s="1072">
        <v>-323.506114124</v>
      </c>
      <c r="G27" s="1067">
        <v>-53.34879315076656</v>
      </c>
      <c r="H27" s="1067">
        <v>10.169686549999994</v>
      </c>
      <c r="I27" s="1070">
        <v>4.458809194969141</v>
      </c>
      <c r="K27" s="143" t="s">
        <v>1032</v>
      </c>
      <c r="L27" s="1079">
        <v>80107.15483591001</v>
      </c>
      <c r="M27" s="1077">
        <v>79362.11383037001</v>
      </c>
      <c r="N27" s="1077">
        <v>84621.61685791</v>
      </c>
      <c r="O27" s="1077">
        <v>83219.48227601999</v>
      </c>
      <c r="P27" s="1077">
        <v>-745.0410055399989</v>
      </c>
      <c r="Q27" s="1507">
        <v>-0.9300555076086859</v>
      </c>
      <c r="R27" s="1507">
        <v>-1402.1345818900154</v>
      </c>
      <c r="S27" s="1508">
        <v>-1.656946101897781</v>
      </c>
    </row>
    <row r="28" spans="1:19" s="36" customFormat="1" ht="12.75">
      <c r="A28" s="144" t="s">
        <v>337</v>
      </c>
      <c r="B28" s="1072">
        <v>4766.2192866856</v>
      </c>
      <c r="C28" s="1067">
        <v>4696.915999448</v>
      </c>
      <c r="D28" s="1067">
        <v>5536.231373994398</v>
      </c>
      <c r="E28" s="1067">
        <v>5087.044249081201</v>
      </c>
      <c r="F28" s="1072">
        <v>-69.30328723760067</v>
      </c>
      <c r="G28" s="1067">
        <v>-1.454051588251487</v>
      </c>
      <c r="H28" s="1067">
        <v>-449.1871249131973</v>
      </c>
      <c r="I28" s="1070">
        <v>-8.113590176580864</v>
      </c>
      <c r="K28" s="144" t="s">
        <v>368</v>
      </c>
      <c r="L28" s="1086">
        <v>59.339677009999996</v>
      </c>
      <c r="M28" s="1084">
        <v>56.50067701</v>
      </c>
      <c r="N28" s="1084">
        <v>95.42742179999999</v>
      </c>
      <c r="O28" s="1084">
        <v>126.48421750999998</v>
      </c>
      <c r="P28" s="1078">
        <v>-2.8389999999999986</v>
      </c>
      <c r="Q28" s="1504">
        <v>-4.784319940807172</v>
      </c>
      <c r="R28" s="1504">
        <v>31.05679570999999</v>
      </c>
      <c r="S28" s="1506">
        <v>32.54493847176325</v>
      </c>
    </row>
    <row r="29" spans="1:19" s="36" customFormat="1" ht="12.75">
      <c r="A29" s="144" t="s">
        <v>338</v>
      </c>
      <c r="B29" s="1072">
        <v>0</v>
      </c>
      <c r="C29" s="1067">
        <v>0</v>
      </c>
      <c r="D29" s="1067">
        <v>0</v>
      </c>
      <c r="E29" s="1067">
        <v>0</v>
      </c>
      <c r="F29" s="1072">
        <v>0</v>
      </c>
      <c r="G29" s="1499" t="s">
        <v>729</v>
      </c>
      <c r="H29" s="1499">
        <v>0</v>
      </c>
      <c r="I29" s="1501" t="s">
        <v>729</v>
      </c>
      <c r="J29" s="38"/>
      <c r="K29" s="150" t="s">
        <v>369</v>
      </c>
      <c r="L29" s="1083">
        <v>322.5126899999999</v>
      </c>
      <c r="M29" s="1078">
        <v>221.029164</v>
      </c>
      <c r="N29" s="1078">
        <v>42.752855</v>
      </c>
      <c r="O29" s="1078">
        <v>42.752523</v>
      </c>
      <c r="P29" s="1083">
        <v>-101.4835259999999</v>
      </c>
      <c r="Q29" s="1504">
        <v>-31.466521828954985</v>
      </c>
      <c r="R29" s="1504">
        <v>-0.000332000000000221</v>
      </c>
      <c r="S29" s="1506">
        <v>-0.0007765563258879928</v>
      </c>
    </row>
    <row r="30" spans="1:19" s="36" customFormat="1" ht="12.75">
      <c r="A30" s="144" t="s">
        <v>1011</v>
      </c>
      <c r="B30" s="1072">
        <v>9526.817046617</v>
      </c>
      <c r="C30" s="1067">
        <v>9590.845183671001</v>
      </c>
      <c r="D30" s="1067">
        <v>10318.766238829001</v>
      </c>
      <c r="E30" s="1067">
        <v>10438.138867071</v>
      </c>
      <c r="F30" s="1072">
        <v>64.02813705400149</v>
      </c>
      <c r="G30" s="1500">
        <v>0.6720832019833746</v>
      </c>
      <c r="H30" s="1500">
        <v>119.37262824199934</v>
      </c>
      <c r="I30" s="1502">
        <v>1.156849815948016</v>
      </c>
      <c r="K30" s="144" t="s">
        <v>370</v>
      </c>
      <c r="L30" s="1083">
        <v>841.6756287299997</v>
      </c>
      <c r="M30" s="1078">
        <v>796.0152849299999</v>
      </c>
      <c r="N30" s="1078">
        <v>965.32206457</v>
      </c>
      <c r="O30" s="1078">
        <v>926.6953399799999</v>
      </c>
      <c r="P30" s="1083">
        <v>-45.66034379999985</v>
      </c>
      <c r="Q30" s="1504">
        <v>-5.424933577902989</v>
      </c>
      <c r="R30" s="1504">
        <v>-38.626724590000094</v>
      </c>
      <c r="S30" s="1506">
        <v>-4.001433926324502</v>
      </c>
    </row>
    <row r="31" spans="1:19" s="36" customFormat="1" ht="12.75">
      <c r="A31" s="144" t="s">
        <v>1012</v>
      </c>
      <c r="B31" s="1072">
        <v>7043.596699881199</v>
      </c>
      <c r="C31" s="1067">
        <v>7126.50518135</v>
      </c>
      <c r="D31" s="1067">
        <v>9189.805889198198</v>
      </c>
      <c r="E31" s="1067">
        <v>9178.559591078198</v>
      </c>
      <c r="F31" s="1072">
        <v>82.90848146880126</v>
      </c>
      <c r="G31" s="1500">
        <v>1.1770759315365065</v>
      </c>
      <c r="H31" s="1500">
        <v>-11.246298120000574</v>
      </c>
      <c r="I31" s="1502">
        <v>-0.12237797245771645</v>
      </c>
      <c r="K31" s="144" t="s">
        <v>371</v>
      </c>
      <c r="L31" s="1083">
        <v>10065.74807388</v>
      </c>
      <c r="M31" s="1078">
        <v>9335.52311031</v>
      </c>
      <c r="N31" s="1078">
        <v>15071.635542429998</v>
      </c>
      <c r="O31" s="1078">
        <v>14082.557425189998</v>
      </c>
      <c r="P31" s="1083">
        <v>-730.2249635700009</v>
      </c>
      <c r="Q31" s="1504">
        <v>-7.254552351304023</v>
      </c>
      <c r="R31" s="1504">
        <v>-989.0781172400002</v>
      </c>
      <c r="S31" s="1506">
        <v>-6.562513500645141</v>
      </c>
    </row>
    <row r="32" spans="1:19" s="36" customFormat="1" ht="12.75">
      <c r="A32" s="144" t="s">
        <v>339</v>
      </c>
      <c r="B32" s="1072">
        <v>2489.927476420899</v>
      </c>
      <c r="C32" s="1067">
        <v>2608.7967226600003</v>
      </c>
      <c r="D32" s="1067">
        <v>2972.0707567019003</v>
      </c>
      <c r="E32" s="1067">
        <v>3142.7015144759</v>
      </c>
      <c r="F32" s="1072">
        <v>118.86924623910136</v>
      </c>
      <c r="G32" s="1500">
        <v>4.774004358149732</v>
      </c>
      <c r="H32" s="1500">
        <v>170.63075777399945</v>
      </c>
      <c r="I32" s="1502">
        <v>5.7411404957043475</v>
      </c>
      <c r="K32" s="144" t="s">
        <v>1033</v>
      </c>
      <c r="L32" s="1083">
        <v>997.3788866799999</v>
      </c>
      <c r="M32" s="1078">
        <v>986.49316993</v>
      </c>
      <c r="N32" s="1078">
        <v>1738.7345512500005</v>
      </c>
      <c r="O32" s="1078">
        <v>1647.2027010500003</v>
      </c>
      <c r="P32" s="1083">
        <v>-10.885716749999915</v>
      </c>
      <c r="Q32" s="1504">
        <v>-1.0914324431145193</v>
      </c>
      <c r="R32" s="1504">
        <v>-91.53185020000024</v>
      </c>
      <c r="S32" s="1506">
        <v>-5.264279710447848</v>
      </c>
    </row>
    <row r="33" spans="1:19" s="36" customFormat="1" ht="12.75">
      <c r="A33" s="144" t="s">
        <v>1013</v>
      </c>
      <c r="B33" s="1072">
        <v>4240.0559228843995</v>
      </c>
      <c r="C33" s="1067">
        <v>4554.421634104499</v>
      </c>
      <c r="D33" s="1067">
        <v>4880.383515715399</v>
      </c>
      <c r="E33" s="1067">
        <v>4917.2379476853985</v>
      </c>
      <c r="F33" s="1072">
        <v>314.3657112200999</v>
      </c>
      <c r="G33" s="1500">
        <v>7.414187853594278</v>
      </c>
      <c r="H33" s="1500">
        <v>36.854431969999496</v>
      </c>
      <c r="I33" s="1502">
        <v>0.7551544228301723</v>
      </c>
      <c r="K33" s="144" t="s">
        <v>1034</v>
      </c>
      <c r="L33" s="1083">
        <v>1316.16555217</v>
      </c>
      <c r="M33" s="1078">
        <v>930.73202948</v>
      </c>
      <c r="N33" s="1078">
        <v>973.1144404699999</v>
      </c>
      <c r="O33" s="1078">
        <v>788.0184048699999</v>
      </c>
      <c r="P33" s="1083">
        <v>-385.4335226899999</v>
      </c>
      <c r="Q33" s="1504">
        <v>-29.284577616738606</v>
      </c>
      <c r="R33" s="1504">
        <v>-185.09603559999994</v>
      </c>
      <c r="S33" s="1506">
        <v>-19.020993616187763</v>
      </c>
    </row>
    <row r="34" spans="1:19" s="36" customFormat="1" ht="12.75">
      <c r="A34" s="144" t="s">
        <v>1014</v>
      </c>
      <c r="B34" s="1072">
        <v>0</v>
      </c>
      <c r="C34" s="1067">
        <v>0</v>
      </c>
      <c r="D34" s="1067">
        <v>0</v>
      </c>
      <c r="E34" s="1067">
        <v>0</v>
      </c>
      <c r="F34" s="1072">
        <v>0</v>
      </c>
      <c r="G34" s="1499" t="s">
        <v>729</v>
      </c>
      <c r="H34" s="1499">
        <v>0</v>
      </c>
      <c r="I34" s="1501" t="s">
        <v>729</v>
      </c>
      <c r="K34" s="144" t="s">
        <v>372</v>
      </c>
      <c r="L34" s="1083">
        <v>2646.0690899600004</v>
      </c>
      <c r="M34" s="1078">
        <v>2561.0487953299994</v>
      </c>
      <c r="N34" s="1078">
        <v>2665.4848295599995</v>
      </c>
      <c r="O34" s="1078">
        <v>2511.3727157400003</v>
      </c>
      <c r="P34" s="1083">
        <v>-85.02029463000099</v>
      </c>
      <c r="Q34" s="1504">
        <v>-3.213079165339791</v>
      </c>
      <c r="R34" s="1504">
        <v>-154.1121138199992</v>
      </c>
      <c r="S34" s="1506">
        <v>-5.7817666831530605</v>
      </c>
    </row>
    <row r="35" spans="1:19" s="36" customFormat="1" ht="12.75">
      <c r="A35" s="144" t="s">
        <v>340</v>
      </c>
      <c r="B35" s="1072">
        <v>5545.4989165073</v>
      </c>
      <c r="C35" s="1067">
        <v>5579.518619099998</v>
      </c>
      <c r="D35" s="1067">
        <v>6218.924523527301</v>
      </c>
      <c r="E35" s="1067">
        <v>6321.4441398473</v>
      </c>
      <c r="F35" s="1072">
        <v>34.019702592698195</v>
      </c>
      <c r="G35" s="1067">
        <v>0.6134651382120311</v>
      </c>
      <c r="H35" s="1067">
        <v>102.51961631999893</v>
      </c>
      <c r="I35" s="1070">
        <v>1.648510380406595</v>
      </c>
      <c r="K35" s="144" t="s">
        <v>375</v>
      </c>
      <c r="L35" s="1083">
        <v>0</v>
      </c>
      <c r="M35" s="1078">
        <v>0</v>
      </c>
      <c r="N35" s="1078">
        <v>0</v>
      </c>
      <c r="O35" s="1078">
        <v>0</v>
      </c>
      <c r="P35" s="1083">
        <v>0</v>
      </c>
      <c r="Q35" s="1503" t="s">
        <v>729</v>
      </c>
      <c r="R35" s="1504">
        <v>0</v>
      </c>
      <c r="S35" s="1505" t="s">
        <v>729</v>
      </c>
    </row>
    <row r="36" spans="1:19" s="36" customFormat="1" ht="12.75">
      <c r="A36" s="144" t="s">
        <v>1015</v>
      </c>
      <c r="B36" s="1072">
        <v>1804.324624248</v>
      </c>
      <c r="C36" s="1067">
        <v>1683.42054573</v>
      </c>
      <c r="D36" s="1067">
        <v>1440.01335025</v>
      </c>
      <c r="E36" s="1067">
        <v>1479.9522036075002</v>
      </c>
      <c r="F36" s="1072">
        <v>-120.904078518</v>
      </c>
      <c r="G36" s="1067">
        <v>-6.700794130567829</v>
      </c>
      <c r="H36" s="1067">
        <v>39.93885335750019</v>
      </c>
      <c r="I36" s="1070">
        <v>2.773505769968482</v>
      </c>
      <c r="K36" s="144" t="s">
        <v>376</v>
      </c>
      <c r="L36" s="1083">
        <v>2148.43815458</v>
      </c>
      <c r="M36" s="1078">
        <v>2594.80687538</v>
      </c>
      <c r="N36" s="1078">
        <v>4275.9443457</v>
      </c>
      <c r="O36" s="1078">
        <v>3808.7024890000002</v>
      </c>
      <c r="P36" s="1083">
        <v>446.36872079999966</v>
      </c>
      <c r="Q36" s="1504">
        <v>20.776428674404205</v>
      </c>
      <c r="R36" s="1504">
        <v>-467.2418566999995</v>
      </c>
      <c r="S36" s="1506">
        <v>-10.927220256500064</v>
      </c>
    </row>
    <row r="37" spans="1:19" s="36" customFormat="1" ht="12.75">
      <c r="A37" s="144" t="s">
        <v>1016</v>
      </c>
      <c r="B37" s="1072">
        <v>492.84087349000004</v>
      </c>
      <c r="C37" s="1067">
        <v>482.52148931</v>
      </c>
      <c r="D37" s="1067">
        <v>523.3728365700001</v>
      </c>
      <c r="E37" s="1067">
        <v>636.43884562</v>
      </c>
      <c r="F37" s="1072">
        <v>-10.319384180000043</v>
      </c>
      <c r="G37" s="1067">
        <v>-2.093857213368775</v>
      </c>
      <c r="H37" s="1067">
        <v>113.06600904999993</v>
      </c>
      <c r="I37" s="1070">
        <v>21.603339178050287</v>
      </c>
      <c r="K37" s="144" t="s">
        <v>377</v>
      </c>
      <c r="L37" s="1083">
        <v>1409.63553895</v>
      </c>
      <c r="M37" s="1078">
        <v>1295.14846852</v>
      </c>
      <c r="N37" s="1078">
        <v>943.9997264699999</v>
      </c>
      <c r="O37" s="1078">
        <v>966.9440544999999</v>
      </c>
      <c r="P37" s="1083">
        <v>-114.4870704299999</v>
      </c>
      <c r="Q37" s="1504">
        <v>-8.121749719454312</v>
      </c>
      <c r="R37" s="1504">
        <v>22.94432802999995</v>
      </c>
      <c r="S37" s="1506">
        <v>2.4305439277824954</v>
      </c>
    </row>
    <row r="38" spans="1:19" s="36" customFormat="1" ht="12.75">
      <c r="A38" s="144" t="s">
        <v>341</v>
      </c>
      <c r="B38" s="1072">
        <v>310.1411297100001</v>
      </c>
      <c r="C38" s="1067">
        <v>311.63181766</v>
      </c>
      <c r="D38" s="1067">
        <v>422.6574516499999</v>
      </c>
      <c r="E38" s="1067">
        <v>459.4927202299999</v>
      </c>
      <c r="F38" s="1072">
        <v>1.4906879499999377</v>
      </c>
      <c r="G38" s="1067">
        <v>0.4806482620972643</v>
      </c>
      <c r="H38" s="1067">
        <v>36.83526857999999</v>
      </c>
      <c r="I38" s="1070">
        <v>8.71515891561828</v>
      </c>
      <c r="K38" s="144" t="s">
        <v>401</v>
      </c>
      <c r="L38" s="1083">
        <v>57064.3672057</v>
      </c>
      <c r="M38" s="1078">
        <v>57178.29687938001</v>
      </c>
      <c r="N38" s="1078">
        <v>54132.479926579996</v>
      </c>
      <c r="O38" s="1078">
        <v>54562.10849062</v>
      </c>
      <c r="P38" s="1083">
        <v>113.92967368000973</v>
      </c>
      <c r="Q38" s="1504">
        <v>0.19965116456882329</v>
      </c>
      <c r="R38" s="1504">
        <v>429.62856404000195</v>
      </c>
      <c r="S38" s="1506">
        <v>0.7936613371911061</v>
      </c>
    </row>
    <row r="39" spans="1:19" s="36" customFormat="1" ht="12.75">
      <c r="A39" s="144" t="s">
        <v>342</v>
      </c>
      <c r="B39" s="1072">
        <v>982.7729532540001</v>
      </c>
      <c r="C39" s="1067">
        <v>859.0715981800001</v>
      </c>
      <c r="D39" s="1067">
        <v>1158.7748106039999</v>
      </c>
      <c r="E39" s="1067">
        <v>1105.3761455740002</v>
      </c>
      <c r="F39" s="1072">
        <v>-123.70135507399993</v>
      </c>
      <c r="G39" s="1067">
        <v>-12.5869718600232</v>
      </c>
      <c r="H39" s="1067">
        <v>-53.39866502999962</v>
      </c>
      <c r="I39" s="1070">
        <v>-4.608200363120259</v>
      </c>
      <c r="K39" s="144" t="s">
        <v>780</v>
      </c>
      <c r="L39" s="1087">
        <v>3235.8243382499986</v>
      </c>
      <c r="M39" s="1085">
        <v>3406.4193760999988</v>
      </c>
      <c r="N39" s="1085">
        <v>3716.7211540799995</v>
      </c>
      <c r="O39" s="1085">
        <v>3756.643914559999</v>
      </c>
      <c r="P39" s="1078">
        <v>170.59503785000015</v>
      </c>
      <c r="Q39" s="1504">
        <v>5.2720735125647</v>
      </c>
      <c r="R39" s="1504">
        <v>39.9227604799994</v>
      </c>
      <c r="S39" s="1506">
        <v>1.0741392432998242</v>
      </c>
    </row>
    <row r="40" spans="1:19" s="36" customFormat="1" ht="12.75">
      <c r="A40" s="144" t="s">
        <v>343</v>
      </c>
      <c r="B40" s="1072">
        <v>8572.091446594999</v>
      </c>
      <c r="C40" s="1067">
        <v>8556.70989692</v>
      </c>
      <c r="D40" s="1067">
        <v>9878.140187305002</v>
      </c>
      <c r="E40" s="1067">
        <v>9622.272164795004</v>
      </c>
      <c r="F40" s="1072">
        <v>-15.381549674999405</v>
      </c>
      <c r="G40" s="1067">
        <v>-0.1794375359948972</v>
      </c>
      <c r="H40" s="1067">
        <v>-255.8680225099979</v>
      </c>
      <c r="I40" s="1070">
        <v>-2.5902449009463284</v>
      </c>
      <c r="K40" s="143" t="s">
        <v>1035</v>
      </c>
      <c r="L40" s="1079">
        <v>59829.607764042084</v>
      </c>
      <c r="M40" s="1077">
        <v>59433.54588037002</v>
      </c>
      <c r="N40" s="1077">
        <v>71808.49962001608</v>
      </c>
      <c r="O40" s="1077">
        <v>72401.0159995113</v>
      </c>
      <c r="P40" s="1077">
        <v>-396.0618836720678</v>
      </c>
      <c r="Q40" s="1507">
        <v>-0.6619830857559175</v>
      </c>
      <c r="R40" s="1507">
        <v>592.5163794952241</v>
      </c>
      <c r="S40" s="1508">
        <v>0.8251340476832141</v>
      </c>
    </row>
    <row r="41" spans="1:19" s="36" customFormat="1" ht="12.75">
      <c r="A41" s="144" t="s">
        <v>344</v>
      </c>
      <c r="B41" s="1072">
        <v>17618.824070582</v>
      </c>
      <c r="C41" s="1067">
        <v>17757.04121199</v>
      </c>
      <c r="D41" s="1067">
        <v>23501.181649237995</v>
      </c>
      <c r="E41" s="1067">
        <v>23696.206632827994</v>
      </c>
      <c r="F41" s="1072">
        <v>138.21714140800032</v>
      </c>
      <c r="G41" s="1067">
        <v>0.7844856209148505</v>
      </c>
      <c r="H41" s="1067">
        <v>195.02498358999947</v>
      </c>
      <c r="I41" s="1070">
        <v>0.8298518197969972</v>
      </c>
      <c r="K41" s="144" t="s">
        <v>1036</v>
      </c>
      <c r="L41" s="1086">
        <v>4568.897405178101</v>
      </c>
      <c r="M41" s="1084">
        <v>4666.43578158</v>
      </c>
      <c r="N41" s="1084">
        <v>5372.1953086981</v>
      </c>
      <c r="O41" s="1084">
        <v>5462.619327328099</v>
      </c>
      <c r="P41" s="1078">
        <v>97.53837640189977</v>
      </c>
      <c r="Q41" s="1504">
        <v>2.1348340256306897</v>
      </c>
      <c r="R41" s="1504">
        <v>90.4240186299985</v>
      </c>
      <c r="S41" s="1506">
        <v>1.6831856147075168</v>
      </c>
    </row>
    <row r="42" spans="1:19" s="36" customFormat="1" ht="12.75">
      <c r="A42" s="144" t="s">
        <v>1017</v>
      </c>
      <c r="B42" s="1072">
        <v>3340.2618720800006</v>
      </c>
      <c r="C42" s="1067">
        <v>3284.9466223399995</v>
      </c>
      <c r="D42" s="1067">
        <v>3816.6646512419998</v>
      </c>
      <c r="E42" s="1067">
        <v>4185.410615962</v>
      </c>
      <c r="F42" s="1072">
        <v>-55.315249740001036</v>
      </c>
      <c r="G42" s="1067">
        <v>-1.6560153622193672</v>
      </c>
      <c r="H42" s="1067">
        <v>368.74596471999985</v>
      </c>
      <c r="I42" s="1070">
        <v>9.661471426367113</v>
      </c>
      <c r="K42" s="144" t="s">
        <v>384</v>
      </c>
      <c r="L42" s="1083">
        <v>14351.704427899798</v>
      </c>
      <c r="M42" s="1078">
        <v>13766.311579319998</v>
      </c>
      <c r="N42" s="1078">
        <v>17392.70516889301</v>
      </c>
      <c r="O42" s="1078">
        <v>17855.2734988252</v>
      </c>
      <c r="P42" s="1083">
        <v>-585.3928485798006</v>
      </c>
      <c r="Q42" s="1504">
        <v>-4.078908198818485</v>
      </c>
      <c r="R42" s="1504">
        <v>462.56832993218995</v>
      </c>
      <c r="S42" s="1506">
        <v>2.6595536774779407</v>
      </c>
    </row>
    <row r="43" spans="1:19" s="36" customFormat="1" ht="12.75">
      <c r="A43" s="144" t="s">
        <v>1018</v>
      </c>
      <c r="B43" s="1072">
        <v>25944.41716643</v>
      </c>
      <c r="C43" s="1067">
        <v>28399.509108055045</v>
      </c>
      <c r="D43" s="1067">
        <v>30861.842249155005</v>
      </c>
      <c r="E43" s="1067">
        <v>29920.825131365003</v>
      </c>
      <c r="F43" s="1072">
        <v>2455.0919416250435</v>
      </c>
      <c r="G43" s="1067">
        <v>9.462891094742865</v>
      </c>
      <c r="H43" s="1067">
        <v>-941.0171177900011</v>
      </c>
      <c r="I43" s="1070">
        <v>-3.049128144045795</v>
      </c>
      <c r="K43" s="144" t="s">
        <v>385</v>
      </c>
      <c r="L43" s="1083">
        <v>694.2135445520001</v>
      </c>
      <c r="M43" s="1078">
        <v>643.7642511299998</v>
      </c>
      <c r="N43" s="1078">
        <v>914.1013088680002</v>
      </c>
      <c r="O43" s="1078">
        <v>984.3843345199998</v>
      </c>
      <c r="P43" s="1083">
        <v>-50.44929342200032</v>
      </c>
      <c r="Q43" s="1504">
        <v>-7.267114538157994</v>
      </c>
      <c r="R43" s="1504">
        <v>70.28302565199965</v>
      </c>
      <c r="S43" s="1506">
        <v>7.688756702365558</v>
      </c>
    </row>
    <row r="44" spans="1:19" s="36" customFormat="1" ht="12.75">
      <c r="A44" s="144" t="s">
        <v>345</v>
      </c>
      <c r="B44" s="1072">
        <v>3739.4449605976015</v>
      </c>
      <c r="C44" s="1067">
        <v>3965.958091100001</v>
      </c>
      <c r="D44" s="1067">
        <v>4426.329825808601</v>
      </c>
      <c r="E44" s="1067">
        <v>4689.9985119186</v>
      </c>
      <c r="F44" s="1072">
        <v>226.5131305023997</v>
      </c>
      <c r="G44" s="1067">
        <v>6.057399771601413</v>
      </c>
      <c r="H44" s="1067">
        <v>263.6686861099997</v>
      </c>
      <c r="I44" s="1070">
        <v>5.956824197162777</v>
      </c>
      <c r="K44" s="144" t="s">
        <v>386</v>
      </c>
      <c r="L44" s="1083">
        <v>1519.0526708745301</v>
      </c>
      <c r="M44" s="1078">
        <v>1588.80512414</v>
      </c>
      <c r="N44" s="1078">
        <v>2147.3281492892665</v>
      </c>
      <c r="O44" s="1078">
        <v>2156.497068513636</v>
      </c>
      <c r="P44" s="1083">
        <v>69.75245326546997</v>
      </c>
      <c r="Q44" s="1504">
        <v>4.591839019335185</v>
      </c>
      <c r="R44" s="1504">
        <v>9.168919224369347</v>
      </c>
      <c r="S44" s="1506">
        <v>0.4269919912987739</v>
      </c>
    </row>
    <row r="45" spans="1:19" s="36" customFormat="1" ht="12.75">
      <c r="A45" s="144" t="s">
        <v>346</v>
      </c>
      <c r="B45" s="1076">
        <v>20523.568972443994</v>
      </c>
      <c r="C45" s="1074">
        <v>20504.471235436038</v>
      </c>
      <c r="D45" s="1074">
        <v>21056.5459694452</v>
      </c>
      <c r="E45" s="1074">
        <v>21756.109183718097</v>
      </c>
      <c r="F45" s="1067">
        <v>-19.09773700795631</v>
      </c>
      <c r="G45" s="1067">
        <v>-0.09305270946587273</v>
      </c>
      <c r="H45" s="1067">
        <v>699.5632142728973</v>
      </c>
      <c r="I45" s="1070">
        <v>3.3223075393657715</v>
      </c>
      <c r="K45" s="144" t="s">
        <v>1037</v>
      </c>
      <c r="L45" s="1083">
        <v>7886.046288374852</v>
      </c>
      <c r="M45" s="1078">
        <v>8013.033236700001</v>
      </c>
      <c r="N45" s="1078">
        <v>11088.357774517854</v>
      </c>
      <c r="O45" s="1078">
        <v>11232.301218310993</v>
      </c>
      <c r="P45" s="1083">
        <v>126.98694832514866</v>
      </c>
      <c r="Q45" s="1504">
        <v>1.6102739405973991</v>
      </c>
      <c r="R45" s="1504">
        <v>143.94344379313952</v>
      </c>
      <c r="S45" s="1506">
        <v>1.2981493447472974</v>
      </c>
    </row>
    <row r="46" spans="1:19" s="56" customFormat="1" ht="12.75">
      <c r="A46" s="143" t="s">
        <v>1019</v>
      </c>
      <c r="B46" s="1068">
        <v>82535.90366871058</v>
      </c>
      <c r="C46" s="1066">
        <v>82772.56848678802</v>
      </c>
      <c r="D46" s="1066">
        <v>96067.50773841665</v>
      </c>
      <c r="E46" s="1066">
        <v>97242.54641746361</v>
      </c>
      <c r="F46" s="1066">
        <v>236.66481807743548</v>
      </c>
      <c r="G46" s="1066">
        <v>0.28674165733664253</v>
      </c>
      <c r="H46" s="1066">
        <v>1175.0386790469638</v>
      </c>
      <c r="I46" s="1069">
        <v>1.2231385061497488</v>
      </c>
      <c r="K46" s="143" t="s">
        <v>781</v>
      </c>
      <c r="L46" s="1083">
        <v>14209.137687900002</v>
      </c>
      <c r="M46" s="1078">
        <v>14211.363511909998</v>
      </c>
      <c r="N46" s="1078">
        <v>17317.432060056362</v>
      </c>
      <c r="O46" s="1078">
        <v>17210.039876716364</v>
      </c>
      <c r="P46" s="1083">
        <v>2.2258240099963587</v>
      </c>
      <c r="Q46" s="1504">
        <v>0.01566473672706959</v>
      </c>
      <c r="R46" s="1504">
        <v>-107.39218333999816</v>
      </c>
      <c r="S46" s="1506">
        <v>-0.6201391925059392</v>
      </c>
    </row>
    <row r="47" spans="1:19" s="36" customFormat="1" ht="12.75">
      <c r="A47" s="144" t="s">
        <v>347</v>
      </c>
      <c r="B47" s="1075">
        <v>64525.85127080101</v>
      </c>
      <c r="C47" s="1073">
        <v>64925.249974160004</v>
      </c>
      <c r="D47" s="1073">
        <v>76131.41699176302</v>
      </c>
      <c r="E47" s="1073">
        <v>76839.51793882</v>
      </c>
      <c r="F47" s="1067">
        <v>399.3987033589947</v>
      </c>
      <c r="G47" s="1067">
        <v>0.6189747139992077</v>
      </c>
      <c r="H47" s="1067">
        <v>708.1009470569843</v>
      </c>
      <c r="I47" s="1070">
        <v>0.9301034645573414</v>
      </c>
      <c r="K47" s="144" t="s">
        <v>782</v>
      </c>
      <c r="L47" s="1083">
        <v>2010.8289062089996</v>
      </c>
      <c r="M47" s="1078">
        <v>2293.44046771</v>
      </c>
      <c r="N47" s="1078">
        <v>2327.531839657</v>
      </c>
      <c r="O47" s="1078">
        <v>2296.65972885701</v>
      </c>
      <c r="P47" s="1083">
        <v>282.61156150100055</v>
      </c>
      <c r="Q47" s="1504">
        <v>14.054480748131176</v>
      </c>
      <c r="R47" s="1504">
        <v>-30.87211079998997</v>
      </c>
      <c r="S47" s="1506">
        <v>-1.3263883343713776</v>
      </c>
    </row>
    <row r="48" spans="1:19" s="36" customFormat="1" ht="12.75">
      <c r="A48" s="144" t="s">
        <v>348</v>
      </c>
      <c r="B48" s="1072">
        <v>8447.848046062001</v>
      </c>
      <c r="C48" s="1067">
        <v>8522.715718230002</v>
      </c>
      <c r="D48" s="1067">
        <v>9336.069629888998</v>
      </c>
      <c r="E48" s="1067">
        <v>9561.203002399</v>
      </c>
      <c r="F48" s="1072">
        <v>74.86767216800035</v>
      </c>
      <c r="G48" s="1067">
        <v>0.8862336509816866</v>
      </c>
      <c r="H48" s="1067">
        <v>225.1333725100012</v>
      </c>
      <c r="I48" s="1070">
        <v>2.4114363049440746</v>
      </c>
      <c r="K48" s="144" t="s">
        <v>783</v>
      </c>
      <c r="L48" s="1087">
        <v>14589.726833053803</v>
      </c>
      <c r="M48" s="1085">
        <v>14250.291927880002</v>
      </c>
      <c r="N48" s="1085">
        <v>15248.848010036509</v>
      </c>
      <c r="O48" s="1085">
        <v>15203.240946440003</v>
      </c>
      <c r="P48" s="1078">
        <v>-339.43490517380087</v>
      </c>
      <c r="Q48" s="1504">
        <v>-2.3265336565780865</v>
      </c>
      <c r="R48" s="1504">
        <v>-45.60706359650612</v>
      </c>
      <c r="S48" s="1506">
        <v>-0.2990853051095296</v>
      </c>
    </row>
    <row r="49" spans="1:19" s="36" customFormat="1" ht="12.75">
      <c r="A49" s="144" t="s">
        <v>1020</v>
      </c>
      <c r="B49" s="1076">
        <v>9562.204351847602</v>
      </c>
      <c r="C49" s="1074">
        <v>9324.602794398</v>
      </c>
      <c r="D49" s="1074">
        <v>10600.0211167646</v>
      </c>
      <c r="E49" s="1074">
        <v>10841.8254762446</v>
      </c>
      <c r="F49" s="1067">
        <v>-237.6015574496014</v>
      </c>
      <c r="G49" s="1067">
        <v>-2.48479899306578</v>
      </c>
      <c r="H49" s="1067">
        <v>241.80435948000013</v>
      </c>
      <c r="I49" s="1070">
        <v>2.2811686582168345</v>
      </c>
      <c r="K49" s="143" t="s">
        <v>1038</v>
      </c>
      <c r="L49" s="1079">
        <v>34900.554135189006</v>
      </c>
      <c r="M49" s="1077">
        <v>35276.35111360121</v>
      </c>
      <c r="N49" s="1077">
        <v>44441.295981759795</v>
      </c>
      <c r="O49" s="1077">
        <v>43442.92825113026</v>
      </c>
      <c r="P49" s="1077">
        <v>375.7969784122033</v>
      </c>
      <c r="Q49" s="1507">
        <v>1.0767650764412946</v>
      </c>
      <c r="R49" s="1507">
        <v>-998.3677306295358</v>
      </c>
      <c r="S49" s="1508">
        <v>-2.2464865359446304</v>
      </c>
    </row>
    <row r="50" spans="1:19" s="56" customFormat="1" ht="12.75">
      <c r="A50" s="143" t="s">
        <v>1021</v>
      </c>
      <c r="B50" s="1068">
        <v>10841.456495926503</v>
      </c>
      <c r="C50" s="1066">
        <v>10166.707822789896</v>
      </c>
      <c r="D50" s="1066">
        <v>13050.615188376902</v>
      </c>
      <c r="E50" s="1066">
        <v>12731.334486760305</v>
      </c>
      <c r="F50" s="1066">
        <v>-674.7486731366062</v>
      </c>
      <c r="G50" s="1066">
        <v>-6.223782509205583</v>
      </c>
      <c r="H50" s="1066">
        <v>-319.28070161659707</v>
      </c>
      <c r="I50" s="1069">
        <v>-2.4464800854825133</v>
      </c>
      <c r="K50" s="817" t="s">
        <v>1039</v>
      </c>
      <c r="L50" s="1086">
        <v>21516.542448689997</v>
      </c>
      <c r="M50" s="1084">
        <v>21657.481025620003</v>
      </c>
      <c r="N50" s="1084">
        <v>27452.72882057</v>
      </c>
      <c r="O50" s="1084">
        <v>29277.52773217001</v>
      </c>
      <c r="P50" s="1078">
        <v>140.9385769300061</v>
      </c>
      <c r="Q50" s="1504">
        <v>0.6550242784875826</v>
      </c>
      <c r="R50" s="1504">
        <v>1824.79891160001</v>
      </c>
      <c r="S50" s="1506">
        <v>6.647058379976821</v>
      </c>
    </row>
    <row r="51" spans="1:19" s="36" customFormat="1" ht="12.75">
      <c r="A51" s="144" t="s">
        <v>349</v>
      </c>
      <c r="B51" s="1075">
        <v>1260.6872875608028</v>
      </c>
      <c r="C51" s="1073">
        <v>1245.4592954600027</v>
      </c>
      <c r="D51" s="1073">
        <v>1624.8554856638025</v>
      </c>
      <c r="E51" s="1073">
        <v>1946.715630823803</v>
      </c>
      <c r="F51" s="1067">
        <v>-15.227992100800066</v>
      </c>
      <c r="G51" s="1067">
        <v>-1.2079119263797304</v>
      </c>
      <c r="H51" s="1067">
        <v>321.86014516000046</v>
      </c>
      <c r="I51" s="1070">
        <v>19.808539774754852</v>
      </c>
      <c r="K51" s="144" t="s">
        <v>389</v>
      </c>
      <c r="L51" s="1083">
        <v>6710.770949561001</v>
      </c>
      <c r="M51" s="1078">
        <v>6787.789462089001</v>
      </c>
      <c r="N51" s="1078">
        <v>8419.615560945296</v>
      </c>
      <c r="O51" s="1078">
        <v>7731.778212910851</v>
      </c>
      <c r="P51" s="1083">
        <v>77.01851252800043</v>
      </c>
      <c r="Q51" s="1504">
        <v>1.1476850142387702</v>
      </c>
      <c r="R51" s="1504">
        <v>-687.8373480344453</v>
      </c>
      <c r="S51" s="1506">
        <v>-8.169462644173503</v>
      </c>
    </row>
    <row r="52" spans="1:19" s="36" customFormat="1" ht="12.75">
      <c r="A52" s="144" t="s">
        <v>350</v>
      </c>
      <c r="B52" s="1072">
        <v>245.9311993105</v>
      </c>
      <c r="C52" s="1067">
        <v>37.549639490000004</v>
      </c>
      <c r="D52" s="1067">
        <v>124.51034241950003</v>
      </c>
      <c r="E52" s="1067">
        <v>3488.5744682095</v>
      </c>
      <c r="F52" s="1072">
        <v>-208.3815598205</v>
      </c>
      <c r="G52" s="1067">
        <v>-84.73164869066012</v>
      </c>
      <c r="H52" s="1067">
        <v>3364.06412579</v>
      </c>
      <c r="I52" s="1070">
        <v>2701.835092908026</v>
      </c>
      <c r="K52" s="144" t="s">
        <v>390</v>
      </c>
      <c r="L52" s="1083">
        <v>6277.9594112800005</v>
      </c>
      <c r="M52" s="1078">
        <v>6431.84333664</v>
      </c>
      <c r="N52" s="1078">
        <v>8195.364030595</v>
      </c>
      <c r="O52" s="1078">
        <v>6062.492418455</v>
      </c>
      <c r="P52" s="1083">
        <v>153.88392535999992</v>
      </c>
      <c r="Q52" s="1504">
        <v>2.451177449212352</v>
      </c>
      <c r="R52" s="1504">
        <v>-2132.8716121399993</v>
      </c>
      <c r="S52" s="1506">
        <v>-26.02534315959054</v>
      </c>
    </row>
    <row r="53" spans="1:19" s="36" customFormat="1" ht="12.75">
      <c r="A53" s="144" t="s">
        <v>351</v>
      </c>
      <c r="B53" s="1072">
        <v>281.37627576399996</v>
      </c>
      <c r="C53" s="1067">
        <v>281.86935568</v>
      </c>
      <c r="D53" s="1067">
        <v>1450.2576203029998</v>
      </c>
      <c r="E53" s="1067">
        <v>1414.013072803</v>
      </c>
      <c r="F53" s="1072">
        <v>0.4930799160000561</v>
      </c>
      <c r="G53" s="1067">
        <v>0.175238624742343</v>
      </c>
      <c r="H53" s="1067">
        <v>-36.24454749999995</v>
      </c>
      <c r="I53" s="1070">
        <v>-2.49917993828072</v>
      </c>
      <c r="K53" s="144" t="s">
        <v>391</v>
      </c>
      <c r="L53" s="1087">
        <v>395.2813256579997</v>
      </c>
      <c r="M53" s="1085">
        <v>399.1372892522</v>
      </c>
      <c r="N53" s="1085">
        <v>373.5875696494924</v>
      </c>
      <c r="O53" s="1085">
        <v>371.1298875943995</v>
      </c>
      <c r="P53" s="1078">
        <v>3.8559635942003183</v>
      </c>
      <c r="Q53" s="1504">
        <v>0.9754985484784895</v>
      </c>
      <c r="R53" s="1504">
        <v>-2.457682055092903</v>
      </c>
      <c r="S53" s="1506">
        <v>-0.6578596973659351</v>
      </c>
    </row>
    <row r="54" spans="1:19" s="36" customFormat="1" ht="12.75">
      <c r="A54" s="144" t="s">
        <v>1022</v>
      </c>
      <c r="B54" s="1072">
        <v>1150.70374756</v>
      </c>
      <c r="C54" s="1067">
        <v>1116.85804718</v>
      </c>
      <c r="D54" s="1067">
        <v>888.2142757400002</v>
      </c>
      <c r="E54" s="1067">
        <v>584.6769305</v>
      </c>
      <c r="F54" s="1072">
        <v>-33.845700379999926</v>
      </c>
      <c r="G54" s="1067">
        <v>-2.941304436677794</v>
      </c>
      <c r="H54" s="1067">
        <v>-303.53734524000015</v>
      </c>
      <c r="I54" s="1070">
        <v>-34.17388726240786</v>
      </c>
      <c r="K54" s="143" t="s">
        <v>1040</v>
      </c>
      <c r="L54" s="1079">
        <v>1356.0078068900002</v>
      </c>
      <c r="M54" s="1077">
        <v>846.7431807900002</v>
      </c>
      <c r="N54" s="1077">
        <v>1255.4869270099998</v>
      </c>
      <c r="O54" s="1077">
        <v>1264.2707357100098</v>
      </c>
      <c r="P54" s="1077">
        <v>-509.2646261</v>
      </c>
      <c r="Q54" s="1507">
        <v>-37.55617213355112</v>
      </c>
      <c r="R54" s="1507">
        <v>8.783808700010013</v>
      </c>
      <c r="S54" s="1508">
        <v>0.6996336250930991</v>
      </c>
    </row>
    <row r="55" spans="1:19" s="36" customFormat="1" ht="12.75">
      <c r="A55" s="144" t="s">
        <v>1023</v>
      </c>
      <c r="B55" s="1072">
        <v>363.44708551499997</v>
      </c>
      <c r="C55" s="1067">
        <v>358.07947965000005</v>
      </c>
      <c r="D55" s="1067">
        <v>338.189744698</v>
      </c>
      <c r="E55" s="1067">
        <v>299.185337958</v>
      </c>
      <c r="F55" s="1072">
        <v>-5.367605864999916</v>
      </c>
      <c r="G55" s="1067">
        <v>-1.4768603405896312</v>
      </c>
      <c r="H55" s="1067">
        <v>-39.004406740000036</v>
      </c>
      <c r="I55" s="1070">
        <v>-11.533290808339139</v>
      </c>
      <c r="K55" s="143" t="s">
        <v>1041</v>
      </c>
      <c r="L55" s="1079">
        <v>118048.72599985912</v>
      </c>
      <c r="M55" s="1079">
        <v>116313.2632948574</v>
      </c>
      <c r="N55" s="1079">
        <v>149741.33122370986</v>
      </c>
      <c r="O55" s="1079">
        <v>147053.3955881816</v>
      </c>
      <c r="P55" s="1077">
        <v>-1735.4627050017152</v>
      </c>
      <c r="Q55" s="1507">
        <v>-1.4701240443745123</v>
      </c>
      <c r="R55" s="1507">
        <v>-2687.9356355282653</v>
      </c>
      <c r="S55" s="1508">
        <v>-1.795052584054135</v>
      </c>
    </row>
    <row r="56" spans="1:19" s="36" customFormat="1" ht="13.5" thickBot="1">
      <c r="A56" s="144" t="s">
        <v>352</v>
      </c>
      <c r="B56" s="1072">
        <v>1033.92811181</v>
      </c>
      <c r="C56" s="1067">
        <v>1127.32719425</v>
      </c>
      <c r="D56" s="1067">
        <v>1231.6148890784998</v>
      </c>
      <c r="E56" s="1067">
        <v>1190.6991269485</v>
      </c>
      <c r="F56" s="1072">
        <v>93.39908244000003</v>
      </c>
      <c r="G56" s="1067">
        <v>9.033421315578227</v>
      </c>
      <c r="H56" s="1067">
        <v>-40.91576212999985</v>
      </c>
      <c r="I56" s="1070">
        <v>-3.3221230510304416</v>
      </c>
      <c r="K56" s="819" t="s">
        <v>380</v>
      </c>
      <c r="L56" s="1080">
        <v>790466.8204213659</v>
      </c>
      <c r="M56" s="1080">
        <v>789372.9240694812</v>
      </c>
      <c r="N56" s="1080">
        <v>955537.0444882152</v>
      </c>
      <c r="O56" s="1080">
        <v>950288.2169608286</v>
      </c>
      <c r="P56" s="1080">
        <v>-1093.8963518846458</v>
      </c>
      <c r="Q56" s="1509">
        <v>-0.13838611863576183</v>
      </c>
      <c r="R56" s="1509">
        <v>-5248.827527386554</v>
      </c>
      <c r="S56" s="1510">
        <v>-0.5493065452211559</v>
      </c>
    </row>
    <row r="57" spans="1:11" s="36" customFormat="1" ht="13.5" thickTop="1">
      <c r="A57" s="144" t="s">
        <v>353</v>
      </c>
      <c r="B57" s="1072">
        <v>2948.099658088</v>
      </c>
      <c r="C57" s="1067">
        <v>2848.8077371</v>
      </c>
      <c r="D57" s="1067">
        <v>3235.5353183466</v>
      </c>
      <c r="E57" s="1067">
        <v>3080.595142449999</v>
      </c>
      <c r="F57" s="1072">
        <v>-99.29192098800013</v>
      </c>
      <c r="G57" s="1067">
        <v>-3.3679974391502165</v>
      </c>
      <c r="H57" s="1067">
        <v>-154.94017589660098</v>
      </c>
      <c r="I57" s="1070">
        <v>-4.788702970356614</v>
      </c>
      <c r="K57" s="425" t="s">
        <v>432</v>
      </c>
    </row>
    <row r="58" spans="1:9" s="36" customFormat="1" ht="12.75">
      <c r="A58" s="144" t="s">
        <v>354</v>
      </c>
      <c r="B58" s="1072">
        <v>1430.7957515715</v>
      </c>
      <c r="C58" s="1067">
        <v>1214.6122322898925</v>
      </c>
      <c r="D58" s="1067">
        <v>1872.9235212053002</v>
      </c>
      <c r="E58" s="1067">
        <v>1910.7094793753001</v>
      </c>
      <c r="F58" s="1072">
        <v>-216.18351928160746</v>
      </c>
      <c r="G58" s="1067">
        <v>-15.109320742961705</v>
      </c>
      <c r="H58" s="1067">
        <v>37.78595816999996</v>
      </c>
      <c r="I58" s="1070">
        <v>2.0174853773892063</v>
      </c>
    </row>
    <row r="59" spans="1:9" s="36" customFormat="1" ht="12.75">
      <c r="A59" s="144" t="s">
        <v>355</v>
      </c>
      <c r="B59" s="1072">
        <v>920.8742726390001</v>
      </c>
      <c r="C59" s="1067">
        <v>745.88463047</v>
      </c>
      <c r="D59" s="1067">
        <v>577.281321707</v>
      </c>
      <c r="E59" s="1067">
        <v>596.567616327</v>
      </c>
      <c r="F59" s="1072">
        <v>-174.98964216900004</v>
      </c>
      <c r="G59" s="1067">
        <v>-19.002555220434445</v>
      </c>
      <c r="H59" s="1067">
        <v>19.286294620000035</v>
      </c>
      <c r="I59" s="1070">
        <v>3.340883187242428</v>
      </c>
    </row>
    <row r="60" spans="1:9" s="36" customFormat="1" ht="12.75">
      <c r="A60" s="144" t="s">
        <v>356</v>
      </c>
      <c r="B60" s="1072">
        <v>883.7271165937002</v>
      </c>
      <c r="C60" s="1067">
        <v>867.0857084100002</v>
      </c>
      <c r="D60" s="1067">
        <v>1285.1882368817</v>
      </c>
      <c r="E60" s="1067">
        <v>1268.1682017217</v>
      </c>
      <c r="F60" s="1072">
        <v>-16.641408183700037</v>
      </c>
      <c r="G60" s="1067">
        <v>-1.883093533198783</v>
      </c>
      <c r="H60" s="1067">
        <v>-17.020035160000134</v>
      </c>
      <c r="I60" s="1070">
        <v>-1.324322357734652</v>
      </c>
    </row>
    <row r="61" spans="1:9" s="36" customFormat="1" ht="12.75">
      <c r="A61" s="144" t="s">
        <v>357</v>
      </c>
      <c r="B61" s="1072">
        <v>264.785038474</v>
      </c>
      <c r="C61" s="1067">
        <v>261.59893159999996</v>
      </c>
      <c r="D61" s="1067">
        <v>380.224902153</v>
      </c>
      <c r="E61" s="1067">
        <v>396.08121312300005</v>
      </c>
      <c r="F61" s="1072">
        <v>-3.186106874000018</v>
      </c>
      <c r="G61" s="1067">
        <v>-1.2032805525425754</v>
      </c>
      <c r="H61" s="1067">
        <v>15.856310970000038</v>
      </c>
      <c r="I61" s="1070">
        <v>4.170245262794377</v>
      </c>
    </row>
    <row r="62" spans="1:9" s="36" customFormat="1" ht="12.75">
      <c r="A62" s="144" t="s">
        <v>358</v>
      </c>
      <c r="B62" s="1072">
        <v>43.31450212</v>
      </c>
      <c r="C62" s="1067">
        <v>45.93248519</v>
      </c>
      <c r="D62" s="1067">
        <v>40.862175320000006</v>
      </c>
      <c r="E62" s="1067">
        <v>42.972349820000005</v>
      </c>
      <c r="F62" s="1072">
        <v>2.617983070000001</v>
      </c>
      <c r="G62" s="1067">
        <v>6.044125966742155</v>
      </c>
      <c r="H62" s="1067">
        <v>2.1101744999999994</v>
      </c>
      <c r="I62" s="1070">
        <v>5.16412668555894</v>
      </c>
    </row>
    <row r="63" spans="1:9" s="36" customFormat="1" ht="13.5" thickBot="1">
      <c r="A63" s="818" t="s">
        <v>359</v>
      </c>
      <c r="B63" s="1313">
        <v>13.78644892</v>
      </c>
      <c r="C63" s="1313">
        <v>15.743086020000002</v>
      </c>
      <c r="D63" s="1313">
        <v>0.9676972799999999</v>
      </c>
      <c r="E63" s="1313">
        <v>0.9503849099999999</v>
      </c>
      <c r="F63" s="1313">
        <v>1.9566371000000018</v>
      </c>
      <c r="G63" s="1313">
        <v>14.192466177142313</v>
      </c>
      <c r="H63" s="1313">
        <v>-0.017312369999999966</v>
      </c>
      <c r="I63" s="1314">
        <v>-1.7890274528827828</v>
      </c>
    </row>
    <row r="64" spans="1:5" ht="13.5" thickTop="1">
      <c r="A64" s="425" t="s">
        <v>432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2013-09-15T06:57:42Z</cp:lastPrinted>
  <dcterms:created xsi:type="dcterms:W3CDTF">1996-10-14T23:33:28Z</dcterms:created>
  <dcterms:modified xsi:type="dcterms:W3CDTF">2013-09-17T06:08:52Z</dcterms:modified>
  <cp:category/>
  <cp:version/>
  <cp:contentType/>
  <cp:contentStatus/>
</cp:coreProperties>
</file>