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Rate'!$A$66:$V$101</definedName>
    <definedName name="_xlnm.Print_Area" localSheetId="24">'Securities List'!$B$1:$M$27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<sst xmlns="http://schemas.openxmlformats.org/spreadsheetml/2006/main" count="2769" uniqueCount="1479">
  <si>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</si>
  <si>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</si>
  <si>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</si>
  <si>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</si>
  <si>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</si>
  <si>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</si>
  <si>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</si>
  <si>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</si>
  <si>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</si>
  <si>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</si>
  <si>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</si>
  <si>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>*    Base: February 12, 1994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</si>
  <si>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</si>
  <si>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</si>
  <si>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</si>
  <si>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</si>
  <si>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</si>
  <si>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</si>
  <si>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</si>
  <si>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</si>
  <si>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</si>
  <si>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</si>
  <si>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</si>
  <si>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</si>
  <si>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</si>
  <si>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</si>
  <si>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</si>
  <si>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</si>
  <si>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</si>
  <si>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</si>
  <si>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</si>
  <si>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</si>
  <si>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 xml:space="preserve">        Total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</si>
  <si>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</si>
  <si>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</si>
  <si>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</si>
  <si>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</si>
  <si>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</si>
  <si>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</si>
  <si>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</si>
  <si>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</si>
  <si>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</si>
  <si>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</si>
  <si>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</si>
  <si>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</si>
  <si>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</si>
  <si>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</si>
  <si>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</si>
  <si>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</si>
  <si>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</si>
  <si>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</si>
  <si>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</si>
  <si>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</si>
  <si>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R= Revised</t>
  </si>
  <si>
    <t xml:space="preserve">P=Provisional   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</si>
  <si>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</si>
  <si>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</si>
  <si>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</si>
  <si>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</si>
  <si>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</si>
  <si>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</si>
  <si>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</si>
  <si>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</si>
  <si>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</si>
  <si>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</si>
  <si>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</si>
  <si>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</si>
  <si>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</si>
  <si>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0.4  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</si>
  <si>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</si>
  <si>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</si>
  <si>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</si>
  <si>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</si>
  <si>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</si>
  <si>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</si>
  <si>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</si>
  <si>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</si>
  <si>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</si>
  <si>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</si>
  <si>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</si>
  <si>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</si>
  <si>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</si>
  <si>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</si>
  <si>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</si>
  <si>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</si>
  <si>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</si>
  <si>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</si>
  <si>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</si>
  <si>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</si>
  <si>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</si>
  <si>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</si>
  <si>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</si>
  <si>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</si>
  <si>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</si>
  <si>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</si>
  <si>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</si>
  <si>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</si>
  <si>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</si>
  <si>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</si>
  <si>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</si>
  <si>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</si>
  <si>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</si>
  <si>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</si>
  <si>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</si>
  <si>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</si>
  <si>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</si>
  <si>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</si>
  <si>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</si>
  <si>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</si>
  <si>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</si>
  <si>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</si>
  <si>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</si>
  <si>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</si>
  <si>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</si>
  <si>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</si>
  <si>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</si>
  <si>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</si>
  <si>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</si>
  <si>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</si>
  <si>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</si>
  <si>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</si>
  <si>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</si>
  <si>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</si>
  <si>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</si>
  <si>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</si>
  <si>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</si>
  <si>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</si>
  <si>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</si>
  <si>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</si>
  <si>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</si>
  <si>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</si>
  <si>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</si>
  <si>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</si>
  <si>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</si>
  <si>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</si>
  <si>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</si>
  <si>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</si>
  <si>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</si>
  <si>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</si>
  <si>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</si>
  <si>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</si>
  <si>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</si>
  <si>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</si>
  <si>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</si>
  <si>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</si>
  <si>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</si>
  <si>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</si>
  <si>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</si>
  <si>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</si>
  <si>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</si>
  <si>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</si>
  <si>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</si>
  <si>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</si>
  <si>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</si>
  <si>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</si>
  <si>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</si>
  <si>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</si>
  <si>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</si>
  <si>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</si>
  <si>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</si>
  <si>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</si>
  <si>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</si>
  <si>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</si>
  <si>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</si>
  <si>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</si>
  <si>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</si>
  <si>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</si>
  <si>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</si>
  <si>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</si>
  <si>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</si>
  <si>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</si>
  <si>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</si>
  <si>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</si>
  <si>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</si>
  <si>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</si>
  <si>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</si>
  <si>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</si>
  <si>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</si>
  <si>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</si>
  <si>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</si>
  <si>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</si>
  <si>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</si>
  <si>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</si>
  <si>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</si>
  <si>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</si>
  <si>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</si>
  <si>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</si>
  <si>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</si>
  <si>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</si>
  <si>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</si>
  <si>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</si>
  <si>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</si>
  <si>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</si>
  <si>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</si>
  <si>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</si>
  <si>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</si>
  <si>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</si>
  <si>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</si>
  <si>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</si>
  <si>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</si>
  <si>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</si>
  <si>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</si>
  <si>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</si>
  <si>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</si>
  <si>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</si>
  <si>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</si>
  <si>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</si>
  <si>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</si>
  <si>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</si>
  <si>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</si>
  <si>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</si>
  <si>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</si>
  <si>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</si>
  <si>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</si>
  <si>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</si>
  <si>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</si>
  <si>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</si>
  <si>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</si>
  <si>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</si>
  <si>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</si>
  <si>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</si>
  <si>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</si>
  <si>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</si>
  <si>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</si>
  <si>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</si>
  <si>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</si>
  <si>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</si>
  <si>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</si>
  <si>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</si>
  <si>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</si>
  <si>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</si>
  <si>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</si>
  <si>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</si>
  <si>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</si>
  <si>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</si>
  <si>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</si>
  <si>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</si>
  <si>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</si>
  <si>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</si>
  <si>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</si>
  <si>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</si>
  <si>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</si>
  <si>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</si>
  <si>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</si>
  <si>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</si>
  <si>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</si>
  <si>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</si>
  <si>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</si>
  <si>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</si>
  <si>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</si>
  <si>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</si>
  <si>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</si>
  <si>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</si>
  <si>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</si>
  <si>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</si>
  <si>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</si>
  <si>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</si>
  <si>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</si>
  <si>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</si>
  <si>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</si>
  <si>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</si>
  <si>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</si>
  <si>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</si>
  <si>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</si>
  <si>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</si>
  <si>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</si>
  <si>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</si>
  <si>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</si>
  <si>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</si>
  <si>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</si>
  <si>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</si>
  <si>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</si>
  <si>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</si>
  <si>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</si>
  <si>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</si>
  <si>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</si>
  <si>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</si>
  <si>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</si>
  <si>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</si>
  <si>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</si>
  <si>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</si>
  <si>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</si>
  <si>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</si>
  <si>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</si>
  <si>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</si>
  <si>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</si>
  <si>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</si>
  <si>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</si>
  <si>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</si>
  <si>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</si>
  <si>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</si>
  <si>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</si>
  <si>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</si>
  <si>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</si>
  <si>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</si>
  <si>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</si>
  <si>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</si>
  <si>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</si>
  <si>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</si>
  <si>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</si>
  <si>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</si>
  <si>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</si>
  <si>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</si>
  <si>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</si>
  <si>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</si>
  <si>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</si>
  <si>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</si>
  <si>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</si>
  <si>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</si>
  <si>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</si>
  <si>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</si>
  <si>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</si>
  <si>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</si>
  <si>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</si>
  <si>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</si>
  <si>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</si>
  <si>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</si>
  <si>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</si>
  <si>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</si>
  <si>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</si>
  <si>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</si>
  <si>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</si>
  <si>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</si>
  <si>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</si>
  <si>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</si>
  <si>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</si>
  <si>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</si>
  <si>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</si>
  <si>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</si>
  <si>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</si>
  <si>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</si>
  <si>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</si>
  <si>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</si>
  <si>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</si>
  <si>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</si>
  <si>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</si>
  <si>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</si>
  <si>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</si>
  <si>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</si>
  <si>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</si>
  <si>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</si>
  <si>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</si>
  <si>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</si>
  <si>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</si>
  <si>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</si>
  <si>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</si>
  <si>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</si>
  <si>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</si>
  <si>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</si>
  <si>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</si>
  <si>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</si>
  <si>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</si>
  <si>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</si>
  <si>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</si>
  <si>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</si>
  <si>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</si>
  <si>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</si>
  <si>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</si>
  <si>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</si>
  <si>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</si>
  <si>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</si>
  <si>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</si>
  <si>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</si>
  <si>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</si>
  <si>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</si>
  <si>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</si>
  <si>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</si>
  <si>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</si>
  <si>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</si>
  <si>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</si>
  <si>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</si>
  <si>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</si>
  <si>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</si>
  <si>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</si>
  <si>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</si>
  <si>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</si>
  <si>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</si>
  <si>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</si>
  <si>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</si>
  <si>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</si>
  <si>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</si>
  <si>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</si>
  <si>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</si>
  <si>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</si>
  <si>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</si>
  <si>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</si>
  <si>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</si>
  <si>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</si>
  <si>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</si>
  <si>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</si>
  <si>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</si>
  <si>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</si>
  <si>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</si>
  <si>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</si>
  <si>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</si>
  <si>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</si>
  <si>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</si>
  <si>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</si>
  <si>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</si>
  <si>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</si>
  <si>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</si>
  <si>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</si>
  <si>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</si>
  <si>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</si>
  <si>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</si>
  <si>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</si>
  <si>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</si>
  <si>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</si>
  <si>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</si>
  <si>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</si>
  <si>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</si>
  <si>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</si>
  <si>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</si>
  <si>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</si>
  <si>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</si>
  <si>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</si>
  <si>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</si>
  <si>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</si>
  <si>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</si>
  <si>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</si>
  <si>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</si>
  <si>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</si>
  <si>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</si>
  <si>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</si>
  <si>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</si>
  <si>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</si>
  <si>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</si>
  <si>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</si>
  <si>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</si>
  <si>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</si>
  <si>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</si>
  <si>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</si>
  <si>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</si>
  <si>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</si>
  <si>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</si>
  <si>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</si>
  <si>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</si>
  <si>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</si>
  <si>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</si>
  <si>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</si>
  <si>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</si>
  <si>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</si>
  <si>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</si>
  <si>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</si>
  <si>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</si>
  <si>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</si>
  <si>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</si>
  <si>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</si>
  <si>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</si>
  <si>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</si>
  <si>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</si>
  <si>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</si>
  <si>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</si>
  <si>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</si>
  <si>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</si>
  <si>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</si>
  <si>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</si>
  <si>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</si>
  <si>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</si>
  <si>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</si>
  <si>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</si>
  <si>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</si>
  <si>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</si>
  <si>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</si>
  <si>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</si>
  <si>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</si>
  <si>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</si>
  <si>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</si>
  <si>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</si>
  <si>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</si>
  <si>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</si>
  <si>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</si>
  <si>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</si>
  <si>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</si>
  <si>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</si>
  <si>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</si>
  <si>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</si>
  <si>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</si>
  <si>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</si>
  <si>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</si>
  <si>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</si>
  <si>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</si>
  <si>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</si>
  <si>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</si>
  <si>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</si>
  <si>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</si>
  <si>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</si>
  <si>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</si>
  <si>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</si>
  <si>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</si>
  <si>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</si>
  <si>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</si>
  <si>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</si>
  <si>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</si>
  <si>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</si>
  <si>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</si>
  <si>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</si>
  <si>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</si>
  <si>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</si>
  <si>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</si>
  <si>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</si>
  <si>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</si>
  <si>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</si>
  <si>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</si>
  <si>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</si>
  <si>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</si>
  <si>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</si>
  <si>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</si>
  <si>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</si>
  <si>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</si>
  <si>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</si>
  <si>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</si>
  <si>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</si>
  <si>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</si>
  <si>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</si>
  <si>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</si>
  <si>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</si>
  <si>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</si>
  <si>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</si>
  <si>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</si>
  <si>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</si>
  <si>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</si>
  <si>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</si>
  <si>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</si>
  <si>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</si>
  <si>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</si>
  <si>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</si>
  <si>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</si>
  <si>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</si>
  <si>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</si>
  <si>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</si>
  <si>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</si>
  <si>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</si>
  <si>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</si>
  <si>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</si>
  <si>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</si>
  <si>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</si>
  <si>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</si>
  <si>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</si>
  <si>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</si>
  <si>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</si>
  <si>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</si>
  <si>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</si>
  <si>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</si>
  <si>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</si>
  <si>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</si>
  <si>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</si>
  <si>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</si>
  <si>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</si>
  <si>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</si>
  <si>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</si>
  <si>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</si>
  <si>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</si>
  <si>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</si>
  <si>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</si>
  <si>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</si>
  <si>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</si>
  <si>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</si>
  <si>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</si>
  <si>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</si>
  <si>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</si>
  <si>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</si>
  <si>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</si>
  <si>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</si>
  <si>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</si>
  <si>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</si>
  <si>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</si>
  <si>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</si>
  <si>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</si>
  <si>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</si>
  <si>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</si>
  <si>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</si>
  <si>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</si>
  <si>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</si>
  <si>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</si>
  <si>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</si>
  <si>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</si>
  <si>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</si>
  <si>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</si>
  <si>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</si>
  <si>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</si>
  <si>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</si>
  <si>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</si>
  <si>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</si>
  <si>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</si>
  <si>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</si>
  <si>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</si>
  <si>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</si>
  <si>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</si>
  <si>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</si>
  <si>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</si>
  <si>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</si>
  <si>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</si>
  <si>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</si>
  <si>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</si>
  <si>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</si>
  <si>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</si>
  <si>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</si>
  <si>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</si>
  <si>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</si>
  <si>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</si>
  <si>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</si>
  <si>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</si>
  <si>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</si>
  <si>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</si>
  <si>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</si>
  <si>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</si>
  <si>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</si>
  <si>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</si>
  <si>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</si>
  <si>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</si>
  <si>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</si>
  <si>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</si>
  <si>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</si>
  <si>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</si>
  <si>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</si>
  <si>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</si>
  <si>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</si>
  <si>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</si>
  <si>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</si>
  <si>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</si>
  <si>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</si>
  <si>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</si>
  <si>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</si>
  <si>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</si>
  <si>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</si>
  <si>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</si>
  <si>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</si>
  <si>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</si>
  <si>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</si>
  <si>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</si>
  <si>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</si>
  <si>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</si>
  <si>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</si>
  <si>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</si>
  <si>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</si>
  <si>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</si>
  <si>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</si>
  <si>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</si>
  <si>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</si>
  <si>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</si>
  <si>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</si>
  <si>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</si>
  <si>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</si>
  <si>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</si>
  <si>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</si>
  <si>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</si>
  <si>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</si>
  <si>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</si>
  <si>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</si>
  <si>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</si>
  <si>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</si>
  <si>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</si>
  <si>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</si>
  <si>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</si>
  <si>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</si>
  <si>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</si>
  <si>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</si>
  <si>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</si>
  <si>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</si>
  <si>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</si>
  <si>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</si>
  <si>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</si>
  <si>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</si>
  <si>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</si>
  <si>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</si>
  <si>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</si>
  <si>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</si>
  <si>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</si>
  <si>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</si>
  <si>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</si>
  <si>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</si>
  <si>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</si>
  <si>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</si>
  <si>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</si>
  <si>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</si>
  <si>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</si>
  <si>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</si>
  <si>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</si>
  <si>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</si>
  <si>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</si>
  <si>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</si>
  <si>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</si>
  <si>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</si>
  <si>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</si>
  <si>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</si>
  <si>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</si>
  <si>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</si>
  <si>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</si>
  <si>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</si>
  <si>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</si>
  <si>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</si>
  <si>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</si>
  <si>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</si>
  <si>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</si>
  <si>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</si>
  <si>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</si>
  <si>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</si>
  <si>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</si>
  <si>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</si>
  <si>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</si>
  <si>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</si>
  <si>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</si>
  <si>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</si>
  <si>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</si>
  <si>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</si>
  <si>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</si>
  <si>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</si>
  <si>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</si>
  <si>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</si>
  <si>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</si>
  <si>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</si>
  <si>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</si>
  <si>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</si>
  <si>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</si>
  <si>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</si>
  <si>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</si>
  <si>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</si>
  <si>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</si>
  <si>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</si>
  <si>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</si>
  <si>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</si>
  <si>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</si>
  <si>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</si>
  <si>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</si>
  <si>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</si>
  <si>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</si>
  <si>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</si>
  <si>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</si>
  <si>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</si>
  <si>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</si>
  <si>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</si>
  <si>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</si>
  <si>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</si>
  <si>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</si>
  <si>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</si>
  <si>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</si>
  <si>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</si>
  <si>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</si>
  <si>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</si>
  <si>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</si>
  <si>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</si>
  <si>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</si>
  <si>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</si>
  <si>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</si>
  <si>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</si>
  <si>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</si>
  <si>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</si>
  <si>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</si>
  <si>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</si>
  <si>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</si>
  <si>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</si>
  <si>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</si>
  <si>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</si>
  <si>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</si>
  <si>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</si>
  <si>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</si>
  <si>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</si>
  <si>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</si>
  <si>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</si>
  <si>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</si>
  <si>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</si>
  <si>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</si>
  <si>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</si>
  <si>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</si>
  <si>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</si>
  <si>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</si>
  <si>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</si>
  <si>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</si>
  <si>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</si>
  <si>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</si>
  <si>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</si>
  <si>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</si>
  <si>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</si>
  <si>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</si>
  <si>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</si>
  <si>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</si>
  <si>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</si>
  <si>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</si>
  <si>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</si>
  <si>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</si>
  <si>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</si>
  <si>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</si>
  <si>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</si>
  <si>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</si>
  <si>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</si>
  <si>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</si>
  <si>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</si>
  <si>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</si>
  <si>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</si>
  <si>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</si>
  <si>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</si>
  <si>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</si>
  <si>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</si>
  <si>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</si>
  <si>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</si>
  <si>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</si>
  <si>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</si>
  <si>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</si>
  <si>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</si>
  <si>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</si>
  <si>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</si>
  <si>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</si>
  <si>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</si>
  <si>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</si>
  <si>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</si>
  <si>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</si>
  <si>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</si>
  <si>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</si>
  <si>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</si>
  <si>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</si>
  <si>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</si>
  <si>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</si>
  <si>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</si>
  <si>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</si>
  <si>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</si>
  <si>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</si>
  <si>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</si>
  <si>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</si>
  <si>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</si>
  <si>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</si>
  <si>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</si>
  <si>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</si>
  <si>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</si>
  <si>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</si>
  <si>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</si>
  <si>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</si>
  <si>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</si>
  <si>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</si>
  <si>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</si>
  <si>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</si>
  <si>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</si>
  <si>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</si>
  <si>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</si>
  <si>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</si>
  <si>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</si>
  <si>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</si>
  <si>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</si>
  <si>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</si>
  <si>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</si>
  <si>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</si>
  <si>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</si>
  <si>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</si>
  <si>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</si>
  <si>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</si>
  <si>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</si>
  <si>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</si>
  <si>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</si>
  <si>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</si>
  <si>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</si>
  <si>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</si>
  <si>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</si>
  <si>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</si>
  <si>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</si>
  <si>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</si>
  <si>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</si>
  <si>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</si>
  <si>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</si>
  <si>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</si>
  <si>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</si>
  <si>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</si>
  <si>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</si>
  <si>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</si>
  <si>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</si>
  <si>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</si>
  <si>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</si>
  <si>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</si>
  <si>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</si>
  <si>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</si>
  <si>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</si>
  <si>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</si>
  <si>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</si>
  <si>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</si>
  <si>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</si>
  <si>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</si>
  <si>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</si>
  <si>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</si>
  <si>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</si>
  <si>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11.2  </t>
  </si>
  <si>
    <t>179.3  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</si>
  <si>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</si>
  <si>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</si>
  <si>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</si>
  <si>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</si>
  <si>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</si>
  <si>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</si>
  <si>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</si>
  <si>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</si>
  <si>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</si>
  <si>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</si>
  <si>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</si>
  <si>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</si>
  <si>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</si>
  <si>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</si>
  <si>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</si>
  <si>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</si>
  <si>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</si>
  <si>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</si>
  <si>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</si>
  <si>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</si>
  <si>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</si>
  <si>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</si>
  <si>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</si>
  <si>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</si>
  <si>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</si>
  <si>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</si>
  <si>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</si>
  <si>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</si>
  <si>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</si>
  <si>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</si>
  <si>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</si>
  <si>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</si>
  <si>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</si>
  <si>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</si>
  <si>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</si>
  <si>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</si>
  <si>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</si>
  <si>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</si>
  <si>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</si>
  <si>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</si>
  <si>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</si>
  <si>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</si>
  <si>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</si>
  <si>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</si>
  <si>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</si>
  <si>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</si>
  <si>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</si>
  <si>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</si>
  <si>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</si>
  <si>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</si>
  <si>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</si>
  <si>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</si>
  <si>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</si>
  <si>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</si>
  <si>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</si>
  <si>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</si>
  <si>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</si>
  <si>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</si>
  <si>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</si>
  <si>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</si>
  <si>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</si>
  <si>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</si>
  <si>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</si>
  <si>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</si>
  <si>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</si>
  <si>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</si>
  <si>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</si>
  <si>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</si>
  <si>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</si>
  <si>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</si>
  <si>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</si>
  <si>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</si>
  <si>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</si>
  <si>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</si>
  <si>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</si>
  <si>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</si>
  <si>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</si>
  <si>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</si>
  <si>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</si>
  <si>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</si>
  <si>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</si>
  <si>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</si>
  <si>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</si>
  <si>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</si>
  <si>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</si>
  <si>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</si>
  <si>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</si>
  <si>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</si>
  <si>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</si>
  <si>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</si>
  <si>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</si>
  <si>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</si>
  <si>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</si>
  <si>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</si>
  <si>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</si>
  <si>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</si>
  <si>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</si>
  <si>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</si>
  <si>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</si>
  <si>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</si>
  <si>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</si>
  <si>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</si>
  <si>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</si>
  <si>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</si>
  <si>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</si>
  <si>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</si>
  <si>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</si>
  <si>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</si>
  <si>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</si>
  <si>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</si>
  <si>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</si>
  <si>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</si>
  <si>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</si>
  <si>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</si>
  <si>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</si>
  <si>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</si>
  <si>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</si>
  <si>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</si>
  <si>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</si>
  <si>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</si>
  <si>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</si>
  <si>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</si>
  <si>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</si>
  <si>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</si>
  <si>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</si>
  <si>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</si>
  <si>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</si>
  <si>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</si>
  <si>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</si>
  <si>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</si>
  <si>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</si>
  <si>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</si>
  <si>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</si>
  <si>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</si>
  <si>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</si>
  <si>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</si>
  <si>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</si>
  <si>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</si>
  <si>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</si>
  <si>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</si>
  <si>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</si>
  <si>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</si>
  <si>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</si>
  <si>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</si>
  <si>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</si>
  <si>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</si>
  <si>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</si>
  <si>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</si>
  <si>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</si>
  <si>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</si>
  <si>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</si>
  <si>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</si>
  <si>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</si>
  <si>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</si>
  <si>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</si>
  <si>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</si>
  <si>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</si>
  <si>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</si>
  <si>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</si>
  <si>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</si>
  <si>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</si>
  <si>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</si>
  <si>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</si>
  <si>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</si>
  <si>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</si>
  <si>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</si>
  <si>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</si>
  <si>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</si>
  <si>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</si>
  <si>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</si>
  <si>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</si>
  <si>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</si>
  <si>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</si>
  <si>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</si>
  <si>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</si>
  <si>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</si>
  <si>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</si>
  <si>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</si>
  <si>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</si>
  <si>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</si>
  <si>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</si>
  <si>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</si>
  <si>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</si>
  <si>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</si>
  <si>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</si>
  <si>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</si>
  <si>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</si>
  <si>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</si>
  <si>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</si>
  <si>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</si>
  <si>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</si>
  <si>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</si>
  <si>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</si>
  <si>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</si>
  <si>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</si>
  <si>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</si>
  <si>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</si>
  <si>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</si>
  <si>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</si>
  <si>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</si>
  <si>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</si>
  <si>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</si>
  <si>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</si>
  <si>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</si>
  <si>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</si>
  <si>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</si>
  <si>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</si>
  <si>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</si>
  <si>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</si>
  <si>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</si>
  <si>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</si>
  <si>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</si>
  <si>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</si>
  <si>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</si>
  <si>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</si>
  <si>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</si>
  <si>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</si>
  <si>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</si>
  <si>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</si>
  <si>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</si>
  <si>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</si>
  <si>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9.8  </t>
  </si>
  <si>
    <t>0.7  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</si>
  <si>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</si>
  <si>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</si>
  <si>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</si>
  <si>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</si>
  <si>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</si>
  <si>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</si>
  <si>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0.9  </t>
  </si>
  <si>
    <t>1.7  </t>
  </si>
  <si>
    <t>0.5  </t>
  </si>
  <si>
    <t>7.8  </t>
  </si>
  <si>
    <t>* Other tax includes health tax, road maintenance and improvement duty, road construction and maintenance duty, registration fee and ownership certificate charge .</t>
  </si>
  <si>
    <t xml:space="preserve">  + Transactions based on the figures reported by 8 NRB offices, 66 RBBL branches (out of 66 branches conducting govt. transaction), 44 NBL branches (out of 44 branches conducting govt. transaction), 5 Everest Bank branches and 1-1 branch each from Nepal Bangladesh Bank Limited and Global IME Bank Limited conducting government transactions .     
</t>
  </si>
  <si>
    <t>1.5  </t>
  </si>
  <si>
    <t>10.3  </t>
  </si>
  <si>
    <t>15.1  </t>
  </si>
  <si>
    <t>10.0  </t>
  </si>
  <si>
    <t>1.0  </t>
  </si>
  <si>
    <t>D. Weighted Average Deposit Rate (Commercial Banks)</t>
  </si>
  <si>
    <t>E. Weighted Average Lending Rate (Commercial Banks)</t>
  </si>
  <si>
    <t>$ Base rate has been compiled since January 2013.</t>
  </si>
  <si>
    <t>214.3  </t>
  </si>
  <si>
    <t>190.5  </t>
  </si>
  <si>
    <t>8.6  </t>
  </si>
  <si>
    <t>206.1  </t>
  </si>
  <si>
    <t>202.5  </t>
  </si>
  <si>
    <t xml:space="preserve">  Other Tax*</t>
  </si>
  <si>
    <t>(2005/06 = 100)</t>
  </si>
  <si>
    <t>1.4  </t>
  </si>
  <si>
    <t>9.6  </t>
  </si>
  <si>
    <t>11.0  </t>
  </si>
  <si>
    <t>183.9  </t>
  </si>
  <si>
    <t>183.8  </t>
  </si>
  <si>
    <t>2.4  </t>
  </si>
  <si>
    <t>257.1  </t>
  </si>
  <si>
    <t>220.6  </t>
  </si>
  <si>
    <t>7.9  </t>
  </si>
  <si>
    <t>141.3  </t>
  </si>
  <si>
    <t>164.8  </t>
  </si>
  <si>
    <t>11.6  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</si>
  <si>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</si>
  <si>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</si>
  <si>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</si>
  <si>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</si>
  <si>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>* Includes internal and external debt payment and investment.</t>
  </si>
  <si>
    <t xml:space="preserve">   Health Service Tax</t>
  </si>
  <si>
    <t xml:space="preserve">2013/14 </t>
  </si>
  <si>
    <t>A. Right Share</t>
  </si>
  <si>
    <t xml:space="preserve">    Surya Life Insurance Company Ltd.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</si>
  <si>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</si>
  <si>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</si>
  <si>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</si>
  <si>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</si>
  <si>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</si>
  <si>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</si>
  <si>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</si>
  <si>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</si>
  <si>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</si>
  <si>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 xml:space="preserve">              -</t>
  </si>
  <si>
    <t xml:space="preserve">               -</t>
  </si>
  <si>
    <t xml:space="preserve">          -</t>
  </si>
  <si>
    <t xml:space="preserve">        -</t>
  </si>
  <si>
    <t xml:space="preserve">           -</t>
  </si>
  <si>
    <t xml:space="preserve">            -</t>
  </si>
  <si>
    <t xml:space="preserve">       -</t>
  </si>
  <si>
    <t xml:space="preserve">             -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</si>
  <si>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</si>
  <si>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</si>
  <si>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</si>
  <si>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</si>
  <si>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</si>
  <si>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</si>
  <si>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</si>
  <si>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213.6  </t>
  </si>
  <si>
    <t>225.9  </t>
  </si>
  <si>
    <t>232.5  </t>
  </si>
  <si>
    <t>12.2  </t>
  </si>
  <si>
    <t>2.9  </t>
  </si>
  <si>
    <t>201.9  </t>
  </si>
  <si>
    <t>205.0  </t>
  </si>
  <si>
    <t>5.8  </t>
  </si>
  <si>
    <t>214.8  </t>
  </si>
  <si>
    <t>221.7  </t>
  </si>
  <si>
    <t>221.6  </t>
  </si>
  <si>
    <t>342.7  </t>
  </si>
  <si>
    <t>309.5  </t>
  </si>
  <si>
    <t>357.2  </t>
  </si>
  <si>
    <t>214.6  </t>
  </si>
  <si>
    <t>245.3  </t>
  </si>
  <si>
    <t>251.9  </t>
  </si>
  <si>
    <t>215.6  </t>
  </si>
  <si>
    <t>217.6  </t>
  </si>
  <si>
    <t>10.6  </t>
  </si>
  <si>
    <t>5.6  </t>
  </si>
  <si>
    <t>188.1  </t>
  </si>
  <si>
    <t>191.1  </t>
  </si>
  <si>
    <t>191.5  </t>
  </si>
  <si>
    <t>244.4  </t>
  </si>
  <si>
    <t>259.9  </t>
  </si>
  <si>
    <t>261.3  </t>
  </si>
  <si>
    <t>1.6  </t>
  </si>
  <si>
    <t>6.9  </t>
  </si>
  <si>
    <t>258.8  </t>
  </si>
  <si>
    <t>255.4  </t>
  </si>
  <si>
    <t>254.5  </t>
  </si>
  <si>
    <t>6.6  </t>
  </si>
  <si>
    <t>221.5  </t>
  </si>
  <si>
    <t>224.8  </t>
  </si>
  <si>
    <t>195.9  </t>
  </si>
  <si>
    <t>197.3  </t>
  </si>
  <si>
    <t>12.1  </t>
  </si>
  <si>
    <t>142.6  </t>
  </si>
  <si>
    <t>159.9  </t>
  </si>
  <si>
    <t>175.3  </t>
  </si>
  <si>
    <t>181.8  </t>
  </si>
  <si>
    <t>235.4  </t>
  </si>
  <si>
    <t>17.9  </t>
  </si>
  <si>
    <t>227.0  </t>
  </si>
  <si>
    <t>249.1  </t>
  </si>
  <si>
    <t>254.8  </t>
  </si>
  <si>
    <t>12.6  </t>
  </si>
  <si>
    <t>154.1  </t>
  </si>
  <si>
    <t>164.5  </t>
  </si>
  <si>
    <t>151.3  </t>
  </si>
  <si>
    <t>174.2  </t>
  </si>
  <si>
    <t>191.3  </t>
  </si>
  <si>
    <t>137.7  </t>
  </si>
  <si>
    <t>153.9  </t>
  </si>
  <si>
    <t>163.5  </t>
  </si>
  <si>
    <t>163.6  </t>
  </si>
  <si>
    <t>176.1  </t>
  </si>
  <si>
    <t>194.4  </t>
  </si>
  <si>
    <t>195.2  </t>
  </si>
  <si>
    <t>124.2  </t>
  </si>
  <si>
    <t>134.2  </t>
  </si>
  <si>
    <t>142.8  </t>
  </si>
  <si>
    <t>8.1  </t>
  </si>
  <si>
    <t>6.4  </t>
  </si>
  <si>
    <t>148.6  </t>
  </si>
  <si>
    <t>170.6  </t>
  </si>
  <si>
    <t>181.0  </t>
  </si>
  <si>
    <t>181.5  </t>
  </si>
  <si>
    <t>83.8  </t>
  </si>
  <si>
    <t>80.5  </t>
  </si>
  <si>
    <t>81.2  </t>
  </si>
  <si>
    <t>-4.0  </t>
  </si>
  <si>
    <t>144.3  </t>
  </si>
  <si>
    <t>145.8  </t>
  </si>
  <si>
    <t>154.6  </t>
  </si>
  <si>
    <t>165.7  </t>
  </si>
  <si>
    <t>7.2  </t>
  </si>
  <si>
    <t>195.1  </t>
  </si>
  <si>
    <t>198.4  </t>
  </si>
  <si>
    <t>8.0  </t>
  </si>
  <si>
    <t>217.2  </t>
  </si>
  <si>
    <t>231.6  </t>
  </si>
  <si>
    <t>238.9  </t>
  </si>
  <si>
    <t>156.5  </t>
  </si>
  <si>
    <t>165.2  </t>
  </si>
  <si>
    <t>186.1  </t>
  </si>
  <si>
    <t>188.7  </t>
  </si>
  <si>
    <t>209.4  </t>
  </si>
  <si>
    <t>221.2  </t>
  </si>
  <si>
    <t>227.4  </t>
  </si>
  <si>
    <t>150.8  </t>
  </si>
  <si>
    <t>162.6  </t>
  </si>
  <si>
    <t>163.0  </t>
  </si>
  <si>
    <t>182.4  </t>
  </si>
  <si>
    <t>192.6  </t>
  </si>
  <si>
    <t>195.3  </t>
  </si>
  <si>
    <t>216.3  </t>
  </si>
  <si>
    <t>233.5  </t>
  </si>
  <si>
    <t>139.9  </t>
  </si>
  <si>
    <t>156.7  </t>
  </si>
  <si>
    <t>166.6  </t>
  </si>
  <si>
    <t>166.7  </t>
  </si>
  <si>
    <t>Jul/Aug</t>
  </si>
  <si>
    <t>Jun/Jul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</si>
  <si>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</si>
  <si>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</si>
  <si>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</si>
  <si>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</si>
  <si>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</si>
  <si>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</si>
  <si>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</si>
  <si>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</si>
  <si>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</si>
  <si>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</si>
  <si>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</si>
  <si>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</si>
  <si>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Sep (e)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</si>
  <si>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345.2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</si>
  <si>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gain of Rs. 20444.3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</si>
  <si>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256.8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</si>
  <si>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20378.1 million</t>
    </r>
  </si>
  <si>
    <t>*Deposits among "A", "B" and "C" class financial institutions</t>
  </si>
  <si>
    <t>Standing Liquidity Facility (SLF) Penal Rate#</t>
  </si>
  <si>
    <t>T-bills* (28 days)</t>
  </si>
  <si>
    <t>T-bills* (91 days)</t>
  </si>
  <si>
    <t>T-bills* (182 days)</t>
  </si>
  <si>
    <t>T-bills* (364 days)</t>
  </si>
  <si>
    <t>National/Citizen SCs</t>
  </si>
  <si>
    <t>F. Base Rate (Commercial Banks)</t>
  </si>
  <si>
    <t>Mid-Sept</t>
  </si>
  <si>
    <t>2070-04-24</t>
  </si>
  <si>
    <t xml:space="preserve">    Garima Bikas Bank Ltd.</t>
  </si>
  <si>
    <t>2070-05-07</t>
  </si>
  <si>
    <t xml:space="preserve">    Muktinath Bikas Bank Ltd.</t>
  </si>
  <si>
    <t>2070-05-18</t>
  </si>
  <si>
    <t xml:space="preserve">    Triveni Bikas Bank Ltd.</t>
  </si>
  <si>
    <t>2070-05-24</t>
  </si>
  <si>
    <t xml:space="preserve">    Nepal Laghubitta Bikas Bank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</si>
  <si>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</si>
  <si>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</si>
  <si>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</si>
  <si>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</si>
  <si>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</si>
  <si>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</si>
  <si>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>Source: http://www.sebon.gov.np</t>
  </si>
  <si>
    <t>(Aug/Sept)</t>
  </si>
  <si>
    <t>(Mid-Aug to Mid-Sept)</t>
  </si>
  <si>
    <t>(Mid-Jul to Mid-Sept)</t>
  </si>
  <si>
    <t>Mid-Sept 2013</t>
  </si>
  <si>
    <t>161.9  </t>
  </si>
  <si>
    <t>180.1  </t>
  </si>
  <si>
    <t>194.3  </t>
  </si>
  <si>
    <t>214.5  </t>
  </si>
  <si>
    <t>234.5  </t>
  </si>
  <si>
    <t>10.4  </t>
  </si>
  <si>
    <t>9.4  </t>
  </si>
  <si>
    <t>175.6  </t>
  </si>
  <si>
    <t>188.3  </t>
  </si>
  <si>
    <t>207.8  </t>
  </si>
  <si>
    <t>222.7  </t>
  </si>
  <si>
    <t>223.1  </t>
  </si>
  <si>
    <t>18.0  </t>
  </si>
  <si>
    <t>3.7  </t>
  </si>
  <si>
    <t>293.0  </t>
  </si>
  <si>
    <t>321.9  </t>
  </si>
  <si>
    <t>381.9  </t>
  </si>
  <si>
    <t>-6.1  </t>
  </si>
  <si>
    <t>18.6  </t>
  </si>
  <si>
    <t>193.1  </t>
  </si>
  <si>
    <t>217.3  </t>
  </si>
  <si>
    <t>254.2  </t>
  </si>
  <si>
    <t>1.3  </t>
  </si>
  <si>
    <t>17.0  </t>
  </si>
  <si>
    <t>186.2  </t>
  </si>
  <si>
    <t>206.7  </t>
  </si>
  <si>
    <t>218.0  </t>
  </si>
  <si>
    <t>5.5  </t>
  </si>
  <si>
    <t>157.5  </t>
  </si>
  <si>
    <t>192.2  </t>
  </si>
  <si>
    <t>21.5  </t>
  </si>
  <si>
    <t>229.2  </t>
  </si>
  <si>
    <t>233.7  </t>
  </si>
  <si>
    <t>231.5  </t>
  </si>
  <si>
    <t>2.0  </t>
  </si>
  <si>
    <t>-4.4  </t>
  </si>
  <si>
    <t>-0.9  </t>
  </si>
  <si>
    <t>-11.4  </t>
  </si>
  <si>
    <t>220.7  </t>
  </si>
  <si>
    <t>272.4  </t>
  </si>
  <si>
    <t>253.6  </t>
  </si>
  <si>
    <t>23.4  </t>
  </si>
  <si>
    <t>5.3  </t>
  </si>
  <si>
    <t>-6.9  </t>
  </si>
  <si>
    <t>-0.4  </t>
  </si>
  <si>
    <t>202.0  </t>
  </si>
  <si>
    <t>202.1  </t>
  </si>
  <si>
    <t>221.0  </t>
  </si>
  <si>
    <t>-0.2  </t>
  </si>
  <si>
    <t>9.3  </t>
  </si>
  <si>
    <t>-1.7  </t>
  </si>
  <si>
    <t>170.7  </t>
  </si>
  <si>
    <t>192.3  </t>
  </si>
  <si>
    <t>197.8  </t>
  </si>
  <si>
    <t>203.3  </t>
  </si>
  <si>
    <t>228.1  </t>
  </si>
  <si>
    <t>12.7  </t>
  </si>
  <si>
    <t>138.3  </t>
  </si>
  <si>
    <t>154.8  </t>
  </si>
  <si>
    <t>156.1  </t>
  </si>
  <si>
    <t>164.3  </t>
  </si>
  <si>
    <t>12.8  </t>
  </si>
  <si>
    <t>154.5  </t>
  </si>
  <si>
    <t>177.1  </t>
  </si>
  <si>
    <t>195.4  </t>
  </si>
  <si>
    <t>14.6  </t>
  </si>
  <si>
    <t>171.9  </t>
  </si>
  <si>
    <t>183.0  </t>
  </si>
  <si>
    <t>15.7  </t>
  </si>
  <si>
    <t>0.8  </t>
  </si>
  <si>
    <t>124.7  </t>
  </si>
  <si>
    <t>137.8  </t>
  </si>
  <si>
    <t>145.9  </t>
  </si>
  <si>
    <t>155.2  </t>
  </si>
  <si>
    <t>169.1  </t>
  </si>
  <si>
    <t>2.1  </t>
  </si>
  <si>
    <t>165.9  </t>
  </si>
  <si>
    <t>185.6  </t>
  </si>
  <si>
    <t>200.0  </t>
  </si>
  <si>
    <t>197.1  </t>
  </si>
  <si>
    <t>242.5  </t>
  </si>
  <si>
    <t>140.9  </t>
  </si>
  <si>
    <t>157.2  </t>
  </si>
  <si>
    <t>166.0  </t>
  </si>
  <si>
    <t>157.0  </t>
  </si>
  <si>
    <t>174.6  </t>
  </si>
  <si>
    <t>189.7  </t>
  </si>
  <si>
    <t>189.2  </t>
  </si>
  <si>
    <t>208.7  </t>
  </si>
  <si>
    <t>229.5  </t>
  </si>
  <si>
    <t>135.4  </t>
  </si>
  <si>
    <t>151.8  </t>
  </si>
  <si>
    <t>163.4  </t>
  </si>
  <si>
    <t>7.7  </t>
  </si>
  <si>
    <t>165.4  </t>
  </si>
  <si>
    <t>182.8  </t>
  </si>
  <si>
    <t>195.7  </t>
  </si>
  <si>
    <t>10.5  </t>
  </si>
  <si>
    <t>199.7  </t>
  </si>
  <si>
    <t>216.9  </t>
  </si>
  <si>
    <t>7.6  </t>
  </si>
  <si>
    <t>167.3  </t>
  </si>
  <si>
    <t>Jul-Sept</t>
  </si>
  <si>
    <t>Mid-Jul to Mid-Sept</t>
  </si>
  <si>
    <t>Sept-Sept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</si>
  <si>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</si>
  <si>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</si>
  <si>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</si>
  <si>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</si>
  <si>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</si>
  <si>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</si>
  <si>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</si>
  <si>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</si>
  <si>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</si>
  <si>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</si>
  <si>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</si>
  <si>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</si>
  <si>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</si>
  <si>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</si>
  <si>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</si>
  <si>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† Current year GDP for 2013</t>
  </si>
  <si>
    <t>Share Percent</t>
  </si>
  <si>
    <t xml:space="preserve">      Government Bond</t>
  </si>
  <si>
    <t>* Weighted average interest rate</t>
  </si>
  <si>
    <t xml:space="preserve">      Debenture </t>
  </si>
  <si>
    <t>Rs. in million</t>
  </si>
  <si>
    <t>Value (Rs. million)</t>
  </si>
  <si>
    <t>Aug/Sept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</si>
  <si>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</si>
  <si>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</si>
  <si>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</si>
  <si>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</si>
  <si>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</si>
  <si>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</si>
  <si>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</si>
  <si>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</si>
  <si>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</si>
  <si>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</si>
  <si>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</si>
  <si>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</si>
  <si>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</si>
  <si>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</si>
  <si>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</si>
  <si>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* Indicates the "A", "B" and "C" class financial institutions licenced by NRB.</t>
  </si>
  <si>
    <t>*** After adjusting exchange valuation gain/loss</t>
  </si>
  <si>
    <t>** Change in NFA is derived by taking mid-July as base and minus (-) sign indicates increase.</t>
  </si>
  <si>
    <t>(Rs. in million )</t>
  </si>
  <si>
    <t xml:space="preserve">Changes during two months </t>
  </si>
  <si>
    <t>Changes during two months</t>
  </si>
  <si>
    <t>Two Months</t>
  </si>
  <si>
    <t>Two  Months</t>
  </si>
  <si>
    <t>2 Months</t>
  </si>
  <si>
    <t>during two months</t>
  </si>
  <si>
    <t>(Based on Two Months' Data of  2013/14)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</si>
</sst>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</numFmts>
  <fonts count="7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thin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1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16" xfId="194" applyFont="1" applyBorder="1">
      <alignment/>
      <protection/>
    </xf>
    <xf numFmtId="0" fontId="5" fillId="0" borderId="0" xfId="0" applyFont="1" applyFill="1" applyAlignment="1" quotePrefix="1">
      <alignment horizontal="centerContinuous"/>
    </xf>
    <xf numFmtId="0" fontId="2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8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2" xfId="0" applyFont="1" applyBorder="1" applyAlignment="1" applyProtection="1">
      <alignment horizontal="left" vertical="center"/>
      <protection/>
    </xf>
    <xf numFmtId="164" fontId="2" fillId="0" borderId="18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1" fillId="33" borderId="23" xfId="0" applyFont="1" applyFill="1" applyBorder="1" applyAlignment="1">
      <alignment horizontal="center"/>
    </xf>
    <xf numFmtId="43" fontId="2" fillId="0" borderId="24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5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" fillId="0" borderId="29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177" fontId="1" fillId="0" borderId="44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1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1" xfId="42" applyNumberFormat="1" applyFont="1" applyFill="1" applyBorder="1" applyAlignment="1">
      <alignment horizontal="right"/>
    </xf>
    <xf numFmtId="0" fontId="2" fillId="0" borderId="39" xfId="0" applyFont="1" applyBorder="1" applyAlignment="1">
      <alignment/>
    </xf>
    <xf numFmtId="43" fontId="2" fillId="0" borderId="46" xfId="42" applyNumberFormat="1" applyFont="1" applyFill="1" applyBorder="1" applyAlignment="1">
      <alignment/>
    </xf>
    <xf numFmtId="43" fontId="13" fillId="0" borderId="26" xfId="42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 quotePrefix="1">
      <alignment horizontal="center"/>
    </xf>
    <xf numFmtId="164" fontId="2" fillId="0" borderId="23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43" fontId="2" fillId="0" borderId="31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33" borderId="46" xfId="194" applyFont="1" applyFill="1" applyBorder="1" applyAlignment="1" applyProtection="1">
      <alignment horizontal="center"/>
      <protection/>
    </xf>
    <xf numFmtId="0" fontId="2" fillId="0" borderId="31" xfId="194" applyFont="1" applyBorder="1">
      <alignment/>
      <protection/>
    </xf>
    <xf numFmtId="0" fontId="2" fillId="0" borderId="40" xfId="194" applyFont="1" applyBorder="1">
      <alignment/>
      <protection/>
    </xf>
    <xf numFmtId="0" fontId="1" fillId="0" borderId="40" xfId="194" applyFont="1" applyBorder="1" applyAlignment="1" applyProtection="1">
      <alignment horizontal="left"/>
      <protection/>
    </xf>
    <xf numFmtId="0" fontId="2" fillId="0" borderId="40" xfId="194" applyFont="1" applyBorder="1" applyAlignment="1" applyProtection="1">
      <alignment horizontal="left"/>
      <protection/>
    </xf>
    <xf numFmtId="0" fontId="2" fillId="0" borderId="39" xfId="194" applyFont="1" applyBorder="1" applyAlignment="1" applyProtection="1">
      <alignment horizontal="left"/>
      <protection/>
    </xf>
    <xf numFmtId="0" fontId="2" fillId="0" borderId="48" xfId="194" applyFont="1" applyBorder="1" applyAlignment="1" applyProtection="1">
      <alignment horizontal="left"/>
      <protection/>
    </xf>
    <xf numFmtId="0" fontId="1" fillId="33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33" borderId="15" xfId="201" applyFont="1" applyFill="1" applyBorder="1" applyAlignment="1">
      <alignment horizontal="center"/>
      <protection/>
    </xf>
    <xf numFmtId="49" fontId="13" fillId="33" borderId="15" xfId="201" applyNumberFormat="1" applyFont="1" applyFill="1" applyBorder="1" applyAlignment="1">
      <alignment horizontal="center"/>
      <protection/>
    </xf>
    <xf numFmtId="166" fontId="13" fillId="33" borderId="34" xfId="201" applyFont="1" applyFill="1" applyBorder="1" applyAlignment="1">
      <alignment horizontal="center"/>
      <protection/>
    </xf>
    <xf numFmtId="49" fontId="13" fillId="33" borderId="46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33" borderId="28" xfId="201" applyFont="1" applyFill="1" applyBorder="1">
      <alignment/>
      <protection/>
    </xf>
    <xf numFmtId="166" fontId="1" fillId="33" borderId="25" xfId="201" applyFont="1" applyFill="1" applyBorder="1">
      <alignment/>
      <protection/>
    </xf>
    <xf numFmtId="166" fontId="1" fillId="33" borderId="34" xfId="201" applyFont="1" applyFill="1" applyBorder="1" applyAlignment="1">
      <alignment horizontal="center"/>
      <protection/>
    </xf>
    <xf numFmtId="166" fontId="1" fillId="33" borderId="15" xfId="201" applyFont="1" applyFill="1" applyBorder="1" applyAlignment="1">
      <alignment horizontal="center"/>
      <protection/>
    </xf>
    <xf numFmtId="166" fontId="1" fillId="33" borderId="15" xfId="201" applyFont="1" applyFill="1" applyBorder="1" applyAlignment="1" quotePrefix="1">
      <alignment horizontal="center"/>
      <protection/>
    </xf>
    <xf numFmtId="166" fontId="1" fillId="33" borderId="46" xfId="201" applyFont="1" applyFill="1" applyBorder="1" applyAlignment="1" quotePrefix="1">
      <alignment horizontal="center"/>
      <protection/>
    </xf>
    <xf numFmtId="166" fontId="1" fillId="33" borderId="28" xfId="201" applyFont="1" applyFill="1" applyBorder="1" applyAlignment="1">
      <alignment horizontal="left"/>
      <protection/>
    </xf>
    <xf numFmtId="166" fontId="1" fillId="33" borderId="12" xfId="201" applyFont="1" applyFill="1" applyBorder="1" applyAlignment="1" quotePrefix="1">
      <alignment horizontal="center"/>
      <protection/>
    </xf>
    <xf numFmtId="166" fontId="1" fillId="33" borderId="49" xfId="201" applyFont="1" applyFill="1" applyBorder="1">
      <alignment/>
      <protection/>
    </xf>
    <xf numFmtId="166" fontId="1" fillId="33" borderId="50" xfId="201" applyFont="1" applyFill="1" applyBorder="1" applyAlignment="1">
      <alignment horizontal="center"/>
      <protection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8" xfId="0" applyFont="1" applyBorder="1" applyAlignment="1" quotePrefix="1">
      <alignment horizontal="left"/>
    </xf>
    <xf numFmtId="0" fontId="2" fillId="0" borderId="40" xfId="0" applyFont="1" applyBorder="1" applyAlignment="1" quotePrefix="1">
      <alignment horizontal="left"/>
    </xf>
    <xf numFmtId="0" fontId="1" fillId="0" borderId="48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52" xfId="0" applyFont="1" applyFill="1" applyBorder="1" applyAlignment="1" quotePrefix="1">
      <alignment horizontal="centerContinuous"/>
    </xf>
    <xf numFmtId="0" fontId="9" fillId="33" borderId="4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54" xfId="0" applyFont="1" applyBorder="1" applyAlignment="1" quotePrefix="1">
      <alignment horizontal="left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54" xfId="0" applyFont="1" applyBorder="1" applyAlignment="1">
      <alignment/>
    </xf>
    <xf numFmtId="0" fontId="9" fillId="0" borderId="57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9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2" fillId="0" borderId="64" xfId="0" applyFont="1" applyBorder="1" applyAlignment="1">
      <alignment horizontal="left" vertical="center"/>
    </xf>
    <xf numFmtId="0" fontId="2" fillId="0" borderId="64" xfId="0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40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61" xfId="190" applyNumberFormat="1" applyFont="1" applyBorder="1" applyAlignment="1">
      <alignment vertical="center"/>
      <protection/>
    </xf>
    <xf numFmtId="0" fontId="1" fillId="0" borderId="64" xfId="190" applyFont="1" applyBorder="1">
      <alignment/>
      <protection/>
    </xf>
    <xf numFmtId="2" fontId="1" fillId="0" borderId="60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3" xfId="190" applyNumberFormat="1" applyFont="1" applyBorder="1" applyAlignment="1">
      <alignment vertical="center"/>
      <protection/>
    </xf>
    <xf numFmtId="0" fontId="2" fillId="0" borderId="40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61" xfId="190" applyNumberFormat="1" applyFont="1" applyBorder="1" applyAlignment="1">
      <alignment vertical="center"/>
      <protection/>
    </xf>
    <xf numFmtId="2" fontId="1" fillId="0" borderId="23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8" xfId="190" applyFont="1" applyBorder="1">
      <alignment/>
      <protection/>
    </xf>
    <xf numFmtId="2" fontId="2" fillId="0" borderId="26" xfId="190" applyNumberFormat="1" applyFont="1" applyBorder="1" applyAlignment="1">
      <alignment horizontal="center" vertical="center"/>
      <protection/>
    </xf>
    <xf numFmtId="164" fontId="2" fillId="0" borderId="65" xfId="190" applyNumberFormat="1" applyFont="1" applyBorder="1" applyAlignment="1">
      <alignment vertical="center"/>
      <protection/>
    </xf>
    <xf numFmtId="164" fontId="2" fillId="0" borderId="66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2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2" xfId="190" applyFont="1" applyBorder="1" applyAlignment="1">
      <alignment horizontal="center"/>
      <protection/>
    </xf>
    <xf numFmtId="0" fontId="1" fillId="0" borderId="41" xfId="190" applyFont="1" applyBorder="1">
      <alignment/>
      <protection/>
    </xf>
    <xf numFmtId="164" fontId="2" fillId="0" borderId="26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33" borderId="25" xfId="190" applyFont="1" applyFill="1" applyBorder="1" applyAlignment="1">
      <alignment horizontal="center"/>
      <protection/>
    </xf>
    <xf numFmtId="0" fontId="1" fillId="33" borderId="15" xfId="190" applyFont="1" applyFill="1" applyBorder="1" applyAlignment="1">
      <alignment horizontal="center"/>
      <protection/>
    </xf>
    <xf numFmtId="0" fontId="1" fillId="0" borderId="34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61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61" xfId="190" applyNumberFormat="1" applyFont="1" applyBorder="1" applyAlignment="1">
      <alignment horizontal="center" vertical="center"/>
      <protection/>
    </xf>
    <xf numFmtId="0" fontId="2" fillId="0" borderId="67" xfId="190" applyFont="1" applyBorder="1" applyAlignment="1">
      <alignment vertical="center"/>
      <protection/>
    </xf>
    <xf numFmtId="164" fontId="2" fillId="0" borderId="65" xfId="191" applyNumberFormat="1" applyFont="1" applyBorder="1" applyAlignment="1">
      <alignment horizontal="center" vertical="center"/>
      <protection/>
    </xf>
    <xf numFmtId="164" fontId="2" fillId="0" borderId="65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65" xfId="190" applyNumberFormat="1" applyFont="1" applyBorder="1" applyAlignment="1">
      <alignment horizontal="center" vertical="center"/>
      <protection/>
    </xf>
    <xf numFmtId="164" fontId="2" fillId="0" borderId="66" xfId="190" applyNumberFormat="1" applyFont="1" applyBorder="1" applyAlignment="1">
      <alignment horizontal="center" vertical="center"/>
      <protection/>
    </xf>
    <xf numFmtId="0" fontId="1" fillId="33" borderId="68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3" xfId="190" applyFont="1" applyFill="1" applyBorder="1" applyAlignment="1">
      <alignment horizontal="center"/>
      <protection/>
    </xf>
    <xf numFmtId="0" fontId="1" fillId="33" borderId="24" xfId="190" applyFont="1" applyFill="1" applyBorder="1" applyAlignment="1">
      <alignment horizontal="center"/>
      <protection/>
    </xf>
    <xf numFmtId="0" fontId="1" fillId="33" borderId="11" xfId="190" applyFont="1" applyFill="1" applyBorder="1" applyAlignment="1">
      <alignment horizontal="center"/>
      <protection/>
    </xf>
    <xf numFmtId="1" fontId="1" fillId="33" borderId="23" xfId="190" applyNumberFormat="1" applyFont="1" applyFill="1" applyBorder="1" applyAlignment="1" quotePrefix="1">
      <alignment horizontal="center"/>
      <protection/>
    </xf>
    <xf numFmtId="0" fontId="2" fillId="33" borderId="64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6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5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13" fillId="33" borderId="23" xfId="189" applyNumberFormat="1" applyFont="1" applyFill="1" applyBorder="1" applyAlignment="1" applyProtection="1">
      <alignment horizontal="center" vertical="center"/>
      <protection/>
    </xf>
    <xf numFmtId="165" fontId="13" fillId="33" borderId="15" xfId="189" applyNumberFormat="1" applyFont="1" applyFill="1" applyBorder="1" applyAlignment="1" applyProtection="1">
      <alignment horizontal="center" vertical="center"/>
      <protection/>
    </xf>
    <xf numFmtId="165" fontId="13" fillId="33" borderId="46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31" xfId="189" applyNumberFormat="1" applyFont="1" applyBorder="1" applyAlignment="1">
      <alignment horizontal="center" vertical="center"/>
      <protection/>
    </xf>
    <xf numFmtId="165" fontId="13" fillId="0" borderId="33" xfId="189" applyNumberFormat="1" applyFont="1" applyBorder="1" applyAlignment="1" applyProtection="1">
      <alignment horizontal="center" vertical="center"/>
      <protection/>
    </xf>
    <xf numFmtId="164" fontId="13" fillId="0" borderId="27" xfId="189" applyNumberFormat="1" applyFont="1" applyBorder="1" applyAlignment="1">
      <alignment horizontal="center" vertical="center"/>
      <protection/>
    </xf>
    <xf numFmtId="164" fontId="13" fillId="0" borderId="69" xfId="189" applyNumberFormat="1" applyFont="1" applyBorder="1" applyAlignment="1">
      <alignment horizontal="center" vertical="center"/>
      <protection/>
    </xf>
    <xf numFmtId="165" fontId="13" fillId="33" borderId="36" xfId="189" applyNumberFormat="1" applyFont="1" applyFill="1" applyBorder="1" applyAlignment="1" applyProtection="1">
      <alignment horizontal="center" vertical="center"/>
      <protection/>
    </xf>
    <xf numFmtId="0" fontId="13" fillId="0" borderId="70" xfId="0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0" fontId="7" fillId="0" borderId="70" xfId="0" applyFont="1" applyBorder="1" applyAlignment="1">
      <alignment horizontal="right" wrapText="1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right" wrapText="1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wrapText="1"/>
    </xf>
    <xf numFmtId="0" fontId="13" fillId="0" borderId="73" xfId="0" applyFont="1" applyBorder="1" applyAlignment="1">
      <alignment horizontal="left" wrapText="1"/>
    </xf>
    <xf numFmtId="0" fontId="7" fillId="0" borderId="73" xfId="0" applyFont="1" applyBorder="1" applyAlignment="1">
      <alignment horizontal="left" wrapText="1"/>
    </xf>
    <xf numFmtId="0" fontId="7" fillId="0" borderId="74" xfId="0" applyFont="1" applyBorder="1" applyAlignment="1">
      <alignment horizontal="right" wrapText="1"/>
    </xf>
    <xf numFmtId="0" fontId="7" fillId="0" borderId="75" xfId="0" applyFont="1" applyBorder="1" applyAlignment="1">
      <alignment horizontal="left" wrapText="1"/>
    </xf>
    <xf numFmtId="0" fontId="7" fillId="0" borderId="76" xfId="0" applyFont="1" applyBorder="1" applyAlignment="1">
      <alignment horizontal="right" wrapText="1"/>
    </xf>
    <xf numFmtId="0" fontId="7" fillId="0" borderId="77" xfId="0" applyFont="1" applyBorder="1" applyAlignment="1">
      <alignment horizontal="right" wrapText="1"/>
    </xf>
    <xf numFmtId="0" fontId="1" fillId="0" borderId="73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4" xfId="0" applyFont="1" applyBorder="1" applyAlignment="1">
      <alignment/>
    </xf>
    <xf numFmtId="0" fontId="1" fillId="0" borderId="64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66" fontId="1" fillId="0" borderId="23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/>
      <protection/>
    </xf>
    <xf numFmtId="49" fontId="1" fillId="33" borderId="23" xfId="0" applyNumberFormat="1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0" fontId="1" fillId="0" borderId="29" xfId="0" applyFont="1" applyBorder="1" applyAlignment="1" applyProtection="1">
      <alignment horizontal="left" vertical="center"/>
      <protection/>
    </xf>
    <xf numFmtId="164" fontId="1" fillId="0" borderId="18" xfId="0" applyNumberFormat="1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4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46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164" fontId="2" fillId="0" borderId="46" xfId="0" applyNumberFormat="1" applyFont="1" applyBorder="1" applyAlignment="1" quotePrefix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23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 applyProtection="1">
      <alignment vertical="center"/>
      <protection/>
    </xf>
    <xf numFmtId="164" fontId="2" fillId="0" borderId="31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1" xfId="0" applyFont="1" applyBorder="1" applyAlignment="1" applyProtection="1">
      <alignment horizontal="left" vertical="center"/>
      <protection/>
    </xf>
    <xf numFmtId="164" fontId="2" fillId="0" borderId="2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71" xfId="0" applyFont="1" applyBorder="1" applyAlignment="1">
      <alignment horizontal="center" wrapText="1"/>
    </xf>
    <xf numFmtId="0" fontId="13" fillId="0" borderId="72" xfId="0" applyFont="1" applyBorder="1" applyAlignment="1">
      <alignment horizontal="right" wrapText="1"/>
    </xf>
    <xf numFmtId="0" fontId="13" fillId="0" borderId="78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6" xfId="0" applyFont="1" applyBorder="1" applyAlignment="1">
      <alignment horizontal="right" wrapText="1"/>
    </xf>
    <xf numFmtId="0" fontId="13" fillId="0" borderId="77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2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3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wrapText="1"/>
    </xf>
    <xf numFmtId="0" fontId="13" fillId="33" borderId="70" xfId="0" applyFont="1" applyFill="1" applyBorder="1" applyAlignment="1">
      <alignment horizontal="center" wrapText="1"/>
    </xf>
    <xf numFmtId="16" fontId="13" fillId="33" borderId="79" xfId="0" applyNumberFormat="1" applyFont="1" applyFill="1" applyBorder="1" applyAlignment="1">
      <alignment horizontal="center" wrapText="1"/>
    </xf>
    <xf numFmtId="16" fontId="13" fillId="33" borderId="80" xfId="0" applyNumberFormat="1" applyFont="1" applyFill="1" applyBorder="1" applyAlignment="1">
      <alignment horizontal="center" wrapText="1"/>
    </xf>
    <xf numFmtId="0" fontId="13" fillId="33" borderId="73" xfId="0" applyFont="1" applyFill="1" applyBorder="1" applyAlignment="1">
      <alignment horizontal="center" wrapText="1"/>
    </xf>
    <xf numFmtId="0" fontId="13" fillId="33" borderId="74" xfId="0" applyFont="1" applyFill="1" applyBorder="1" applyAlignment="1">
      <alignment horizontal="center" wrapText="1"/>
    </xf>
    <xf numFmtId="0" fontId="13" fillId="33" borderId="70" xfId="0" applyFont="1" applyFill="1" applyBorder="1" applyAlignment="1">
      <alignment wrapText="1"/>
    </xf>
    <xf numFmtId="0" fontId="13" fillId="33" borderId="74" xfId="0" applyFont="1" applyFill="1" applyBorder="1" applyAlignment="1">
      <alignment wrapText="1"/>
    </xf>
    <xf numFmtId="0" fontId="1" fillId="0" borderId="19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9" xfId="191" applyNumberFormat="1" applyFont="1" applyBorder="1" applyAlignment="1">
      <alignment horizontal="center" vertical="center"/>
      <protection/>
    </xf>
    <xf numFmtId="164" fontId="1" fillId="0" borderId="19" xfId="0" applyNumberFormat="1" applyFont="1" applyBorder="1" applyAlignment="1">
      <alignment vertical="center"/>
    </xf>
    <xf numFmtId="164" fontId="1" fillId="0" borderId="24" xfId="190" applyNumberFormat="1" applyFont="1" applyBorder="1" applyAlignment="1">
      <alignment horizontal="center" vertical="center"/>
      <protection/>
    </xf>
    <xf numFmtId="164" fontId="1" fillId="0" borderId="19" xfId="190" applyNumberFormat="1" applyFont="1" applyBorder="1" applyAlignment="1">
      <alignment horizontal="center" vertical="center"/>
      <protection/>
    </xf>
    <xf numFmtId="164" fontId="1" fillId="0" borderId="45" xfId="190" applyNumberFormat="1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left"/>
    </xf>
    <xf numFmtId="166" fontId="1" fillId="0" borderId="18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81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30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81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1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39" fontId="1" fillId="33" borderId="68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83" xfId="0" applyFont="1" applyBorder="1" applyAlignment="1" applyProtection="1">
      <alignment horizontal="center"/>
      <protection/>
    </xf>
    <xf numFmtId="167" fontId="1" fillId="0" borderId="83" xfId="0" applyNumberFormat="1" applyFont="1" applyBorder="1" applyAlignment="1">
      <alignment horizontal="center"/>
    </xf>
    <xf numFmtId="167" fontId="1" fillId="0" borderId="83" xfId="0" applyNumberFormat="1" applyFont="1" applyFill="1" applyBorder="1" applyAlignment="1">
      <alignment horizontal="center"/>
    </xf>
    <xf numFmtId="167" fontId="1" fillId="0" borderId="84" xfId="0" applyNumberFormat="1" applyFont="1" applyFill="1" applyBorder="1" applyAlignment="1">
      <alignment horizontal="center"/>
    </xf>
    <xf numFmtId="0" fontId="1" fillId="0" borderId="22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right"/>
      <protection/>
    </xf>
    <xf numFmtId="167" fontId="1" fillId="0" borderId="45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>
      <alignment horizontal="left"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3" xfId="0" applyNumberFormat="1" applyFont="1" applyBorder="1" applyAlignment="1" applyProtection="1">
      <alignment horizontal="center"/>
      <protection/>
    </xf>
    <xf numFmtId="167" fontId="1" fillId="0" borderId="83" xfId="0" applyNumberFormat="1" applyFont="1" applyFill="1" applyBorder="1" applyAlignment="1" applyProtection="1">
      <alignment horizontal="center"/>
      <protection/>
    </xf>
    <xf numFmtId="167" fontId="1" fillId="0" borderId="84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1" xfId="0" applyFont="1" applyBorder="1" applyAlignment="1" applyProtection="1">
      <alignment horizontal="right"/>
      <protection/>
    </xf>
    <xf numFmtId="167" fontId="1" fillId="0" borderId="17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61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 quotePrefix="1">
      <alignment horizontal="left"/>
      <protection/>
    </xf>
    <xf numFmtId="168" fontId="1" fillId="0" borderId="22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3" xfId="0" applyFont="1" applyFill="1" applyBorder="1" applyAlignment="1" applyProtection="1" quotePrefix="1">
      <alignment horizontal="centerContinuous"/>
      <protection/>
    </xf>
    <xf numFmtId="166" fontId="2" fillId="0" borderId="37" xfId="0" applyNumberFormat="1" applyFont="1" applyBorder="1" applyAlignment="1" applyProtection="1" quotePrefix="1">
      <alignment horizontal="left"/>
      <protection/>
    </xf>
    <xf numFmtId="166" fontId="2" fillId="0" borderId="22" xfId="0" applyNumberFormat="1" applyFont="1" applyBorder="1" applyAlignment="1" applyProtection="1">
      <alignment horizontal="left"/>
      <protection/>
    </xf>
    <xf numFmtId="166" fontId="1" fillId="0" borderId="37" xfId="0" applyNumberFormat="1" applyFont="1" applyBorder="1" applyAlignment="1" applyProtection="1" quotePrefix="1">
      <alignment horizontal="left"/>
      <protection/>
    </xf>
    <xf numFmtId="168" fontId="2" fillId="0" borderId="22" xfId="0" applyNumberFormat="1" applyFont="1" applyBorder="1" applyAlignment="1" applyProtection="1">
      <alignment horizontal="left" indent="3"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3" xfId="0" applyNumberFormat="1" applyFont="1" applyBorder="1" applyAlignment="1">
      <alignment horizontal="centerContinuous"/>
    </xf>
    <xf numFmtId="167" fontId="1" fillId="0" borderId="84" xfId="0" applyNumberFormat="1" applyFont="1" applyBorder="1" applyAlignment="1">
      <alignment horizontal="centerContinuous"/>
    </xf>
    <xf numFmtId="164" fontId="1" fillId="0" borderId="28" xfId="0" applyNumberFormat="1" applyFont="1" applyFill="1" applyBorder="1" applyAlignment="1" applyProtection="1">
      <alignment horizontal="left"/>
      <protection/>
    </xf>
    <xf numFmtId="1" fontId="1" fillId="0" borderId="25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6" xfId="42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5" xfId="0" applyFont="1" applyFill="1" applyBorder="1" applyAlignment="1">
      <alignment/>
    </xf>
    <xf numFmtId="0" fontId="1" fillId="33" borderId="6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1" fillId="0" borderId="8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/>
    </xf>
    <xf numFmtId="43" fontId="2" fillId="0" borderId="21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left" vertical="center"/>
    </xf>
    <xf numFmtId="43" fontId="13" fillId="0" borderId="67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19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19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23" xfId="0" applyNumberFormat="1" applyFont="1" applyFill="1" applyBorder="1" applyAlignment="1" applyProtection="1">
      <alignment horizontal="center" vertical="center"/>
      <protection/>
    </xf>
    <xf numFmtId="39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23" xfId="0" applyNumberFormat="1" applyFont="1" applyBorder="1" applyAlignment="1">
      <alignment horizontal="right"/>
    </xf>
    <xf numFmtId="0" fontId="2" fillId="0" borderId="90" xfId="0" applyFont="1" applyBorder="1" applyAlignment="1">
      <alignment horizontal="left" vertical="center" wrapText="1"/>
    </xf>
    <xf numFmtId="164" fontId="2" fillId="34" borderId="91" xfId="0" applyNumberFormat="1" applyFont="1" applyFill="1" applyBorder="1" applyAlignment="1">
      <alignment/>
    </xf>
    <xf numFmtId="164" fontId="2" fillId="0" borderId="91" xfId="0" applyNumberFormat="1" applyFont="1" applyBorder="1" applyAlignment="1" quotePrefix="1">
      <alignment horizontal="center"/>
    </xf>
    <xf numFmtId="164" fontId="2" fillId="0" borderId="92" xfId="0" applyNumberFormat="1" applyFont="1" applyBorder="1" applyAlignment="1" quotePrefix="1">
      <alignment horizontal="center"/>
    </xf>
    <xf numFmtId="0" fontId="1" fillId="0" borderId="37" xfId="0" applyFont="1" applyBorder="1" applyAlignment="1">
      <alignment horizontal="left"/>
    </xf>
    <xf numFmtId="0" fontId="2" fillId="34" borderId="23" xfId="0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7" fillId="0" borderId="23" xfId="0" applyNumberFormat="1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3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2" fillId="34" borderId="18" xfId="0" applyNumberFormat="1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/>
    </xf>
    <xf numFmtId="164" fontId="1" fillId="0" borderId="27" xfId="0" applyNumberFormat="1" applyFont="1" applyFill="1" applyBorder="1" applyAlignment="1">
      <alignment horizontal="right" vertical="center"/>
    </xf>
    <xf numFmtId="164" fontId="1" fillId="34" borderId="27" xfId="0" applyNumberFormat="1" applyFont="1" applyFill="1" applyBorder="1" applyAlignment="1">
      <alignment horizontal="right" vertical="center"/>
    </xf>
    <xf numFmtId="164" fontId="1" fillId="0" borderId="69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/>
    </xf>
    <xf numFmtId="164" fontId="8" fillId="0" borderId="23" xfId="0" applyNumberFormat="1" applyFont="1" applyBorder="1" applyAlignment="1">
      <alignment horizontal="right" vertical="center"/>
    </xf>
    <xf numFmtId="164" fontId="8" fillId="34" borderId="23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33" borderId="23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 wrapText="1"/>
    </xf>
    <xf numFmtId="0" fontId="6" fillId="33" borderId="64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164" fontId="8" fillId="0" borderId="36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164" fontId="6" fillId="33" borderId="36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164" fontId="8" fillId="0" borderId="36" xfId="0" applyNumberFormat="1" applyFont="1" applyFill="1" applyBorder="1" applyAlignment="1" quotePrefix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69" xfId="0" applyNumberFormat="1" applyFont="1" applyBorder="1" applyAlignment="1">
      <alignment horizontal="right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164" fontId="1" fillId="0" borderId="43" xfId="0" applyNumberFormat="1" applyFont="1" applyFill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6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59" xfId="194" applyNumberFormat="1" applyFont="1" applyBorder="1" applyAlignment="1" applyProtection="1" quotePrefix="1">
      <alignment horizontal="left"/>
      <protection/>
    </xf>
    <xf numFmtId="166" fontId="2" fillId="0" borderId="59" xfId="194" applyNumberFormat="1" applyFont="1" applyBorder="1" applyAlignment="1" applyProtection="1" quotePrefix="1">
      <alignment horizontal="left"/>
      <protection/>
    </xf>
    <xf numFmtId="166" fontId="2" fillId="0" borderId="24" xfId="194" applyNumberFormat="1" applyFont="1" applyBorder="1" applyAlignment="1" applyProtection="1">
      <alignment horizontal="left"/>
      <protection/>
    </xf>
    <xf numFmtId="166" fontId="2" fillId="0" borderId="18" xfId="194" applyNumberFormat="1" applyFont="1" applyBorder="1" applyAlignment="1" applyProtection="1" quotePrefix="1">
      <alignment horizontal="left"/>
      <protection/>
    </xf>
    <xf numFmtId="166" fontId="2" fillId="0" borderId="15" xfId="194" applyNumberFormat="1" applyFont="1" applyBorder="1" applyAlignment="1" applyProtection="1">
      <alignment horizontal="left"/>
      <protection/>
    </xf>
    <xf numFmtId="166" fontId="2" fillId="0" borderId="21" xfId="194" applyNumberFormat="1" applyFont="1" applyBorder="1" applyAlignment="1" applyProtection="1">
      <alignment horizontal="left"/>
      <protection/>
    </xf>
    <xf numFmtId="166" fontId="13" fillId="33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8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" fillId="0" borderId="23" xfId="0" applyFont="1" applyBorder="1" applyAlignment="1">
      <alignment/>
    </xf>
    <xf numFmtId="166" fontId="2" fillId="34" borderId="13" xfId="132" applyNumberFormat="1" applyFont="1" applyFill="1" applyBorder="1" applyAlignment="1" applyProtection="1">
      <alignment horizontal="left" indent="2"/>
      <protection/>
    </xf>
    <xf numFmtId="2" fontId="2" fillId="34" borderId="13" xfId="132" applyNumberFormat="1" applyFont="1" applyFill="1" applyBorder="1">
      <alignment/>
      <protection/>
    </xf>
    <xf numFmtId="2" fontId="2" fillId="34" borderId="0" xfId="132" applyNumberFormat="1" applyFont="1" applyFill="1" applyBorder="1">
      <alignment/>
      <protection/>
    </xf>
    <xf numFmtId="166" fontId="2" fillId="34" borderId="15" xfId="132" applyNumberFormat="1" applyFont="1" applyFill="1" applyBorder="1" applyAlignment="1" applyProtection="1">
      <alignment horizontal="left" indent="2"/>
      <protection/>
    </xf>
    <xf numFmtId="2" fontId="2" fillId="34" borderId="15" xfId="132" applyNumberFormat="1" applyFont="1" applyFill="1" applyBorder="1">
      <alignment/>
      <protection/>
    </xf>
    <xf numFmtId="166" fontId="1" fillId="34" borderId="23" xfId="132" applyNumberFormat="1" applyFont="1" applyFill="1" applyBorder="1" applyAlignment="1">
      <alignment horizontal="left"/>
      <protection/>
    </xf>
    <xf numFmtId="2" fontId="1" fillId="34" borderId="23" xfId="132" applyNumberFormat="1" applyFont="1" applyFill="1" applyBorder="1">
      <alignment/>
      <protection/>
    </xf>
    <xf numFmtId="0" fontId="2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2" fontId="13" fillId="0" borderId="72" xfId="0" applyNumberFormat="1" applyFont="1" applyBorder="1" applyAlignment="1">
      <alignment horizontal="right" wrapText="1"/>
    </xf>
    <xf numFmtId="2" fontId="13" fillId="0" borderId="70" xfId="0" applyNumberFormat="1" applyFont="1" applyBorder="1" applyAlignment="1">
      <alignment horizontal="right" wrapText="1"/>
    </xf>
    <xf numFmtId="2" fontId="13" fillId="0" borderId="76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33" borderId="93" xfId="121" applyNumberFormat="1" applyFont="1" applyFill="1" applyBorder="1" applyAlignment="1">
      <alignment horizontal="center"/>
      <protection/>
    </xf>
    <xf numFmtId="166" fontId="1" fillId="33" borderId="82" xfId="121" applyNumberFormat="1" applyFont="1" applyFill="1" applyBorder="1" applyAlignment="1">
      <alignment horizontal="center"/>
      <protection/>
    </xf>
    <xf numFmtId="166" fontId="1" fillId="33" borderId="82" xfId="121" applyNumberFormat="1" applyFont="1" applyFill="1" applyBorder="1" applyAlignment="1" quotePrefix="1">
      <alignment horizontal="center"/>
      <protection/>
    </xf>
    <xf numFmtId="166" fontId="1" fillId="0" borderId="33" xfId="121" applyNumberFormat="1" applyFont="1" applyBorder="1" applyAlignment="1">
      <alignment horizontal="center"/>
      <protection/>
    </xf>
    <xf numFmtId="164" fontId="2" fillId="0" borderId="61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1" xfId="0" applyFont="1" applyBorder="1" applyAlignment="1" applyProtection="1">
      <alignment horizontal="left" vertical="center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0" fontId="6" fillId="33" borderId="36" xfId="0" applyFont="1" applyFill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right" vertical="center"/>
    </xf>
    <xf numFmtId="164" fontId="6" fillId="0" borderId="36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3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vertical="center"/>
    </xf>
    <xf numFmtId="43" fontId="13" fillId="0" borderId="67" xfId="42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34" borderId="31" xfId="132" applyNumberFormat="1" applyFont="1" applyFill="1" applyBorder="1">
      <alignment/>
      <protection/>
    </xf>
    <xf numFmtId="0" fontId="2" fillId="0" borderId="37" xfId="0" applyFont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164" fontId="2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0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 quotePrefix="1">
      <alignment horizontal="center"/>
    </xf>
    <xf numFmtId="164" fontId="2" fillId="0" borderId="69" xfId="0" applyNumberFormat="1" applyFont="1" applyFill="1" applyBorder="1" applyAlignment="1" quotePrefix="1">
      <alignment horizontal="center"/>
    </xf>
    <xf numFmtId="164" fontId="1" fillId="0" borderId="27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5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60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1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61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61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5" xfId="0" applyNumberFormat="1" applyFont="1" applyFill="1" applyBorder="1" applyAlignment="1" applyProtection="1">
      <alignment/>
      <protection/>
    </xf>
    <xf numFmtId="166" fontId="2" fillId="0" borderId="65" xfId="0" applyNumberFormat="1" applyFont="1" applyBorder="1" applyAlignment="1" applyProtection="1">
      <alignment/>
      <protection/>
    </xf>
    <xf numFmtId="166" fontId="2" fillId="0" borderId="65" xfId="0" applyNumberFormat="1" applyFont="1" applyFill="1" applyBorder="1" applyAlignment="1" applyProtection="1">
      <alignment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2" fillId="0" borderId="67" xfId="0" applyNumberFormat="1" applyFont="1" applyBorder="1" applyAlignment="1" applyProtection="1">
      <alignment/>
      <protection/>
    </xf>
    <xf numFmtId="166" fontId="2" fillId="0" borderId="35" xfId="0" applyNumberFormat="1" applyFont="1" applyBorder="1" applyAlignment="1" applyProtection="1">
      <alignment/>
      <protection/>
    </xf>
    <xf numFmtId="166" fontId="2" fillId="0" borderId="66" xfId="0" applyNumberFormat="1" applyFont="1" applyFill="1" applyBorder="1" applyAlignment="1" applyProtection="1">
      <alignment/>
      <protection/>
    </xf>
    <xf numFmtId="0" fontId="12" fillId="0" borderId="0" xfId="178" applyFont="1" applyBorder="1">
      <alignment/>
      <protection/>
    </xf>
    <xf numFmtId="170" fontId="12" fillId="0" borderId="0" xfId="178" applyNumberFormat="1" applyFont="1" applyFill="1" applyBorder="1" applyAlignment="1" applyProtection="1">
      <alignment horizontal="right"/>
      <protection/>
    </xf>
    <xf numFmtId="170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Border="1" applyProtection="1">
      <alignment/>
      <protection/>
    </xf>
    <xf numFmtId="167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Fill="1" applyBorder="1" applyProtection="1">
      <alignment/>
      <protection/>
    </xf>
    <xf numFmtId="170" fontId="12" fillId="0" borderId="0" xfId="178" applyNumberFormat="1" applyFont="1" applyBorder="1" applyAlignment="1">
      <alignment horizontal="right"/>
      <protection/>
    </xf>
    <xf numFmtId="170" fontId="12" fillId="0" borderId="0" xfId="178" applyNumberFormat="1" applyFont="1" applyBorder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60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3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1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5" xfId="186" applyNumberFormat="1" applyFont="1" applyBorder="1" applyProtection="1">
      <alignment/>
      <protection/>
    </xf>
    <xf numFmtId="166" fontId="2" fillId="0" borderId="67" xfId="186" applyNumberFormat="1" applyFont="1" applyBorder="1" applyProtection="1">
      <alignment/>
      <protection/>
    </xf>
    <xf numFmtId="166" fontId="2" fillId="0" borderId="35" xfId="186" applyNumberFormat="1" applyFont="1" applyBorder="1" applyProtection="1">
      <alignment/>
      <protection/>
    </xf>
    <xf numFmtId="167" fontId="22" fillId="0" borderId="11" xfId="186" applyNumberFormat="1" applyFont="1" applyFill="1" applyBorder="1" applyProtection="1">
      <alignment/>
      <protection/>
    </xf>
    <xf numFmtId="167" fontId="22" fillId="0" borderId="11" xfId="186" applyNumberFormat="1" applyFont="1" applyFill="1" applyBorder="1" applyAlignment="1" applyProtection="1" quotePrefix="1">
      <alignment horizontal="left"/>
      <protection/>
    </xf>
    <xf numFmtId="167" fontId="22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1" xfId="186" applyNumberFormat="1" applyFont="1" applyBorder="1" applyProtection="1">
      <alignment/>
      <protection/>
    </xf>
    <xf numFmtId="167" fontId="23" fillId="0" borderId="14" xfId="186" applyNumberFormat="1" applyFont="1" applyFill="1" applyBorder="1" applyProtection="1">
      <alignment/>
      <protection/>
    </xf>
    <xf numFmtId="167" fontId="22" fillId="0" borderId="35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5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60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1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61" xfId="112" applyNumberFormat="1" applyFont="1" applyFill="1" applyBorder="1" applyProtection="1">
      <alignment/>
      <protection/>
    </xf>
    <xf numFmtId="166" fontId="2" fillId="0" borderId="19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4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5" xfId="112" applyNumberFormat="1" applyFont="1" applyFill="1" applyBorder="1" applyProtection="1">
      <alignment/>
      <protection/>
    </xf>
    <xf numFmtId="166" fontId="2" fillId="0" borderId="65" xfId="112" applyNumberFormat="1" applyFont="1" applyBorder="1" applyProtection="1">
      <alignment/>
      <protection/>
    </xf>
    <xf numFmtId="166" fontId="2" fillId="0" borderId="65" xfId="112" applyNumberFormat="1" applyFont="1" applyFill="1" applyBorder="1" applyProtection="1">
      <alignment/>
      <protection/>
    </xf>
    <xf numFmtId="166" fontId="2" fillId="0" borderId="35" xfId="112" applyNumberFormat="1" applyFont="1" applyFill="1" applyBorder="1" applyProtection="1">
      <alignment/>
      <protection/>
    </xf>
    <xf numFmtId="166" fontId="2" fillId="0" borderId="67" xfId="112" applyNumberFormat="1" applyFont="1" applyBorder="1" applyProtection="1">
      <alignment/>
      <protection/>
    </xf>
    <xf numFmtId="166" fontId="2" fillId="0" borderId="35" xfId="112" applyNumberFormat="1" applyFont="1" applyBorder="1" applyProtection="1">
      <alignment/>
      <protection/>
    </xf>
    <xf numFmtId="166" fontId="2" fillId="0" borderId="66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Alignment="1" applyProtection="1" quotePrefix="1">
      <alignment horizontal="left"/>
      <protection/>
    </xf>
    <xf numFmtId="167" fontId="22" fillId="0" borderId="14" xfId="112" applyNumberFormat="1" applyFont="1" applyFill="1" applyBorder="1" applyProtection="1">
      <alignment/>
      <protection/>
    </xf>
    <xf numFmtId="167" fontId="22" fillId="0" borderId="35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60" xfId="112" applyNumberFormat="1" applyFont="1" applyBorder="1" applyProtection="1">
      <alignment/>
      <protection/>
    </xf>
    <xf numFmtId="167" fontId="23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3" xfId="112" applyNumberFormat="1" applyFont="1" applyFill="1" applyBorder="1" applyProtection="1">
      <alignment/>
      <protection/>
    </xf>
    <xf numFmtId="166" fontId="2" fillId="34" borderId="14" xfId="112" applyNumberFormat="1" applyFont="1" applyFill="1" applyBorder="1" applyProtection="1">
      <alignment/>
      <protection/>
    </xf>
    <xf numFmtId="166" fontId="2" fillId="0" borderId="19" xfId="112" applyNumberFormat="1" applyFont="1" applyBorder="1" applyProtection="1">
      <alignment/>
      <protection/>
    </xf>
    <xf numFmtId="167" fontId="22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60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1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61" xfId="114" applyNumberFormat="1" applyFont="1" applyFill="1" applyBorder="1" applyProtection="1">
      <alignment/>
      <protection/>
    </xf>
    <xf numFmtId="166" fontId="2" fillId="0" borderId="19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4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5" xfId="114" applyNumberFormat="1" applyFont="1" applyFill="1" applyBorder="1" applyProtection="1">
      <alignment/>
      <protection/>
    </xf>
    <xf numFmtId="166" fontId="2" fillId="0" borderId="65" xfId="114" applyNumberFormat="1" applyFont="1" applyBorder="1" applyProtection="1">
      <alignment/>
      <protection/>
    </xf>
    <xf numFmtId="166" fontId="2" fillId="0" borderId="65" xfId="114" applyNumberFormat="1" applyFont="1" applyFill="1" applyBorder="1" applyProtection="1">
      <alignment/>
      <protection/>
    </xf>
    <xf numFmtId="166" fontId="2" fillId="0" borderId="35" xfId="114" applyNumberFormat="1" applyFont="1" applyFill="1" applyBorder="1" applyProtection="1">
      <alignment/>
      <protection/>
    </xf>
    <xf numFmtId="166" fontId="2" fillId="0" borderId="67" xfId="114" applyNumberFormat="1" applyFont="1" applyBorder="1" applyProtection="1">
      <alignment/>
      <protection/>
    </xf>
    <xf numFmtId="166" fontId="2" fillId="0" borderId="35" xfId="114" applyNumberFormat="1" applyFont="1" applyBorder="1" applyProtection="1">
      <alignment/>
      <protection/>
    </xf>
    <xf numFmtId="166" fontId="2" fillId="0" borderId="66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Alignment="1" applyProtection="1" quotePrefix="1">
      <alignment horizontal="left"/>
      <protection/>
    </xf>
    <xf numFmtId="167" fontId="22" fillId="0" borderId="14" xfId="114" applyNumberFormat="1" applyFont="1" applyFill="1" applyBorder="1" applyProtection="1">
      <alignment/>
      <protection/>
    </xf>
    <xf numFmtId="167" fontId="22" fillId="0" borderId="35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60" xfId="114" applyNumberFormat="1" applyFont="1" applyBorder="1" applyProtection="1">
      <alignment/>
      <protection/>
    </xf>
    <xf numFmtId="167" fontId="23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3" xfId="114" applyNumberFormat="1" applyFont="1" applyFill="1" applyBorder="1" applyProtection="1">
      <alignment/>
      <protection/>
    </xf>
    <xf numFmtId="166" fontId="2" fillId="0" borderId="19" xfId="114" applyNumberFormat="1" applyFont="1" applyBorder="1" applyProtection="1">
      <alignment/>
      <protection/>
    </xf>
    <xf numFmtId="167" fontId="22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60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1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61" xfId="116" applyNumberFormat="1" applyFont="1" applyFill="1" applyBorder="1" applyProtection="1">
      <alignment/>
      <protection/>
    </xf>
    <xf numFmtId="166" fontId="2" fillId="0" borderId="24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5" xfId="116" applyNumberFormat="1" applyFont="1" applyBorder="1" applyProtection="1">
      <alignment/>
      <protection/>
    </xf>
    <xf numFmtId="166" fontId="2" fillId="0" borderId="65" xfId="116" applyNumberFormat="1" applyFont="1" applyFill="1" applyBorder="1" applyProtection="1">
      <alignment/>
      <protection/>
    </xf>
    <xf numFmtId="166" fontId="2" fillId="0" borderId="35" xfId="116" applyNumberFormat="1" applyFont="1" applyFill="1" applyBorder="1" applyProtection="1">
      <alignment/>
      <protection/>
    </xf>
    <xf numFmtId="166" fontId="2" fillId="0" borderId="67" xfId="116" applyNumberFormat="1" applyFont="1" applyBorder="1" applyProtection="1">
      <alignment/>
      <protection/>
    </xf>
    <xf numFmtId="166" fontId="2" fillId="0" borderId="35" xfId="116" applyNumberFormat="1" applyFont="1" applyBorder="1" applyProtection="1">
      <alignment/>
      <protection/>
    </xf>
    <xf numFmtId="166" fontId="2" fillId="0" borderId="66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Alignment="1" applyProtection="1" quotePrefix="1">
      <alignment horizontal="left"/>
      <protection/>
    </xf>
    <xf numFmtId="167" fontId="22" fillId="0" borderId="14" xfId="116" applyNumberFormat="1" applyFont="1" applyFill="1" applyBorder="1" applyProtection="1">
      <alignment/>
      <protection/>
    </xf>
    <xf numFmtId="167" fontId="22" fillId="0" borderId="35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60" xfId="116" applyNumberFormat="1" applyFont="1" applyBorder="1" applyProtection="1">
      <alignment/>
      <protection/>
    </xf>
    <xf numFmtId="167" fontId="23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3" xfId="116" applyNumberFormat="1" applyFont="1" applyFill="1" applyBorder="1" applyProtection="1">
      <alignment/>
      <protection/>
    </xf>
    <xf numFmtId="166" fontId="2" fillId="34" borderId="14" xfId="116" applyNumberFormat="1" applyFont="1" applyFill="1" applyBorder="1" applyProtection="1">
      <alignment/>
      <protection/>
    </xf>
    <xf numFmtId="166" fontId="2" fillId="0" borderId="19" xfId="116" applyNumberFormat="1" applyFont="1" applyBorder="1" applyProtection="1">
      <alignment/>
      <protection/>
    </xf>
    <xf numFmtId="167" fontId="22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5" xfId="118" applyNumberFormat="1" applyFont="1" applyBorder="1" applyProtection="1">
      <alignment/>
      <protection/>
    </xf>
    <xf numFmtId="166" fontId="2" fillId="0" borderId="35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9" xfId="118" applyNumberFormat="1" applyFont="1" applyBorder="1" applyProtection="1">
      <alignment/>
      <protection/>
    </xf>
    <xf numFmtId="164" fontId="1" fillId="0" borderId="23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6" xfId="122" applyNumberFormat="1" applyFont="1" applyFill="1" applyBorder="1" applyAlignment="1">
      <alignment vertical="center"/>
      <protection/>
    </xf>
    <xf numFmtId="164" fontId="7" fillId="0" borderId="31" xfId="122" applyNumberFormat="1" applyFont="1" applyFill="1" applyBorder="1" applyAlignment="1">
      <alignment vertical="center"/>
      <protection/>
    </xf>
    <xf numFmtId="164" fontId="2" fillId="0" borderId="31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8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3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26" xfId="80" applyNumberFormat="1" applyFont="1" applyFill="1" applyBorder="1" applyAlignment="1">
      <alignment/>
    </xf>
    <xf numFmtId="164" fontId="7" fillId="0" borderId="31" xfId="123" applyNumberFormat="1" applyFont="1" applyFill="1" applyBorder="1" applyAlignment="1">
      <alignment vertical="center"/>
      <protection/>
    </xf>
    <xf numFmtId="164" fontId="13" fillId="0" borderId="36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8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3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6" xfId="124" applyNumberFormat="1" applyFont="1" applyFill="1" applyBorder="1" applyAlignment="1">
      <alignment vertical="center"/>
      <protection/>
    </xf>
    <xf numFmtId="164" fontId="2" fillId="0" borderId="31" xfId="124" applyNumberFormat="1" applyFont="1" applyFill="1" applyBorder="1">
      <alignment/>
      <protection/>
    </xf>
    <xf numFmtId="164" fontId="1" fillId="0" borderId="36" xfId="124" applyNumberFormat="1" applyFont="1" applyFill="1" applyBorder="1">
      <alignment/>
      <protection/>
    </xf>
    <xf numFmtId="164" fontId="1" fillId="0" borderId="23" xfId="124" applyNumberFormat="1" applyFont="1" applyFill="1" applyBorder="1" applyAlignment="1">
      <alignment vertical="center"/>
      <protection/>
    </xf>
    <xf numFmtId="164" fontId="1" fillId="0" borderId="26" xfId="124" applyNumberFormat="1" applyFont="1" applyFill="1" applyBorder="1">
      <alignment/>
      <protection/>
    </xf>
    <xf numFmtId="164" fontId="1" fillId="0" borderId="81" xfId="124" applyNumberFormat="1" applyFont="1" applyFill="1" applyBorder="1">
      <alignment/>
      <protection/>
    </xf>
    <xf numFmtId="164" fontId="1" fillId="0" borderId="23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31" xfId="125" applyNumberFormat="1" applyFont="1" applyFill="1" applyBorder="1">
      <alignment/>
      <protection/>
    </xf>
    <xf numFmtId="164" fontId="2" fillId="0" borderId="26" xfId="125" applyNumberFormat="1" applyFont="1" applyFill="1" applyBorder="1">
      <alignment/>
      <protection/>
    </xf>
    <xf numFmtId="164" fontId="2" fillId="0" borderId="81" xfId="125" applyNumberFormat="1" applyFont="1" applyFill="1" applyBorder="1">
      <alignment/>
      <protection/>
    </xf>
    <xf numFmtId="164" fontId="1" fillId="0" borderId="36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1" xfId="126" applyNumberFormat="1" applyFont="1" applyFill="1" applyBorder="1">
      <alignment/>
      <protection/>
    </xf>
    <xf numFmtId="177" fontId="2" fillId="0" borderId="19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7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1" xfId="126" applyNumberFormat="1" applyFont="1" applyFill="1" applyBorder="1">
      <alignment/>
      <protection/>
    </xf>
    <xf numFmtId="176" fontId="13" fillId="0" borderId="42" xfId="126" applyNumberFormat="1" applyFont="1" applyFill="1" applyBorder="1" applyAlignment="1">
      <alignment vertical="center"/>
      <protection/>
    </xf>
    <xf numFmtId="177" fontId="2" fillId="0" borderId="31" xfId="126" applyNumberFormat="1" applyFont="1" applyFill="1" applyBorder="1">
      <alignment/>
      <protection/>
    </xf>
    <xf numFmtId="177" fontId="13" fillId="0" borderId="69" xfId="126" applyNumberFormat="1" applyFont="1" applyFill="1" applyBorder="1" applyAlignment="1">
      <alignment vertical="center"/>
      <protection/>
    </xf>
    <xf numFmtId="177" fontId="13" fillId="0" borderId="43" xfId="126" applyNumberFormat="1" applyFont="1" applyFill="1" applyBorder="1" applyAlignment="1">
      <alignment vertical="center"/>
      <protection/>
    </xf>
    <xf numFmtId="177" fontId="13" fillId="0" borderId="27" xfId="126" applyNumberFormat="1" applyFont="1" applyFill="1" applyBorder="1" applyAlignment="1">
      <alignment vertical="center"/>
      <protection/>
    </xf>
    <xf numFmtId="176" fontId="2" fillId="0" borderId="17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3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1" xfId="127" applyNumberFormat="1" applyFont="1" applyFill="1" applyBorder="1">
      <alignment/>
      <protection/>
    </xf>
    <xf numFmtId="177" fontId="2" fillId="0" borderId="19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7" xfId="127" applyNumberFormat="1" applyFont="1" applyFill="1" applyBorder="1" applyAlignment="1">
      <alignment horizontal="center" vertical="center"/>
      <protection/>
    </xf>
    <xf numFmtId="176" fontId="2" fillId="0" borderId="18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3" xfId="127" applyNumberFormat="1" applyFont="1" applyFill="1" applyBorder="1" applyAlignment="1">
      <alignment horizontal="center" vertical="center"/>
      <protection/>
    </xf>
    <xf numFmtId="176" fontId="2" fillId="0" borderId="21" xfId="127" applyNumberFormat="1" applyFont="1" applyFill="1" applyBorder="1">
      <alignment/>
      <protection/>
    </xf>
    <xf numFmtId="176" fontId="13" fillId="0" borderId="42" xfId="127" applyNumberFormat="1" applyFont="1" applyFill="1" applyBorder="1" applyAlignment="1">
      <alignment vertical="center"/>
      <protection/>
    </xf>
    <xf numFmtId="177" fontId="2" fillId="0" borderId="31" xfId="127" applyNumberFormat="1" applyFont="1" applyFill="1" applyBorder="1">
      <alignment/>
      <protection/>
    </xf>
    <xf numFmtId="177" fontId="13" fillId="0" borderId="69" xfId="127" applyNumberFormat="1" applyFont="1" applyFill="1" applyBorder="1" applyAlignment="1">
      <alignment vertical="center"/>
      <protection/>
    </xf>
    <xf numFmtId="177" fontId="13" fillId="0" borderId="43" xfId="127" applyNumberFormat="1" applyFont="1" applyFill="1" applyBorder="1" applyAlignment="1">
      <alignment vertical="center"/>
      <protection/>
    </xf>
    <xf numFmtId="177" fontId="13" fillId="0" borderId="27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0" xfId="128" applyNumberFormat="1" applyFont="1" applyFill="1" applyBorder="1">
      <alignment/>
      <protection/>
    </xf>
    <xf numFmtId="177" fontId="2" fillId="0" borderId="21" xfId="128" applyNumberFormat="1" applyFont="1" applyFill="1" applyBorder="1">
      <alignment/>
      <protection/>
    </xf>
    <xf numFmtId="177" fontId="2" fillId="0" borderId="24" xfId="128" applyNumberFormat="1" applyFont="1" applyFill="1" applyBorder="1">
      <alignment/>
      <protection/>
    </xf>
    <xf numFmtId="177" fontId="1" fillId="0" borderId="42" xfId="128" applyNumberFormat="1" applyFont="1" applyFill="1" applyBorder="1" applyAlignment="1">
      <alignment vertical="center"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177" fontId="1" fillId="0" borderId="27" xfId="128" applyNumberFormat="1" applyFont="1" applyFill="1" applyBorder="1" applyAlignment="1">
      <alignment vertical="center"/>
      <protection/>
    </xf>
    <xf numFmtId="0" fontId="2" fillId="0" borderId="22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9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6" xfId="129" applyFont="1" applyBorder="1" applyAlignment="1" applyProtection="1">
      <alignment horizontal="center" vertical="center"/>
      <protection/>
    </xf>
    <xf numFmtId="0" fontId="2" fillId="0" borderId="34" xfId="129" applyFont="1" applyBorder="1" applyAlignment="1" applyProtection="1">
      <alignment horizontal="center" vertical="center"/>
      <protection/>
    </xf>
    <xf numFmtId="0" fontId="2" fillId="0" borderId="18" xfId="129" applyFont="1" applyBorder="1" applyAlignment="1" applyProtection="1" quotePrefix="1">
      <alignment horizontal="center" vertical="center"/>
      <protection/>
    </xf>
    <xf numFmtId="0" fontId="13" fillId="0" borderId="43" xfId="129" applyFont="1" applyBorder="1" applyAlignment="1">
      <alignment horizontal="center" vertical="center"/>
      <protection/>
    </xf>
    <xf numFmtId="0" fontId="2" fillId="0" borderId="31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30" xfId="129" applyFont="1" applyBorder="1" applyAlignment="1" applyProtection="1" quotePrefix="1">
      <alignment horizontal="center" vertical="center"/>
      <protection/>
    </xf>
    <xf numFmtId="0" fontId="2" fillId="0" borderId="31" xfId="129" applyFont="1" applyBorder="1" applyAlignment="1" applyProtection="1" quotePrefix="1">
      <alignment horizontal="center" vertical="center"/>
      <protection/>
    </xf>
    <xf numFmtId="2" fontId="2" fillId="0" borderId="22" xfId="129" applyNumberFormat="1" applyFont="1" applyBorder="1" applyAlignment="1" applyProtection="1">
      <alignment horizontal="center" vertical="center"/>
      <protection/>
    </xf>
    <xf numFmtId="0" fontId="13" fillId="0" borderId="33" xfId="129" applyFont="1" applyBorder="1" applyAlignment="1">
      <alignment horizontal="center" vertical="center"/>
      <protection/>
    </xf>
    <xf numFmtId="0" fontId="13" fillId="0" borderId="69" xfId="129" applyFont="1" applyBorder="1" applyAlignment="1">
      <alignment horizontal="center" vertical="center"/>
      <protection/>
    </xf>
    <xf numFmtId="2" fontId="2" fillId="0" borderId="31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43" fontId="2" fillId="0" borderId="13" xfId="87" applyFont="1" applyBorder="1" applyAlignment="1">
      <alignment/>
    </xf>
    <xf numFmtId="177" fontId="2" fillId="0" borderId="31" xfId="130" applyNumberFormat="1" applyFont="1" applyFill="1" applyBorder="1">
      <alignment/>
      <protection/>
    </xf>
    <xf numFmtId="177" fontId="2" fillId="0" borderId="26" xfId="130" applyNumberFormat="1" applyFont="1" applyFill="1" applyBorder="1">
      <alignment/>
      <protection/>
    </xf>
    <xf numFmtId="177" fontId="2" fillId="0" borderId="13" xfId="130" applyNumberFormat="1" applyFont="1" applyFill="1" applyBorder="1" applyAlignment="1">
      <alignment/>
      <protection/>
    </xf>
    <xf numFmtId="177" fontId="2" fillId="0" borderId="27" xfId="130" applyNumberFormat="1" applyFont="1" applyFill="1" applyBorder="1">
      <alignment/>
      <protection/>
    </xf>
    <xf numFmtId="43" fontId="2" fillId="0" borderId="13" xfId="87" applyFont="1" applyBorder="1" applyAlignment="1">
      <alignment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1" xfId="133" applyNumberFormat="1" applyFont="1" applyFill="1" applyBorder="1">
      <alignment/>
      <protection/>
    </xf>
    <xf numFmtId="177" fontId="1" fillId="0" borderId="43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7" xfId="133" applyNumberFormat="1" applyFont="1" applyFill="1" applyBorder="1" applyAlignment="1">
      <alignment vertical="center"/>
      <protection/>
    </xf>
    <xf numFmtId="177" fontId="2" fillId="0" borderId="18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1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61" xfId="133" applyNumberFormat="1" applyFont="1" applyFill="1" applyBorder="1" applyAlignment="1" applyProtection="1">
      <alignment horizontal="center" vertical="center" wrapText="1"/>
      <protection/>
    </xf>
    <xf numFmtId="177" fontId="1" fillId="0" borderId="94" xfId="133" applyNumberFormat="1" applyFont="1" applyFill="1" applyBorder="1" applyAlignment="1">
      <alignment vertical="center"/>
      <protection/>
    </xf>
    <xf numFmtId="177" fontId="2" fillId="0" borderId="61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9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61" xfId="91" applyNumberFormat="1" applyFont="1" applyBorder="1" applyAlignment="1">
      <alignment horizontal="right" vertical="center"/>
    </xf>
    <xf numFmtId="168" fontId="2" fillId="0" borderId="61" xfId="91" applyNumberFormat="1" applyFont="1" applyFill="1" applyBorder="1" applyAlignment="1">
      <alignment horizontal="right" vertical="center"/>
    </xf>
    <xf numFmtId="168" fontId="2" fillId="0" borderId="45" xfId="91" applyNumberFormat="1" applyFont="1" applyFill="1" applyBorder="1" applyAlignment="1">
      <alignment horizontal="right" vertical="center"/>
    </xf>
    <xf numFmtId="168" fontId="1" fillId="0" borderId="43" xfId="91" applyNumberFormat="1" applyFont="1" applyFill="1" applyBorder="1" applyAlignment="1">
      <alignment horizontal="right" vertical="center"/>
    </xf>
    <xf numFmtId="168" fontId="1" fillId="0" borderId="94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7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9" xfId="91" applyNumberFormat="1" applyFont="1" applyFill="1" applyBorder="1" applyAlignment="1">
      <alignment horizontal="right" vertical="center"/>
    </xf>
    <xf numFmtId="43" fontId="2" fillId="0" borderId="21" xfId="91" applyNumberFormat="1" applyFont="1" applyFill="1" applyBorder="1" applyAlignment="1">
      <alignment horizontal="right" vertical="center"/>
    </xf>
    <xf numFmtId="43" fontId="2" fillId="0" borderId="21" xfId="91" applyFont="1" applyFill="1" applyBorder="1" applyAlignment="1">
      <alignment horizontal="right" vertical="center"/>
    </xf>
    <xf numFmtId="168" fontId="1" fillId="0" borderId="44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3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5" xfId="196" applyNumberFormat="1" applyFont="1" applyBorder="1">
      <alignment/>
      <protection/>
    </xf>
    <xf numFmtId="164" fontId="2" fillId="0" borderId="23" xfId="196" applyNumberFormat="1" applyFont="1" applyBorder="1">
      <alignment/>
      <protection/>
    </xf>
    <xf numFmtId="164" fontId="2" fillId="0" borderId="18" xfId="196" applyNumberFormat="1" applyFont="1" applyBorder="1">
      <alignment/>
      <protection/>
    </xf>
    <xf numFmtId="164" fontId="2" fillId="0" borderId="59" xfId="196" applyNumberFormat="1" applyFont="1" applyBorder="1">
      <alignment/>
      <protection/>
    </xf>
    <xf numFmtId="164" fontId="2" fillId="0" borderId="24" xfId="196" applyNumberFormat="1" applyFont="1" applyBorder="1">
      <alignment/>
      <protection/>
    </xf>
    <xf numFmtId="164" fontId="2" fillId="0" borderId="17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7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7" xfId="199" applyNumberFormat="1" applyFont="1" applyBorder="1">
      <alignment/>
      <protection/>
    </xf>
    <xf numFmtId="164" fontId="2" fillId="0" borderId="12" xfId="199" applyNumberFormat="1" applyFont="1" applyBorder="1">
      <alignment/>
      <protection/>
    </xf>
    <xf numFmtId="164" fontId="2" fillId="0" borderId="15" xfId="200" applyNumberFormat="1" applyFont="1" applyBorder="1">
      <alignment/>
      <protection/>
    </xf>
    <xf numFmtId="164" fontId="2" fillId="0" borderId="18" xfId="200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82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3" xfId="171" applyNumberFormat="1" applyFont="1" applyBorder="1">
      <alignment/>
      <protection/>
    </xf>
    <xf numFmtId="2" fontId="2" fillId="0" borderId="37" xfId="171" applyNumberFormat="1" applyFont="1" applyBorder="1">
      <alignment/>
      <protection/>
    </xf>
    <xf numFmtId="2" fontId="2" fillId="0" borderId="23" xfId="171" applyNumberFormat="1" applyFont="1" applyBorder="1">
      <alignment/>
      <protection/>
    </xf>
    <xf numFmtId="2" fontId="2" fillId="0" borderId="23" xfId="171" applyNumberFormat="1" applyFont="1" applyFill="1" applyBorder="1">
      <alignment/>
      <protection/>
    </xf>
    <xf numFmtId="2" fontId="1" fillId="0" borderId="33" xfId="171" applyNumberFormat="1" applyFont="1" applyBorder="1">
      <alignment/>
      <protection/>
    </xf>
    <xf numFmtId="2" fontId="1" fillId="0" borderId="27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34" borderId="18" xfId="177" applyFont="1" applyFill="1" applyBorder="1">
      <alignment/>
      <protection/>
    </xf>
    <xf numFmtId="166" fontId="1" fillId="3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34" borderId="13" xfId="177" applyFont="1" applyFill="1" applyBorder="1">
      <alignment/>
      <protection/>
    </xf>
    <xf numFmtId="166" fontId="2" fillId="3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34" borderId="13" xfId="177" applyFont="1" applyFill="1" applyBorder="1" applyAlignment="1">
      <alignment horizontal="right"/>
      <protection/>
    </xf>
    <xf numFmtId="166" fontId="2" fillId="34" borderId="15" xfId="177" applyFont="1" applyFill="1" applyBorder="1">
      <alignment/>
      <protection/>
    </xf>
    <xf numFmtId="166" fontId="2" fillId="3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34" borderId="15" xfId="177" applyFont="1" applyFill="1" applyBorder="1" applyAlignment="1">
      <alignment horizontal="right"/>
      <protection/>
    </xf>
    <xf numFmtId="166" fontId="2" fillId="34" borderId="17" xfId="177" applyFont="1" applyFill="1" applyBorder="1" applyAlignment="1">
      <alignment horizontal="right"/>
      <protection/>
    </xf>
    <xf numFmtId="166" fontId="2" fillId="34" borderId="18" xfId="177" applyFont="1" applyFill="1" applyBorder="1" applyAlignment="1">
      <alignment horizontal="right"/>
      <protection/>
    </xf>
    <xf numFmtId="166" fontId="2" fillId="0" borderId="17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34" borderId="12" xfId="177" applyFont="1" applyFill="1" applyBorder="1">
      <alignment/>
      <protection/>
    </xf>
    <xf numFmtId="166" fontId="9" fillId="3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34" borderId="14" xfId="177" applyNumberFormat="1" applyFont="1" applyFill="1" applyBorder="1" applyAlignment="1">
      <alignment horizontal="right"/>
      <protection/>
    </xf>
    <xf numFmtId="164" fontId="2" fillId="3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34" borderId="18" xfId="177" applyFont="1" applyFill="1" applyBorder="1">
      <alignment/>
      <protection/>
    </xf>
    <xf numFmtId="166" fontId="9" fillId="0" borderId="17" xfId="177" applyFont="1" applyFill="1" applyBorder="1">
      <alignment/>
      <protection/>
    </xf>
    <xf numFmtId="168" fontId="2" fillId="34" borderId="0" xfId="180" applyNumberFormat="1" applyFont="1" applyFill="1" applyBorder="1">
      <alignment/>
      <protection/>
    </xf>
    <xf numFmtId="168" fontId="2" fillId="34" borderId="0" xfId="180" applyNumberFormat="1" applyFont="1" applyFill="1" applyBorder="1" applyAlignment="1">
      <alignment horizontal="right"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3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3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34" borderId="15" xfId="181" applyFont="1" applyFill="1" applyBorder="1" applyAlignment="1">
      <alignment horizontal="right"/>
      <protection/>
    </xf>
    <xf numFmtId="166" fontId="2" fillId="34" borderId="17" xfId="181" applyFont="1" applyFill="1" applyBorder="1" applyAlignment="1">
      <alignment horizontal="right"/>
      <protection/>
    </xf>
    <xf numFmtId="166" fontId="2" fillId="0" borderId="20" xfId="181" applyFont="1" applyFill="1" applyBorder="1" applyAlignment="1">
      <alignment horizontal="right"/>
      <protection/>
    </xf>
    <xf numFmtId="166" fontId="2" fillId="0" borderId="18" xfId="181" applyFont="1" applyFill="1" applyBorder="1" applyAlignment="1">
      <alignment horizontal="right"/>
      <protection/>
    </xf>
    <xf numFmtId="166" fontId="2" fillId="34" borderId="18" xfId="181" applyFont="1" applyFill="1" applyBorder="1" applyAlignment="1">
      <alignment horizontal="right"/>
      <protection/>
    </xf>
    <xf numFmtId="166" fontId="1" fillId="3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34" borderId="13" xfId="181" applyNumberFormat="1" applyFont="1" applyFill="1" applyBorder="1" applyAlignment="1">
      <alignment horizontal="right"/>
      <protection/>
    </xf>
    <xf numFmtId="166" fontId="9" fillId="3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33" borderId="23" xfId="121" applyNumberFormat="1" applyFont="1" applyFill="1" applyBorder="1" applyAlignment="1" applyProtection="1">
      <alignment horizontal="right"/>
      <protection/>
    </xf>
    <xf numFmtId="2" fontId="2" fillId="0" borderId="23" xfId="121" applyNumberFormat="1" applyFont="1" applyFill="1" applyBorder="1">
      <alignment/>
      <protection/>
    </xf>
    <xf numFmtId="164" fontId="2" fillId="0" borderId="23" xfId="121" applyNumberFormat="1" applyFont="1" applyBorder="1">
      <alignment/>
      <protection/>
    </xf>
    <xf numFmtId="164" fontId="2" fillId="0" borderId="26" xfId="122" applyNumberFormat="1" applyFont="1" applyFill="1" applyBorder="1">
      <alignment/>
      <protection/>
    </xf>
    <xf numFmtId="164" fontId="7" fillId="0" borderId="81" xfId="122" applyNumberFormat="1" applyFont="1" applyFill="1" applyBorder="1" applyAlignment="1">
      <alignment vertical="center"/>
      <protection/>
    </xf>
    <xf numFmtId="1" fontId="1" fillId="33" borderId="36" xfId="121" applyNumberFormat="1" applyFont="1" applyFill="1" applyBorder="1" applyAlignment="1" applyProtection="1">
      <alignment horizontal="right"/>
      <protection/>
    </xf>
    <xf numFmtId="164" fontId="2" fillId="0" borderId="36" xfId="121" applyNumberFormat="1" applyFont="1" applyBorder="1">
      <alignment/>
      <protection/>
    </xf>
    <xf numFmtId="2" fontId="2" fillId="0" borderId="27" xfId="121" applyNumberFormat="1" applyFont="1" applyFill="1" applyBorder="1">
      <alignment/>
      <protection/>
    </xf>
    <xf numFmtId="164" fontId="2" fillId="0" borderId="27" xfId="121" applyNumberFormat="1" applyFont="1" applyBorder="1">
      <alignment/>
      <protection/>
    </xf>
    <xf numFmtId="164" fontId="2" fillId="0" borderId="69" xfId="121" applyNumberFormat="1" applyFont="1" applyBorder="1">
      <alignment/>
      <protection/>
    </xf>
    <xf numFmtId="2" fontId="2" fillId="34" borderId="46" xfId="132" applyNumberFormat="1" applyFont="1" applyFill="1" applyBorder="1">
      <alignment/>
      <protection/>
    </xf>
    <xf numFmtId="2" fontId="1" fillId="34" borderId="36" xfId="132" applyNumberFormat="1" applyFont="1" applyFill="1" applyBorder="1">
      <alignment/>
      <protection/>
    </xf>
    <xf numFmtId="166" fontId="1" fillId="0" borderId="31" xfId="181" applyFont="1" applyFill="1" applyBorder="1" applyAlignment="1">
      <alignment horizontal="right"/>
      <protection/>
    </xf>
    <xf numFmtId="166" fontId="2" fillId="0" borderId="31" xfId="181" applyFont="1" applyFill="1" applyBorder="1" applyAlignment="1">
      <alignment horizontal="right"/>
      <protection/>
    </xf>
    <xf numFmtId="166" fontId="2" fillId="0" borderId="46" xfId="181" applyFont="1" applyFill="1" applyBorder="1" applyAlignment="1">
      <alignment horizontal="right"/>
      <protection/>
    </xf>
    <xf numFmtId="166" fontId="9" fillId="0" borderId="31" xfId="181" applyFont="1" applyFill="1" applyBorder="1">
      <alignment/>
      <protection/>
    </xf>
    <xf numFmtId="164" fontId="2" fillId="0" borderId="31" xfId="181" applyNumberFormat="1" applyFont="1" applyFill="1" applyBorder="1" applyAlignment="1">
      <alignment horizontal="right"/>
      <protection/>
    </xf>
    <xf numFmtId="166" fontId="2" fillId="0" borderId="95" xfId="181" applyFont="1" applyFill="1" applyBorder="1" applyAlignment="1">
      <alignment horizontal="right"/>
      <protection/>
    </xf>
    <xf numFmtId="166" fontId="2" fillId="0" borderId="61" xfId="181" applyFont="1" applyFill="1" applyBorder="1" applyAlignment="1">
      <alignment horizontal="right"/>
      <protection/>
    </xf>
    <xf numFmtId="166" fontId="1" fillId="34" borderId="26" xfId="181" applyFont="1" applyFill="1" applyBorder="1" applyAlignment="1">
      <alignment horizontal="right"/>
      <protection/>
    </xf>
    <xf numFmtId="166" fontId="1" fillId="34" borderId="35" xfId="181" applyFont="1" applyFill="1" applyBorder="1" applyAlignment="1">
      <alignment horizontal="right"/>
      <protection/>
    </xf>
    <xf numFmtId="166" fontId="1" fillId="0" borderId="26" xfId="181" applyFont="1" applyFill="1" applyBorder="1" applyAlignment="1">
      <alignment horizontal="right"/>
      <protection/>
    </xf>
    <xf numFmtId="166" fontId="1" fillId="0" borderId="35" xfId="181" applyFont="1" applyFill="1" applyBorder="1" applyAlignment="1">
      <alignment horizontal="right"/>
      <protection/>
    </xf>
    <xf numFmtId="166" fontId="1" fillId="0" borderId="81" xfId="181" applyFont="1" applyFill="1" applyBorder="1" applyAlignment="1">
      <alignment horizontal="right"/>
      <protection/>
    </xf>
    <xf numFmtId="166" fontId="1" fillId="0" borderId="31" xfId="177" applyFont="1" applyFill="1" applyBorder="1" applyAlignment="1">
      <alignment horizontal="right"/>
      <protection/>
    </xf>
    <xf numFmtId="166" fontId="2" fillId="0" borderId="31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6" xfId="177" applyFont="1" applyFill="1" applyBorder="1" applyAlignment="1">
      <alignment horizontal="right"/>
      <protection/>
    </xf>
    <xf numFmtId="166" fontId="2" fillId="0" borderId="30" xfId="177" applyFont="1" applyFill="1" applyBorder="1" applyAlignment="1">
      <alignment horizontal="right"/>
      <protection/>
    </xf>
    <xf numFmtId="166" fontId="1" fillId="0" borderId="61" xfId="177" applyFont="1" applyFill="1" applyBorder="1" applyAlignment="1">
      <alignment horizontal="right"/>
      <protection/>
    </xf>
    <xf numFmtId="166" fontId="2" fillId="0" borderId="61" xfId="177" applyFont="1" applyFill="1" applyBorder="1" applyAlignment="1">
      <alignment horizontal="right"/>
      <protection/>
    </xf>
    <xf numFmtId="166" fontId="2" fillId="0" borderId="45" xfId="177" applyFont="1" applyFill="1" applyBorder="1" applyAlignment="1">
      <alignment horizontal="right"/>
      <protection/>
    </xf>
    <xf numFmtId="164" fontId="2" fillId="0" borderId="31" xfId="177" applyNumberFormat="1" applyFont="1" applyFill="1" applyBorder="1" applyAlignment="1">
      <alignment horizontal="right"/>
      <protection/>
    </xf>
    <xf numFmtId="166" fontId="9" fillId="0" borderId="30" xfId="177" applyFont="1" applyFill="1" applyBorder="1">
      <alignment/>
      <protection/>
    </xf>
    <xf numFmtId="166" fontId="1" fillId="34" borderId="26" xfId="177" applyFont="1" applyFill="1" applyBorder="1">
      <alignment/>
      <protection/>
    </xf>
    <xf numFmtId="166" fontId="1" fillId="34" borderId="26" xfId="177" applyFont="1" applyFill="1" applyBorder="1" applyAlignment="1">
      <alignment horizontal="right"/>
      <protection/>
    </xf>
    <xf numFmtId="166" fontId="1" fillId="0" borderId="35" xfId="177" applyFont="1" applyFill="1" applyBorder="1" applyAlignment="1">
      <alignment horizontal="right"/>
      <protection/>
    </xf>
    <xf numFmtId="166" fontId="1" fillId="0" borderId="81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30" xfId="121" applyNumberFormat="1" applyFont="1" applyBorder="1">
      <alignment/>
      <protection/>
    </xf>
    <xf numFmtId="164" fontId="2" fillId="0" borderId="31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31" xfId="121" applyNumberFormat="1" applyFont="1" applyBorder="1" applyAlignment="1">
      <alignment horizontal="right"/>
      <protection/>
    </xf>
    <xf numFmtId="0" fontId="2" fillId="0" borderId="0" xfId="121" applyFont="1" applyBorder="1">
      <alignment/>
      <protection/>
    </xf>
    <xf numFmtId="164" fontId="2" fillId="0" borderId="18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46" xfId="121" applyNumberFormat="1" applyFont="1" applyBorder="1">
      <alignment/>
      <protection/>
    </xf>
    <xf numFmtId="164" fontId="2" fillId="0" borderId="27" xfId="121" applyNumberFormat="1" applyFont="1" applyFill="1" applyBorder="1">
      <alignment/>
      <protection/>
    </xf>
    <xf numFmtId="164" fontId="2" fillId="0" borderId="69" xfId="121" applyNumberFormat="1" applyFont="1" applyFill="1" applyBorder="1">
      <alignment/>
      <protection/>
    </xf>
    <xf numFmtId="166" fontId="7" fillId="0" borderId="22" xfId="170" applyFont="1" applyBorder="1" applyAlignment="1">
      <alignment horizontal="left"/>
      <protection/>
    </xf>
    <xf numFmtId="166" fontId="13" fillId="0" borderId="31" xfId="170" applyFont="1" applyBorder="1" applyAlignment="1" quotePrefix="1">
      <alignment horizontal="right"/>
      <protection/>
    </xf>
    <xf numFmtId="167" fontId="7" fillId="0" borderId="22" xfId="170" applyNumberFormat="1" applyFont="1" applyBorder="1" applyAlignment="1">
      <alignment horizontal="left"/>
      <protection/>
    </xf>
    <xf numFmtId="166" fontId="7" fillId="0" borderId="31" xfId="170" applyFont="1" applyBorder="1" applyAlignment="1">
      <alignment horizontal="right"/>
      <protection/>
    </xf>
    <xf numFmtId="167" fontId="7" fillId="0" borderId="41" xfId="170" applyNumberFormat="1" applyFont="1" applyBorder="1" applyAlignment="1">
      <alignment horizontal="left"/>
      <protection/>
    </xf>
    <xf numFmtId="167" fontId="13" fillId="0" borderId="26" xfId="170" applyNumberFormat="1" applyFont="1" applyBorder="1" applyAlignment="1">
      <alignment horizontal="left"/>
      <protection/>
    </xf>
    <xf numFmtId="166" fontId="13" fillId="0" borderId="26" xfId="170" applyFont="1" applyBorder="1" applyAlignment="1">
      <alignment horizontal="right"/>
      <protection/>
    </xf>
    <xf numFmtId="166" fontId="13" fillId="0" borderId="26" xfId="170" applyFont="1" applyBorder="1" applyAlignment="1" quotePrefix="1">
      <alignment horizontal="right"/>
      <protection/>
    </xf>
    <xf numFmtId="166" fontId="13" fillId="0" borderId="81" xfId="170" applyFont="1" applyBorder="1" applyAlignment="1" quotePrefix="1">
      <alignment horizontal="right"/>
      <protection/>
    </xf>
    <xf numFmtId="166" fontId="13" fillId="33" borderId="46" xfId="121" applyNumberFormat="1" applyFont="1" applyFill="1" applyBorder="1" applyAlignment="1" quotePrefix="1">
      <alignment horizontal="center"/>
      <protection/>
    </xf>
    <xf numFmtId="166" fontId="7" fillId="0" borderId="22" xfId="169" applyFont="1" applyBorder="1" applyAlignment="1">
      <alignment horizontal="left"/>
      <protection/>
    </xf>
    <xf numFmtId="166" fontId="13" fillId="0" borderId="31" xfId="169" applyFont="1" applyBorder="1" applyAlignment="1" quotePrefix="1">
      <alignment horizontal="right"/>
      <protection/>
    </xf>
    <xf numFmtId="167" fontId="7" fillId="0" borderId="22" xfId="169" applyNumberFormat="1" applyFont="1" applyBorder="1" applyAlignment="1">
      <alignment horizontal="left"/>
      <protection/>
    </xf>
    <xf numFmtId="166" fontId="7" fillId="0" borderId="31" xfId="169" applyFont="1" applyBorder="1" applyAlignment="1">
      <alignment horizontal="right"/>
      <protection/>
    </xf>
    <xf numFmtId="167" fontId="7" fillId="0" borderId="41" xfId="169" applyNumberFormat="1" applyFont="1" applyBorder="1" applyAlignment="1">
      <alignment horizontal="left"/>
      <protection/>
    </xf>
    <xf numFmtId="167" fontId="13" fillId="0" borderId="26" xfId="169" applyNumberFormat="1" applyFont="1" applyBorder="1" applyAlignment="1">
      <alignment horizontal="left"/>
      <protection/>
    </xf>
    <xf numFmtId="166" fontId="13" fillId="0" borderId="26" xfId="169" applyFont="1" applyBorder="1" applyAlignment="1">
      <alignment/>
      <protection/>
    </xf>
    <xf numFmtId="166" fontId="13" fillId="0" borderId="26" xfId="169" applyFont="1" applyBorder="1" applyAlignment="1" quotePrefix="1">
      <alignment horizontal="right"/>
      <protection/>
    </xf>
    <xf numFmtId="166" fontId="13" fillId="0" borderId="81" xfId="169" applyFont="1" applyBorder="1" applyAlignment="1" quotePrefix="1">
      <alignment horizontal="right"/>
      <protection/>
    </xf>
    <xf numFmtId="166" fontId="7" fillId="0" borderId="22" xfId="168" applyFont="1" applyBorder="1">
      <alignment/>
      <protection/>
    </xf>
    <xf numFmtId="166" fontId="13" fillId="0" borderId="31" xfId="168" applyFont="1" applyBorder="1" applyAlignment="1" quotePrefix="1">
      <alignment horizontal="right"/>
      <protection/>
    </xf>
    <xf numFmtId="166" fontId="7" fillId="0" borderId="31" xfId="168" applyFont="1" applyBorder="1" applyAlignment="1">
      <alignment horizontal="right"/>
      <protection/>
    </xf>
    <xf numFmtId="166" fontId="7" fillId="0" borderId="41" xfId="168" applyFont="1" applyBorder="1">
      <alignment/>
      <protection/>
    </xf>
    <xf numFmtId="166" fontId="13" fillId="0" borderId="26" xfId="168" applyFont="1" applyBorder="1">
      <alignment/>
      <protection/>
    </xf>
    <xf numFmtId="166" fontId="13" fillId="0" borderId="26" xfId="168" applyFont="1" applyBorder="1" applyAlignment="1">
      <alignment horizontal="right"/>
      <protection/>
    </xf>
    <xf numFmtId="166" fontId="13" fillId="0" borderId="26" xfId="168" applyFont="1" applyBorder="1" applyAlignment="1" quotePrefix="1">
      <alignment horizontal="right"/>
      <protection/>
    </xf>
    <xf numFmtId="166" fontId="13" fillId="0" borderId="81" xfId="168" applyFont="1" applyBorder="1" applyAlignment="1" quotePrefix="1">
      <alignment horizontal="right"/>
      <protection/>
    </xf>
    <xf numFmtId="166" fontId="13" fillId="33" borderId="28" xfId="201" applyFont="1" applyFill="1" applyBorder="1" applyAlignment="1">
      <alignment horizontal="center"/>
      <protection/>
    </xf>
    <xf numFmtId="166" fontId="13" fillId="33" borderId="25" xfId="201" applyFont="1" applyFill="1" applyBorder="1">
      <alignment/>
      <protection/>
    </xf>
    <xf numFmtId="166" fontId="7" fillId="0" borderId="22" xfId="142" applyFont="1" applyBorder="1" applyAlignment="1">
      <alignment horizontal="center"/>
      <protection/>
    </xf>
    <xf numFmtId="166" fontId="13" fillId="0" borderId="31" xfId="142" applyFont="1" applyBorder="1" applyAlignment="1" quotePrefix="1">
      <alignment horizontal="right"/>
      <protection/>
    </xf>
    <xf numFmtId="166" fontId="7" fillId="0" borderId="31" xfId="142" applyFont="1" applyBorder="1" applyAlignment="1">
      <alignment horizontal="right"/>
      <protection/>
    </xf>
    <xf numFmtId="167" fontId="13" fillId="0" borderId="22" xfId="142" applyNumberFormat="1" applyFont="1" applyBorder="1" applyAlignment="1">
      <alignment horizontal="left"/>
      <protection/>
    </xf>
    <xf numFmtId="166" fontId="7" fillId="0" borderId="41" xfId="142" applyFont="1" applyBorder="1">
      <alignment/>
      <protection/>
    </xf>
    <xf numFmtId="166" fontId="13" fillId="0" borderId="35" xfId="142" applyFont="1" applyBorder="1">
      <alignment/>
      <protection/>
    </xf>
    <xf numFmtId="166" fontId="13" fillId="0" borderId="26" xfId="142" applyFont="1" applyBorder="1" applyAlignment="1">
      <alignment horizontal="right"/>
      <protection/>
    </xf>
    <xf numFmtId="166" fontId="13" fillId="0" borderId="26" xfId="142" applyFont="1" applyBorder="1" applyAlignment="1" quotePrefix="1">
      <alignment horizontal="right"/>
      <protection/>
    </xf>
    <xf numFmtId="166" fontId="13" fillId="0" borderId="81" xfId="142" applyFont="1" applyBorder="1" applyAlignment="1" quotePrefix="1">
      <alignment horizontal="right"/>
      <protection/>
    </xf>
    <xf numFmtId="164" fontId="1" fillId="0" borderId="31" xfId="195" applyNumberFormat="1" applyFont="1" applyBorder="1">
      <alignment/>
      <protection/>
    </xf>
    <xf numFmtId="164" fontId="2" fillId="0" borderId="31" xfId="195" applyNumberFormat="1" applyFont="1" applyBorder="1">
      <alignment/>
      <protection/>
    </xf>
    <xf numFmtId="164" fontId="2" fillId="0" borderId="46" xfId="195" applyNumberFormat="1" applyFont="1" applyBorder="1">
      <alignment/>
      <protection/>
    </xf>
    <xf numFmtId="164" fontId="2" fillId="0" borderId="26" xfId="195" applyNumberFormat="1" applyFont="1" applyBorder="1">
      <alignment/>
      <protection/>
    </xf>
    <xf numFmtId="164" fontId="2" fillId="0" borderId="81" xfId="195" applyNumberFormat="1" applyFont="1" applyBorder="1">
      <alignment/>
      <protection/>
    </xf>
    <xf numFmtId="0" fontId="15" fillId="0" borderId="0" xfId="0" applyFont="1" applyAlignment="1">
      <alignment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61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31" xfId="189" applyNumberFormat="1" applyFont="1" applyFill="1" applyBorder="1" applyAlignment="1" applyProtection="1">
      <alignment horizontal="center" vertical="center"/>
      <protection/>
    </xf>
    <xf numFmtId="166" fontId="2" fillId="0" borderId="31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7" xfId="189" applyNumberFormat="1" applyFont="1" applyBorder="1" applyAlignment="1">
      <alignment horizontal="center" vertical="center"/>
      <protection/>
    </xf>
    <xf numFmtId="164" fontId="1" fillId="0" borderId="69" xfId="189" applyNumberFormat="1" applyFont="1" applyBorder="1" applyAlignment="1">
      <alignment horizontal="center" vertical="center"/>
      <protection/>
    </xf>
    <xf numFmtId="0" fontId="1" fillId="33" borderId="25" xfId="0" applyFont="1" applyFill="1" applyBorder="1" applyAlignment="1" quotePrefix="1">
      <alignment horizontal="centerContinuous"/>
    </xf>
    <xf numFmtId="166" fontId="1" fillId="35" borderId="15" xfId="0" applyNumberFormat="1" applyFont="1" applyFill="1" applyBorder="1" applyAlignment="1" quotePrefix="1">
      <alignment horizontal="centerContinuous"/>
    </xf>
    <xf numFmtId="166" fontId="1" fillId="35" borderId="46" xfId="0" applyNumberFormat="1" applyFont="1" applyFill="1" applyBorder="1" applyAlignment="1" quotePrefix="1">
      <alignment horizontal="centerContinuous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23" xfId="0" applyNumberFormat="1" applyFont="1" applyFill="1" applyBorder="1" applyAlignment="1" quotePrefix="1">
      <alignment horizontal="center"/>
    </xf>
    <xf numFmtId="167" fontId="1" fillId="33" borderId="36" xfId="0" applyNumberFormat="1" applyFont="1" applyFill="1" applyBorder="1" applyAlignment="1" quotePrefix="1">
      <alignment horizontal="center"/>
    </xf>
    <xf numFmtId="0" fontId="9" fillId="35" borderId="84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" fillId="35" borderId="84" xfId="0" applyFont="1" applyFill="1" applyBorder="1" applyAlignment="1" quotePrefix="1">
      <alignment horizontal="centerContinuous"/>
    </xf>
    <xf numFmtId="0" fontId="1" fillId="35" borderId="52" xfId="0" applyFont="1" applyFill="1" applyBorder="1" applyAlignment="1" quotePrefix="1">
      <alignment horizontal="centerContinuous"/>
    </xf>
    <xf numFmtId="166" fontId="1" fillId="35" borderId="14" xfId="121" applyNumberFormat="1" applyFont="1" applyFill="1" applyBorder="1" applyAlignment="1" quotePrefix="1">
      <alignment horizontal="center"/>
      <protection/>
    </xf>
    <xf numFmtId="166" fontId="1" fillId="35" borderId="13" xfId="121" applyNumberFormat="1" applyFont="1" applyFill="1" applyBorder="1" applyAlignment="1" quotePrefix="1">
      <alignment horizontal="center"/>
      <protection/>
    </xf>
    <xf numFmtId="167" fontId="1" fillId="35" borderId="12" xfId="121" applyNumberFormat="1" applyFont="1" applyFill="1" applyBorder="1" applyAlignment="1" quotePrefix="1">
      <alignment horizontal="center"/>
      <protection/>
    </xf>
    <xf numFmtId="167" fontId="1" fillId="35" borderId="15" xfId="121" applyNumberFormat="1" applyFont="1" applyFill="1" applyBorder="1" applyAlignment="1" quotePrefix="1">
      <alignment horizontal="center"/>
      <protection/>
    </xf>
    <xf numFmtId="167" fontId="1" fillId="35" borderId="46" xfId="121" applyNumberFormat="1" applyFont="1" applyFill="1" applyBorder="1" applyAlignment="1" quotePrefix="1">
      <alignment horizontal="center"/>
      <protection/>
    </xf>
    <xf numFmtId="0" fontId="2" fillId="35" borderId="37" xfId="0" applyFont="1" applyFill="1" applyBorder="1" applyAlignment="1">
      <alignment/>
    </xf>
    <xf numFmtId="1" fontId="1" fillId="35" borderId="11" xfId="121" applyNumberFormat="1" applyFont="1" applyFill="1" applyBorder="1" applyAlignment="1" applyProtection="1">
      <alignment horizontal="right"/>
      <protection/>
    </xf>
    <xf numFmtId="1" fontId="1" fillId="35" borderId="23" xfId="121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61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61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3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61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5" xfId="186" applyNumberFormat="1" applyFont="1" applyBorder="1" applyAlignment="1" applyProtection="1">
      <alignment horizontal="right"/>
      <protection/>
    </xf>
    <xf numFmtId="166" fontId="2" fillId="0" borderId="65" xfId="186" applyNumberFormat="1" applyFont="1" applyFill="1" applyBorder="1" applyAlignment="1" applyProtection="1">
      <alignment horizontal="right"/>
      <protection/>
    </xf>
    <xf numFmtId="0" fontId="2" fillId="0" borderId="35" xfId="186" applyFont="1" applyFill="1" applyBorder="1" applyAlignment="1">
      <alignment horizontal="right"/>
      <protection/>
    </xf>
    <xf numFmtId="166" fontId="2" fillId="0" borderId="66" xfId="186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60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6" fontId="2" fillId="0" borderId="21" xfId="118" applyNumberFormat="1" applyFont="1" applyBorder="1" applyAlignment="1" applyProtection="1">
      <alignment horizontal="right"/>
      <protection/>
    </xf>
    <xf numFmtId="167" fontId="22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61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61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60" xfId="118" applyNumberFormat="1" applyFont="1" applyBorder="1" applyAlignment="1" applyProtection="1">
      <alignment horizontal="right"/>
      <protection/>
    </xf>
    <xf numFmtId="167" fontId="23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3" xfId="118" applyNumberFormat="1" applyFont="1" applyFill="1" applyBorder="1" applyAlignment="1" applyProtection="1">
      <alignment horizontal="right"/>
      <protection/>
    </xf>
    <xf numFmtId="166" fontId="2" fillId="0" borderId="24" xfId="118" applyNumberFormat="1" applyFont="1" applyBorder="1" applyAlignment="1" applyProtection="1">
      <alignment horizontal="right"/>
      <protection/>
    </xf>
    <xf numFmtId="167" fontId="22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9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5" xfId="118" applyNumberFormat="1" applyFont="1" applyFill="1" applyBorder="1" applyAlignment="1" applyProtection="1" quotePrefix="1">
      <alignment horizontal="right"/>
      <protection/>
    </xf>
    <xf numFmtId="166" fontId="2" fillId="0" borderId="67" xfId="118" applyNumberFormat="1" applyFont="1" applyBorder="1" applyAlignment="1" applyProtection="1">
      <alignment horizontal="right"/>
      <protection/>
    </xf>
    <xf numFmtId="167" fontId="22" fillId="0" borderId="35" xfId="118" applyNumberFormat="1" applyFont="1" applyFill="1" applyBorder="1" applyAlignment="1" applyProtection="1">
      <alignment horizontal="right"/>
      <protection/>
    </xf>
    <xf numFmtId="166" fontId="2" fillId="0" borderId="35" xfId="118" applyNumberFormat="1" applyFont="1" applyBorder="1" applyAlignment="1" applyProtection="1">
      <alignment horizontal="right"/>
      <protection/>
    </xf>
    <xf numFmtId="166" fontId="2" fillId="0" borderId="65" xfId="118" applyNumberFormat="1" applyFont="1" applyFill="1" applyBorder="1" applyAlignment="1" applyProtection="1">
      <alignment horizontal="right"/>
      <protection/>
    </xf>
    <xf numFmtId="166" fontId="2" fillId="0" borderId="35" xfId="118" applyNumberFormat="1" applyFont="1" applyFill="1" applyBorder="1" applyAlignment="1" applyProtection="1">
      <alignment horizontal="right"/>
      <protection/>
    </xf>
    <xf numFmtId="166" fontId="2" fillId="0" borderId="66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31" xfId="122" applyNumberFormat="1" applyFont="1" applyFill="1" applyBorder="1" applyAlignment="1" quotePrefix="1">
      <alignment horizontal="right"/>
      <protection/>
    </xf>
    <xf numFmtId="164" fontId="2" fillId="0" borderId="31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31" xfId="123" applyNumberFormat="1" applyFont="1" applyFill="1" applyBorder="1" applyAlignment="1" quotePrefix="1">
      <alignment horizontal="right" vertical="center"/>
      <protection/>
    </xf>
    <xf numFmtId="164" fontId="7" fillId="0" borderId="31" xfId="123" applyNumberFormat="1" applyFont="1" applyFill="1" applyBorder="1" applyAlignment="1">
      <alignment horizontal="right" vertical="center"/>
      <protection/>
    </xf>
    <xf numFmtId="164" fontId="1" fillId="0" borderId="23" xfId="123" applyNumberFormat="1" applyFont="1" applyFill="1" applyBorder="1" applyAlignment="1">
      <alignment horizontal="right"/>
      <protection/>
    </xf>
    <xf numFmtId="164" fontId="13" fillId="0" borderId="36" xfId="123" applyNumberFormat="1" applyFont="1" applyFill="1" applyBorder="1" applyAlignment="1">
      <alignment horizontal="right" vertical="center"/>
      <protection/>
    </xf>
    <xf numFmtId="164" fontId="1" fillId="0" borderId="26" xfId="80" applyNumberFormat="1" applyFont="1" applyFill="1" applyBorder="1" applyAlignment="1">
      <alignment horizontal="right"/>
    </xf>
    <xf numFmtId="164" fontId="1" fillId="0" borderId="81" xfId="80" applyNumberFormat="1" applyFont="1" applyFill="1" applyBorder="1" applyAlignment="1">
      <alignment horizontal="right"/>
    </xf>
    <xf numFmtId="164" fontId="1" fillId="0" borderId="23" xfId="124" applyNumberFormat="1" applyFont="1" applyFill="1" applyBorder="1" applyAlignment="1" quotePrefix="1">
      <alignment horizontal="right"/>
      <protection/>
    </xf>
    <xf numFmtId="164" fontId="1" fillId="0" borderId="36" xfId="124" applyNumberFormat="1" applyFont="1" applyFill="1" applyBorder="1" applyAlignment="1" quotePrefix="1">
      <alignment horizontal="right"/>
      <protection/>
    </xf>
    <xf numFmtId="0" fontId="2" fillId="33" borderId="4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7" xfId="0" applyNumberFormat="1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3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9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5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2" fontId="2" fillId="0" borderId="15" xfId="44" applyNumberFormat="1" applyFont="1" applyFill="1" applyBorder="1" applyAlignment="1">
      <alignment/>
    </xf>
    <xf numFmtId="164" fontId="2" fillId="0" borderId="46" xfId="44" applyNumberFormat="1" applyFont="1" applyFill="1" applyBorder="1" applyAlignment="1">
      <alignment/>
    </xf>
    <xf numFmtId="2" fontId="2" fillId="0" borderId="46" xfId="44" applyNumberFormat="1" applyFont="1" applyFill="1" applyBorder="1" applyAlignment="1">
      <alignment/>
    </xf>
    <xf numFmtId="164" fontId="2" fillId="0" borderId="23" xfId="44" applyNumberFormat="1" applyFont="1" applyFill="1" applyBorder="1" applyAlignment="1">
      <alignment/>
    </xf>
    <xf numFmtId="2" fontId="2" fillId="0" borderId="23" xfId="44" applyNumberFormat="1" applyFont="1" applyFill="1" applyBorder="1" applyAlignment="1">
      <alignment/>
    </xf>
    <xf numFmtId="2" fontId="2" fillId="0" borderId="36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2" fontId="2" fillId="0" borderId="13" xfId="44" applyNumberFormat="1" applyFont="1" applyFill="1" applyBorder="1" applyAlignment="1">
      <alignment/>
    </xf>
    <xf numFmtId="2" fontId="2" fillId="0" borderId="31" xfId="44" applyNumberFormat="1" applyFont="1" applyFill="1" applyBorder="1" applyAlignment="1">
      <alignment/>
    </xf>
    <xf numFmtId="177" fontId="1" fillId="0" borderId="26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5" xfId="0" applyNumberFormat="1" applyFont="1" applyBorder="1" applyAlignment="1" applyProtection="1">
      <alignment horizontal="right" vertical="center"/>
      <protection/>
    </xf>
    <xf numFmtId="177" fontId="2" fillId="0" borderId="21" xfId="126" applyNumberFormat="1" applyFont="1" applyFill="1" applyBorder="1" applyAlignment="1">
      <alignment horizontal="center"/>
      <protection/>
    </xf>
    <xf numFmtId="0" fontId="2" fillId="0" borderId="13" xfId="130" applyFont="1" applyBorder="1">
      <alignment/>
      <protection/>
    </xf>
    <xf numFmtId="0" fontId="2" fillId="0" borderId="15" xfId="130" applyFont="1" applyBorder="1">
      <alignment/>
      <protection/>
    </xf>
    <xf numFmtId="0" fontId="2" fillId="0" borderId="35" xfId="130" applyFont="1" applyBorder="1">
      <alignment/>
      <protection/>
    </xf>
    <xf numFmtId="164" fontId="2" fillId="0" borderId="17" xfId="194" applyNumberFormat="1" applyFont="1" applyBorder="1">
      <alignment/>
      <protection/>
    </xf>
    <xf numFmtId="164" fontId="2" fillId="0" borderId="12" xfId="194" applyNumberFormat="1" applyFont="1" applyBorder="1">
      <alignment/>
      <protection/>
    </xf>
    <xf numFmtId="0" fontId="1" fillId="35" borderId="2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/>
      <protection locked="0"/>
    </xf>
    <xf numFmtId="168" fontId="19" fillId="0" borderId="0" xfId="121" applyNumberFormat="1" applyFont="1">
      <alignment/>
      <protection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2" fontId="2" fillId="0" borderId="27" xfId="0" applyNumberFormat="1" applyFont="1" applyFill="1" applyBorder="1" applyAlignment="1">
      <alignment horizontal="center"/>
    </xf>
    <xf numFmtId="2" fontId="2" fillId="0" borderId="31" xfId="129" applyNumberFormat="1" applyFont="1" applyBorder="1" applyAlignment="1" applyProtection="1" quotePrefix="1">
      <alignment horizontal="center" vertical="center"/>
      <protection/>
    </xf>
    <xf numFmtId="0" fontId="8" fillId="0" borderId="37" xfId="0" applyFont="1" applyFill="1" applyBorder="1" applyAlignment="1">
      <alignment vertical="center"/>
    </xf>
    <xf numFmtId="43" fontId="13" fillId="0" borderId="81" xfId="42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166" fontId="1" fillId="0" borderId="18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26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34" borderId="27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4" fontId="2" fillId="0" borderId="0" xfId="0" applyNumberFormat="1" applyFont="1" applyBorder="1" applyAlignment="1">
      <alignment horizontal="right"/>
    </xf>
    <xf numFmtId="15" fontId="2" fillId="0" borderId="0" xfId="121" applyNumberFormat="1" applyFont="1" applyFill="1" applyBorder="1" applyAlignment="1" quotePrefix="1">
      <alignment horizontal="right" vertical="center"/>
      <protection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61" xfId="116" applyNumberFormat="1" applyFont="1" applyFill="1" applyBorder="1" applyAlignment="1" applyProtection="1" quotePrefix="1">
      <alignment horizontal="right"/>
      <protection/>
    </xf>
    <xf numFmtId="164" fontId="1" fillId="0" borderId="37" xfId="0" applyNumberFormat="1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wrapText="1"/>
    </xf>
    <xf numFmtId="177" fontId="13" fillId="0" borderId="42" xfId="126" applyNumberFormat="1" applyFont="1" applyFill="1" applyBorder="1" applyAlignment="1">
      <alignment vertical="center"/>
      <protection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9" xfId="0" applyFont="1" applyBorder="1" applyAlignment="1">
      <alignment/>
    </xf>
    <xf numFmtId="176" fontId="2" fillId="0" borderId="21" xfId="126" applyNumberFormat="1" applyFont="1" applyFill="1" applyBorder="1" applyAlignment="1">
      <alignment horizontal="center"/>
      <protection/>
    </xf>
    <xf numFmtId="176" fontId="2" fillId="0" borderId="21" xfId="126" applyNumberFormat="1" applyFont="1" applyFill="1" applyBorder="1" applyAlignment="1">
      <alignment/>
      <protection/>
    </xf>
    <xf numFmtId="177" fontId="13" fillId="0" borderId="42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21" xfId="127" applyNumberFormat="1" applyFont="1" applyFill="1" applyBorder="1" applyAlignment="1">
      <alignment horizontal="center"/>
      <protection/>
    </xf>
    <xf numFmtId="177" fontId="13" fillId="0" borderId="42" xfId="127" applyNumberFormat="1" applyFont="1" applyFill="1" applyBorder="1" applyAlignment="1">
      <alignment/>
      <protection/>
    </xf>
    <xf numFmtId="177" fontId="2" fillId="0" borderId="21" xfId="127" applyNumberFormat="1" applyFont="1" applyFill="1" applyBorder="1" applyAlignment="1">
      <alignment/>
      <protection/>
    </xf>
    <xf numFmtId="176" fontId="13" fillId="0" borderId="42" xfId="127" applyNumberFormat="1" applyFont="1" applyFill="1" applyBorder="1" applyAlignment="1">
      <alignment/>
      <protection/>
    </xf>
    <xf numFmtId="176" fontId="2" fillId="0" borderId="21" xfId="127" applyNumberFormat="1" applyFont="1" applyFill="1" applyBorder="1" applyAlignment="1">
      <alignment/>
      <protection/>
    </xf>
    <xf numFmtId="177" fontId="1" fillId="0" borderId="67" xfId="128" applyNumberFormat="1" applyFont="1" applyFill="1" applyBorder="1" applyAlignment="1">
      <alignment vertical="center"/>
      <protection/>
    </xf>
    <xf numFmtId="39" fontId="1" fillId="33" borderId="52" xfId="0" applyNumberFormat="1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0" fillId="0" borderId="69" xfId="0" applyFont="1" applyFill="1" applyBorder="1" applyAlignment="1">
      <alignment vertical="center"/>
    </xf>
    <xf numFmtId="0" fontId="2" fillId="0" borderId="59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2" fillId="0" borderId="21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1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 quotePrefix="1">
      <alignment horizontal="center" vertical="center"/>
      <protection/>
    </xf>
    <xf numFmtId="0" fontId="2" fillId="0" borderId="24" xfId="129" applyFont="1" applyBorder="1" applyAlignment="1" applyProtection="1">
      <alignment horizontal="center" vertical="center"/>
      <protection/>
    </xf>
    <xf numFmtId="0" fontId="13" fillId="0" borderId="42" xfId="129" applyFont="1" applyBorder="1" applyAlignment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7" fillId="0" borderId="42" xfId="129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177" fontId="2" fillId="0" borderId="46" xfId="130" applyNumberFormat="1" applyFont="1" applyFill="1" applyBorder="1">
      <alignment/>
      <protection/>
    </xf>
    <xf numFmtId="0" fontId="2" fillId="0" borderId="26" xfId="130" applyFont="1" applyBorder="1">
      <alignment/>
      <protection/>
    </xf>
    <xf numFmtId="0" fontId="1" fillId="33" borderId="19" xfId="0" applyFont="1" applyFill="1" applyBorder="1" applyAlignment="1">
      <alignment/>
    </xf>
    <xf numFmtId="177" fontId="2" fillId="0" borderId="21" xfId="130" applyNumberFormat="1" applyFont="1" applyFill="1" applyBorder="1">
      <alignment/>
      <protection/>
    </xf>
    <xf numFmtId="2" fontId="2" fillId="0" borderId="0" xfId="130" applyNumberFormat="1" applyFont="1" applyBorder="1">
      <alignment/>
      <protection/>
    </xf>
    <xf numFmtId="0" fontId="2" fillId="0" borderId="19" xfId="130" applyFont="1" applyBorder="1">
      <alignment/>
      <protection/>
    </xf>
    <xf numFmtId="0" fontId="2" fillId="0" borderId="65" xfId="130" applyFont="1" applyBorder="1">
      <alignment/>
      <protection/>
    </xf>
    <xf numFmtId="0" fontId="1" fillId="35" borderId="23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166" fontId="1" fillId="33" borderId="68" xfId="121" applyNumberFormat="1" applyFont="1" applyFill="1" applyBorder="1" applyAlignment="1" quotePrefix="1">
      <alignment horizontal="center"/>
      <protection/>
    </xf>
    <xf numFmtId="2" fontId="2" fillId="0" borderId="68" xfId="171" applyNumberFormat="1" applyFont="1" applyBorder="1">
      <alignment/>
      <protection/>
    </xf>
    <xf numFmtId="2" fontId="2" fillId="0" borderId="60" xfId="171" applyNumberFormat="1" applyFont="1" applyBorder="1">
      <alignment/>
      <protection/>
    </xf>
    <xf numFmtId="2" fontId="2" fillId="0" borderId="60" xfId="171" applyNumberFormat="1" applyFont="1" applyBorder="1" applyAlignment="1" quotePrefix="1">
      <alignment horizontal="right"/>
      <protection/>
    </xf>
    <xf numFmtId="2" fontId="1" fillId="0" borderId="42" xfId="171" applyNumberFormat="1" applyFont="1" applyBorder="1">
      <alignment/>
      <protection/>
    </xf>
    <xf numFmtId="0" fontId="1" fillId="35" borderId="96" xfId="0" applyFont="1" applyFill="1" applyBorder="1" applyAlignment="1">
      <alignment horizontal="center"/>
    </xf>
    <xf numFmtId="2" fontId="2" fillId="0" borderId="97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1" fillId="0" borderId="69" xfId="0" applyNumberFormat="1" applyFont="1" applyBorder="1" applyAlignment="1">
      <alignment/>
    </xf>
    <xf numFmtId="164" fontId="2" fillId="0" borderId="30" xfId="121" applyNumberFormat="1" applyFont="1" applyBorder="1" applyAlignment="1" quotePrefix="1">
      <alignment horizontal="right"/>
      <protection/>
    </xf>
    <xf numFmtId="164" fontId="2" fillId="0" borderId="46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5" borderId="23" xfId="121" applyFont="1" applyFill="1" applyBorder="1" applyAlignment="1">
      <alignment horizontal="center"/>
      <protection/>
    </xf>
    <xf numFmtId="0" fontId="1" fillId="35" borderId="36" xfId="121" applyFont="1" applyFill="1" applyBorder="1">
      <alignment/>
      <protection/>
    </xf>
    <xf numFmtId="0" fontId="1" fillId="33" borderId="59" xfId="190" applyFont="1" applyFill="1" applyBorder="1" applyAlignment="1">
      <alignment horizontal="center"/>
      <protection/>
    </xf>
    <xf numFmtId="0" fontId="1" fillId="33" borderId="18" xfId="190" applyFont="1" applyFill="1" applyBorder="1" applyAlignment="1">
      <alignment horizontal="center"/>
      <protection/>
    </xf>
    <xf numFmtId="0" fontId="1" fillId="33" borderId="20" xfId="190" applyFont="1" applyFill="1" applyBorder="1" applyAlignment="1">
      <alignment horizontal="center"/>
      <protection/>
    </xf>
    <xf numFmtId="0" fontId="1" fillId="33" borderId="30" xfId="190" applyFont="1" applyFill="1" applyBorder="1" applyAlignment="1">
      <alignment horizontal="center"/>
      <protection/>
    </xf>
    <xf numFmtId="0" fontId="1" fillId="33" borderId="60" xfId="190" applyFont="1" applyFill="1" applyBorder="1" applyAlignment="1">
      <alignment horizontal="center"/>
      <protection/>
    </xf>
    <xf numFmtId="0" fontId="1" fillId="33" borderId="19" xfId="190" applyFont="1" applyFill="1" applyBorder="1" applyAlignment="1">
      <alignment horizontal="center"/>
      <protection/>
    </xf>
    <xf numFmtId="0" fontId="1" fillId="33" borderId="46" xfId="190" applyFont="1" applyFill="1" applyBorder="1" applyAlignment="1">
      <alignment horizontal="center"/>
      <protection/>
    </xf>
    <xf numFmtId="2" fontId="7" fillId="0" borderId="31" xfId="0" applyNumberFormat="1" applyFont="1" applyBorder="1" applyAlignment="1">
      <alignment horizontal="center" vertical="center"/>
    </xf>
    <xf numFmtId="0" fontId="2" fillId="0" borderId="66" xfId="130" applyFont="1" applyBorder="1" applyAlignment="1" quotePrefix="1">
      <alignment horizontal="right"/>
      <protection/>
    </xf>
    <xf numFmtId="0" fontId="2" fillId="0" borderId="69" xfId="0" applyFont="1" applyBorder="1" applyAlignment="1" quotePrefix="1">
      <alignment horizontal="right"/>
    </xf>
    <xf numFmtId="164" fontId="2" fillId="0" borderId="21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33" fillId="0" borderId="27" xfId="44" applyNumberFormat="1" applyFont="1" applyFill="1" applyBorder="1" applyAlignment="1" applyProtection="1">
      <alignment horizontal="center"/>
      <protection/>
    </xf>
    <xf numFmtId="164" fontId="1" fillId="0" borderId="23" xfId="0" applyNumberFormat="1" applyFont="1" applyBorder="1" applyAlignment="1">
      <alignment/>
    </xf>
    <xf numFmtId="0" fontId="1" fillId="33" borderId="93" xfId="0" applyFont="1" applyFill="1" applyBorder="1" applyAlignment="1">
      <alignment horizontal="center"/>
    </xf>
    <xf numFmtId="0" fontId="1" fillId="33" borderId="82" xfId="121" applyFont="1" applyFill="1" applyBorder="1" applyAlignment="1">
      <alignment horizontal="center"/>
      <protection/>
    </xf>
    <xf numFmtId="0" fontId="1" fillId="33" borderId="97" xfId="0" applyFont="1" applyFill="1" applyBorder="1" applyAlignment="1">
      <alignment/>
    </xf>
    <xf numFmtId="0" fontId="1" fillId="0" borderId="37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left"/>
    </xf>
    <xf numFmtId="15" fontId="8" fillId="0" borderId="36" xfId="121" applyNumberFormat="1" applyFont="1" applyFill="1" applyBorder="1" applyAlignment="1" quotePrefix="1">
      <alignment horizontal="center" vertical="center"/>
      <protection/>
    </xf>
    <xf numFmtId="0" fontId="1" fillId="0" borderId="29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2" fillId="0" borderId="83" xfId="0" applyFont="1" applyBorder="1" applyAlignment="1">
      <alignment horizontal="left"/>
    </xf>
    <xf numFmtId="164" fontId="2" fillId="0" borderId="83" xfId="0" applyNumberFormat="1" applyFont="1" applyBorder="1" applyAlignment="1">
      <alignment horizontal="right"/>
    </xf>
    <xf numFmtId="15" fontId="2" fillId="0" borderId="83" xfId="121" applyNumberFormat="1" applyFont="1" applyFill="1" applyBorder="1" applyAlignment="1" quotePrefix="1">
      <alignment horizontal="right" vertical="center"/>
      <protection/>
    </xf>
    <xf numFmtId="164" fontId="8" fillId="0" borderId="27" xfId="0" applyNumberFormat="1" applyFont="1" applyFill="1" applyBorder="1" applyAlignment="1">
      <alignment/>
    </xf>
    <xf numFmtId="164" fontId="8" fillId="0" borderId="27" xfId="0" applyNumberFormat="1" applyFont="1" applyFill="1" applyBorder="1" applyAlignment="1">
      <alignment horizontal="right" vertical="center"/>
    </xf>
    <xf numFmtId="164" fontId="8" fillId="34" borderId="27" xfId="0" applyNumberFormat="1" applyFont="1" applyFill="1" applyBorder="1" applyAlignment="1">
      <alignment horizontal="right" vertical="center"/>
    </xf>
    <xf numFmtId="164" fontId="8" fillId="0" borderId="69" xfId="0" applyNumberFormat="1" applyFont="1" applyBorder="1" applyAlignment="1">
      <alignment horizontal="right" vertical="center"/>
    </xf>
    <xf numFmtId="164" fontId="8" fillId="0" borderId="36" xfId="0" applyNumberFormat="1" applyFont="1" applyBorder="1" applyAlignment="1" quotePrefix="1">
      <alignment horizontal="right" vertical="center"/>
    </xf>
    <xf numFmtId="0" fontId="1" fillId="0" borderId="8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43" fontId="2" fillId="0" borderId="14" xfId="44" applyFont="1" applyFill="1" applyBorder="1" applyAlignment="1">
      <alignment/>
    </xf>
    <xf numFmtId="43" fontId="2" fillId="0" borderId="13" xfId="44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3" fontId="33" fillId="0" borderId="23" xfId="66" applyFont="1" applyFill="1" applyBorder="1" applyAlignment="1" applyProtection="1">
      <alignment/>
      <protection/>
    </xf>
    <xf numFmtId="2" fontId="33" fillId="0" borderId="23" xfId="44" applyNumberFormat="1" applyFont="1" applyFill="1" applyBorder="1" applyAlignment="1" applyProtection="1">
      <alignment/>
      <protection/>
    </xf>
    <xf numFmtId="0" fontId="2" fillId="33" borderId="27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7" xfId="0" applyFont="1" applyFill="1" applyBorder="1" applyAlignment="1">
      <alignment vertical="center"/>
    </xf>
    <xf numFmtId="0" fontId="2" fillId="0" borderId="23" xfId="0" applyFont="1" applyFill="1" applyBorder="1" applyAlignment="1" quotePrefix="1">
      <alignment horizontal="left" vertical="center"/>
    </xf>
    <xf numFmtId="0" fontId="2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top" wrapText="1"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9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0" borderId="99" xfId="0" applyFont="1" applyBorder="1" applyAlignment="1" applyProtection="1">
      <alignment horizontal="left" vertical="center"/>
      <protection/>
    </xf>
    <xf numFmtId="0" fontId="2" fillId="0" borderId="86" xfId="0" applyFont="1" applyBorder="1" applyAlignment="1" applyProtection="1">
      <alignment horizontal="left" vertical="center"/>
      <protection/>
    </xf>
    <xf numFmtId="0" fontId="2" fillId="0" borderId="87" xfId="0" applyFont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2" xfId="190" applyFont="1" applyBorder="1" applyAlignment="1">
      <alignment horizontal="center" vertical="center"/>
      <protection/>
    </xf>
    <xf numFmtId="0" fontId="1" fillId="0" borderId="22" xfId="190" applyFont="1" applyBorder="1" applyAlignment="1">
      <alignment vertical="center"/>
      <protection/>
    </xf>
    <xf numFmtId="164" fontId="8" fillId="0" borderId="69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3" xfId="0" applyNumberFormat="1" applyFont="1" applyFill="1" applyBorder="1" applyAlignment="1" quotePrefix="1">
      <alignment horizontal="right" vertical="center"/>
    </xf>
    <xf numFmtId="2" fontId="2" fillId="0" borderId="26" xfId="0" applyNumberFormat="1" applyFont="1" applyBorder="1" applyAlignment="1">
      <alignment/>
    </xf>
    <xf numFmtId="2" fontId="2" fillId="0" borderId="81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2" xfId="169" applyNumberFormat="1" applyFont="1" applyBorder="1" applyAlignment="1">
      <alignment horizontal="center"/>
      <protection/>
    </xf>
    <xf numFmtId="167" fontId="7" fillId="0" borderId="22" xfId="142" applyNumberFormat="1" applyFont="1" applyBorder="1" applyAlignment="1">
      <alignment horizontal="center"/>
      <protection/>
    </xf>
    <xf numFmtId="167" fontId="7" fillId="0" borderId="22" xfId="168" applyNumberFormat="1" applyFont="1" applyBorder="1" applyAlignment="1">
      <alignment horizontal="center"/>
      <protection/>
    </xf>
    <xf numFmtId="167" fontId="7" fillId="0" borderId="22" xfId="170" applyNumberFormat="1" applyFont="1" applyBorder="1" applyAlignment="1">
      <alignment horizontal="center"/>
      <protection/>
    </xf>
    <xf numFmtId="166" fontId="2" fillId="0" borderId="37" xfId="121" applyNumberFormat="1" applyFont="1" applyBorder="1" applyAlignment="1">
      <alignment horizontal="left"/>
      <protection/>
    </xf>
    <xf numFmtId="166" fontId="2" fillId="34" borderId="26" xfId="132" applyNumberFormat="1" applyFont="1" applyFill="1" applyBorder="1" applyAlignment="1" applyProtection="1">
      <alignment horizontal="left" indent="2"/>
      <protection/>
    </xf>
    <xf numFmtId="166" fontId="29" fillId="36" borderId="0" xfId="0" applyNumberFormat="1" applyFont="1" applyFill="1" applyBorder="1" applyAlignment="1" applyProtection="1">
      <alignment horizontal="right"/>
      <protection/>
    </xf>
    <xf numFmtId="164" fontId="36" fillId="36" borderId="0" xfId="0" applyNumberFormat="1" applyFont="1" applyFill="1" applyBorder="1" applyAlignment="1" applyProtection="1">
      <alignment horizontal="right" vertical="center"/>
      <protection/>
    </xf>
    <xf numFmtId="166" fontId="31" fillId="36" borderId="0" xfId="0" applyNumberFormat="1" applyFont="1" applyFill="1" applyBorder="1" applyAlignment="1" applyProtection="1">
      <alignment horizontal="right"/>
      <protection/>
    </xf>
    <xf numFmtId="166" fontId="28" fillId="36" borderId="0" xfId="0" applyNumberFormat="1" applyFont="1" applyFill="1" applyBorder="1" applyAlignment="1" applyProtection="1">
      <alignment horizontal="right"/>
      <protection/>
    </xf>
    <xf numFmtId="166" fontId="31" fillId="36" borderId="0" xfId="0" applyNumberFormat="1" applyFont="1" applyFill="1" applyBorder="1" applyAlignment="1">
      <alignment/>
    </xf>
    <xf numFmtId="2" fontId="2" fillId="0" borderId="69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3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3" xfId="0" applyFont="1" applyBorder="1" applyAlignment="1" applyProtection="1">
      <alignment horizontal="center"/>
      <protection/>
    </xf>
    <xf numFmtId="0" fontId="1" fillId="0" borderId="100" xfId="0" applyFont="1" applyBorder="1" applyAlignment="1" applyProtection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1" fillId="0" borderId="101" xfId="0" applyFont="1" applyBorder="1" applyAlignment="1" applyProtection="1">
      <alignment horizontal="center"/>
      <protection/>
    </xf>
    <xf numFmtId="0" fontId="1" fillId="0" borderId="102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101" xfId="0" applyFont="1" applyBorder="1" applyAlignment="1" applyProtection="1">
      <alignment horizontal="center" vertical="center"/>
      <protection/>
    </xf>
    <xf numFmtId="0" fontId="1" fillId="0" borderId="102" xfId="0" applyFont="1" applyBorder="1" applyAlignment="1" applyProtection="1">
      <alignment horizontal="center" vertical="center"/>
      <protection/>
    </xf>
    <xf numFmtId="167" fontId="1" fillId="0" borderId="60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3" xfId="0" applyNumberFormat="1" applyFont="1" applyFill="1" applyBorder="1" applyAlignment="1" applyProtection="1">
      <alignment horizontal="center"/>
      <protection/>
    </xf>
    <xf numFmtId="167" fontId="1" fillId="0" borderId="68" xfId="0" applyNumberFormat="1" applyFont="1" applyBorder="1" applyAlignment="1" applyProtection="1" quotePrefix="1">
      <alignment horizontal="center"/>
      <protection/>
    </xf>
    <xf numFmtId="167" fontId="1" fillId="0" borderId="101" xfId="0" applyNumberFormat="1" applyFont="1" applyBorder="1" applyAlignment="1" applyProtection="1" quotePrefix="1">
      <alignment horizontal="center"/>
      <protection/>
    </xf>
    <xf numFmtId="167" fontId="1" fillId="0" borderId="102" xfId="0" applyNumberFormat="1" applyFont="1" applyBorder="1" applyAlignment="1" applyProtection="1" quotePrefix="1">
      <alignment horizontal="center"/>
      <protection/>
    </xf>
    <xf numFmtId="167" fontId="1" fillId="0" borderId="63" xfId="0" applyNumberFormat="1" applyFont="1" applyBorder="1" applyAlignment="1" applyProtection="1" quotePrefix="1">
      <alignment horizontal="center"/>
      <protection/>
    </xf>
    <xf numFmtId="164" fontId="1" fillId="0" borderId="23" xfId="42" applyNumberFormat="1" applyFont="1" applyFill="1" applyBorder="1" applyAlignment="1" quotePrefix="1">
      <alignment horizontal="center"/>
    </xf>
    <xf numFmtId="164" fontId="1" fillId="0" borderId="23" xfId="42" applyNumberFormat="1" applyFont="1" applyFill="1" applyBorder="1" applyAlignment="1">
      <alignment horizontal="center"/>
    </xf>
    <xf numFmtId="164" fontId="1" fillId="0" borderId="36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2" xfId="42" applyNumberFormat="1" applyFont="1" applyFill="1" applyBorder="1" applyAlignment="1">
      <alignment horizontal="center" wrapText="1"/>
    </xf>
    <xf numFmtId="164" fontId="1" fillId="0" borderId="82" xfId="42" applyNumberFormat="1" applyFont="1" applyFill="1" applyBorder="1" applyAlignment="1" quotePrefix="1">
      <alignment horizontal="center" wrapText="1"/>
    </xf>
    <xf numFmtId="164" fontId="1" fillId="0" borderId="97" xfId="42" applyNumberFormat="1" applyFont="1" applyFill="1" applyBorder="1" applyAlignment="1" quotePrefix="1">
      <alignment horizontal="center" wrapText="1"/>
    </xf>
    <xf numFmtId="1" fontId="1" fillId="0" borderId="23" xfId="0" applyNumberFormat="1" applyFont="1" applyFill="1" applyBorder="1" applyAlignment="1" quotePrefix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5" xfId="0" applyFont="1" applyFill="1" applyBorder="1" applyAlignment="1">
      <alignment horizontal="center"/>
    </xf>
    <xf numFmtId="164" fontId="1" fillId="0" borderId="23" xfId="0" applyNumberFormat="1" applyFont="1" applyFill="1" applyBorder="1" applyAlignment="1" quotePrefix="1">
      <alignment horizontal="center"/>
    </xf>
    <xf numFmtId="164" fontId="1" fillId="0" borderId="3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7" xfId="42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2" fillId="0" borderId="65" xfId="0" applyFont="1" applyBorder="1" applyAlignment="1">
      <alignment horizontal="right"/>
    </xf>
    <xf numFmtId="0" fontId="1" fillId="33" borderId="6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39" fillId="35" borderId="59" xfId="0" applyFont="1" applyFill="1" applyBorder="1" applyAlignment="1">
      <alignment horizontal="center"/>
    </xf>
    <xf numFmtId="0" fontId="39" fillId="35" borderId="95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10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right"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 vertical="center"/>
      <protection/>
    </xf>
    <xf numFmtId="0" fontId="1" fillId="0" borderId="103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5" fillId="0" borderId="65" xfId="0" applyFont="1" applyBorder="1" applyAlignment="1">
      <alignment horizontal="right" vertical="center"/>
    </xf>
    <xf numFmtId="0" fontId="1" fillId="33" borderId="6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01" xfId="0" applyFont="1" applyFill="1" applyBorder="1" applyAlignment="1" quotePrefix="1">
      <alignment horizontal="center" vertical="center"/>
    </xf>
    <xf numFmtId="0" fontId="1" fillId="33" borderId="102" xfId="0" applyFont="1" applyFill="1" applyBorder="1" applyAlignment="1" quotePrefix="1">
      <alignment horizontal="center" vertical="center"/>
    </xf>
    <xf numFmtId="0" fontId="1" fillId="35" borderId="60" xfId="0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8" xfId="0" applyNumberFormat="1" applyFont="1" applyFill="1" applyBorder="1" applyAlignment="1">
      <alignment horizontal="center" vertical="center"/>
    </xf>
    <xf numFmtId="177" fontId="1" fillId="33" borderId="22" xfId="0" applyNumberFormat="1" applyFont="1" applyFill="1" applyBorder="1" applyAlignment="1">
      <alignment horizontal="center" vertical="center"/>
    </xf>
    <xf numFmtId="177" fontId="1" fillId="33" borderId="34" xfId="0" applyNumberFormat="1" applyFont="1" applyFill="1" applyBorder="1" applyAlignment="1">
      <alignment horizontal="center" vertical="center"/>
    </xf>
    <xf numFmtId="39" fontId="1" fillId="33" borderId="68" xfId="0" applyNumberFormat="1" applyFont="1" applyFill="1" applyBorder="1" applyAlignment="1" applyProtection="1" quotePrefix="1">
      <alignment horizontal="center"/>
      <protection/>
    </xf>
    <xf numFmtId="39" fontId="1" fillId="33" borderId="101" xfId="0" applyNumberFormat="1" applyFont="1" applyFill="1" applyBorder="1" applyAlignment="1" applyProtection="1" quotePrefix="1">
      <alignment horizontal="center"/>
      <protection/>
    </xf>
    <xf numFmtId="39" fontId="1" fillId="33" borderId="104" xfId="0" applyNumberFormat="1" applyFont="1" applyFill="1" applyBorder="1" applyAlignment="1" applyProtection="1" quotePrefix="1">
      <alignment horizontal="center"/>
      <protection/>
    </xf>
    <xf numFmtId="39" fontId="1" fillId="33" borderId="102" xfId="0" applyNumberFormat="1" applyFont="1" applyFill="1" applyBorder="1" applyAlignment="1" applyProtection="1" quotePrefix="1">
      <alignment horizontal="center"/>
      <protection/>
    </xf>
    <xf numFmtId="39" fontId="1" fillId="33" borderId="60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63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39" fontId="1" fillId="33" borderId="68" xfId="0" applyNumberFormat="1" applyFont="1" applyFill="1" applyBorder="1" applyAlignment="1" quotePrefix="1">
      <alignment horizontal="center"/>
    </xf>
    <xf numFmtId="0" fontId="1" fillId="33" borderId="101" xfId="0" applyFont="1" applyFill="1" applyBorder="1" applyAlignment="1" quotePrefix="1">
      <alignment horizontal="center"/>
    </xf>
    <xf numFmtId="0" fontId="1" fillId="33" borderId="104" xfId="0" applyFont="1" applyFill="1" applyBorder="1" applyAlignment="1" quotePrefix="1">
      <alignment horizontal="center"/>
    </xf>
    <xf numFmtId="39" fontId="1" fillId="33" borderId="101" xfId="0" applyNumberFormat="1" applyFont="1" applyFill="1" applyBorder="1" applyAlignment="1" quotePrefix="1">
      <alignment horizontal="center"/>
    </xf>
    <xf numFmtId="0" fontId="1" fillId="33" borderId="102" xfId="0" applyFont="1" applyFill="1" applyBorder="1" applyAlignment="1" quotePrefix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68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6" fillId="33" borderId="104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10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1" fillId="33" borderId="104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1" fillId="33" borderId="82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10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05" xfId="0" applyFont="1" applyFill="1" applyBorder="1" applyAlignment="1">
      <alignment horizontal="center" vertical="center" wrapText="1"/>
    </xf>
    <xf numFmtId="0" fontId="13" fillId="33" borderId="106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0" fontId="13" fillId="33" borderId="108" xfId="0" applyFont="1" applyFill="1" applyBorder="1" applyAlignment="1">
      <alignment horizontal="center" vertical="center" wrapText="1"/>
    </xf>
    <xf numFmtId="165" fontId="13" fillId="33" borderId="28" xfId="189" applyNumberFormat="1" applyFont="1" applyFill="1" applyBorder="1" applyAlignment="1" applyProtection="1">
      <alignment horizontal="center" vertical="center"/>
      <protection/>
    </xf>
    <xf numFmtId="165" fontId="13" fillId="33" borderId="34" xfId="189" applyFont="1" applyFill="1" applyBorder="1" applyAlignment="1">
      <alignment horizontal="center" vertical="center"/>
      <protection/>
    </xf>
    <xf numFmtId="165" fontId="13" fillId="33" borderId="82" xfId="189" applyNumberFormat="1" applyFont="1" applyFill="1" applyBorder="1" applyAlignment="1" applyProtection="1">
      <alignment horizontal="center" vertical="center"/>
      <protection/>
    </xf>
    <xf numFmtId="165" fontId="13" fillId="33" borderId="97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33" borderId="68" xfId="190" applyFont="1" applyFill="1" applyBorder="1" applyAlignment="1">
      <alignment horizontal="center" vertical="center"/>
      <protection/>
    </xf>
    <xf numFmtId="0" fontId="1" fillId="33" borderId="101" xfId="190" applyFont="1" applyFill="1" applyBorder="1" applyAlignment="1">
      <alignment horizontal="center" vertical="center"/>
      <protection/>
    </xf>
    <xf numFmtId="0" fontId="1" fillId="33" borderId="102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33" borderId="51" xfId="190" applyNumberFormat="1" applyFont="1" applyFill="1" applyBorder="1" applyAlignment="1">
      <alignment horizontal="center" vertical="center"/>
      <protection/>
    </xf>
    <xf numFmtId="0" fontId="1" fillId="33" borderId="39" xfId="190" applyFont="1" applyFill="1" applyBorder="1" applyAlignment="1">
      <alignment horizontal="center" vertical="center"/>
      <protection/>
    </xf>
    <xf numFmtId="0" fontId="1" fillId="33" borderId="25" xfId="190" applyFont="1" applyFill="1" applyBorder="1" applyAlignment="1">
      <alignment horizontal="center" vertical="center"/>
      <protection/>
    </xf>
    <xf numFmtId="0" fontId="1" fillId="33" borderId="15" xfId="190" applyFont="1" applyFill="1" applyBorder="1" applyAlignment="1">
      <alignment horizontal="center" vertical="center"/>
      <protection/>
    </xf>
    <xf numFmtId="0" fontId="1" fillId="33" borderId="68" xfId="0" applyFont="1" applyFill="1" applyBorder="1" applyAlignment="1" applyProtection="1" quotePrefix="1">
      <alignment horizontal="center" vertical="center"/>
      <protection/>
    </xf>
    <xf numFmtId="0" fontId="1" fillId="33" borderId="104" xfId="0" applyFont="1" applyFill="1" applyBorder="1" applyAlignment="1" applyProtection="1" quotePrefix="1">
      <alignment horizontal="center" vertical="center"/>
      <protection/>
    </xf>
    <xf numFmtId="0" fontId="1" fillId="33" borderId="101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164" fontId="1" fillId="33" borderId="18" xfId="190" applyNumberFormat="1" applyFont="1" applyFill="1" applyBorder="1" applyAlignment="1">
      <alignment horizontal="center" vertical="center"/>
      <protection/>
    </xf>
    <xf numFmtId="164" fontId="1" fillId="33" borderId="30" xfId="190" applyNumberFormat="1" applyFont="1" applyFill="1" applyBorder="1" applyAlignment="1">
      <alignment horizontal="center" vertical="center"/>
      <protection/>
    </xf>
    <xf numFmtId="0" fontId="1" fillId="33" borderId="46" xfId="190" applyFont="1" applyFill="1" applyBorder="1" applyAlignment="1">
      <alignment horizontal="center" vertical="center"/>
      <protection/>
    </xf>
    <xf numFmtId="0" fontId="1" fillId="33" borderId="28" xfId="190" applyFont="1" applyFill="1" applyBorder="1" applyAlignment="1">
      <alignment horizontal="center" vertical="center"/>
      <protection/>
    </xf>
    <xf numFmtId="0" fontId="1" fillId="33" borderId="22" xfId="190" applyFont="1" applyFill="1" applyBorder="1" applyAlignment="1">
      <alignment horizontal="center" vertical="center"/>
      <protection/>
    </xf>
    <xf numFmtId="0" fontId="1" fillId="33" borderId="34" xfId="190" applyFont="1" applyFill="1" applyBorder="1" applyAlignment="1">
      <alignment horizontal="center" vertical="center"/>
      <protection/>
    </xf>
    <xf numFmtId="0" fontId="1" fillId="0" borderId="0" xfId="190" applyFont="1" applyAlignment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5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83" xfId="0" applyFont="1" applyBorder="1" applyAlignment="1" applyProtection="1">
      <alignment horizontal="justify" vertical="top" wrapText="1"/>
      <protection/>
    </xf>
    <xf numFmtId="0" fontId="0" fillId="0" borderId="83" xfId="0" applyBorder="1" applyAlignment="1">
      <alignment/>
    </xf>
    <xf numFmtId="0" fontId="0" fillId="0" borderId="0" xfId="0" applyAlignment="1">
      <alignment/>
    </xf>
    <xf numFmtId="164" fontId="1" fillId="33" borderId="82" xfId="0" applyNumberFormat="1" applyFont="1" applyFill="1" applyBorder="1" applyAlignment="1">
      <alignment horizontal="center"/>
    </xf>
    <xf numFmtId="0" fontId="1" fillId="33" borderId="104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5" fillId="0" borderId="83" xfId="0" applyFont="1" applyBorder="1" applyAlignment="1">
      <alignment wrapText="1"/>
    </xf>
    <xf numFmtId="0" fontId="0" fillId="0" borderId="83" xfId="0" applyBorder="1" applyAlignment="1">
      <alignment wrapText="1"/>
    </xf>
    <xf numFmtId="0" fontId="1" fillId="33" borderId="25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3" borderId="68" xfId="0" applyFont="1" applyFill="1" applyBorder="1" applyAlignment="1">
      <alignment horizontal="center"/>
    </xf>
    <xf numFmtId="0" fontId="13" fillId="33" borderId="104" xfId="0" applyFont="1" applyFill="1" applyBorder="1" applyAlignment="1">
      <alignment horizontal="center"/>
    </xf>
    <xf numFmtId="0" fontId="13" fillId="33" borderId="102" xfId="0" applyFont="1" applyFill="1" applyBorder="1" applyAlignment="1">
      <alignment horizontal="center"/>
    </xf>
    <xf numFmtId="0" fontId="15" fillId="0" borderId="65" xfId="0" applyFont="1" applyBorder="1" applyAlignment="1">
      <alignment horizontal="right"/>
    </xf>
    <xf numFmtId="1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166" fontId="1" fillId="0" borderId="60" xfId="194" applyNumberFormat="1" applyFont="1" applyBorder="1" applyAlignment="1" applyProtection="1" quotePrefix="1">
      <alignment/>
      <protection/>
    </xf>
    <xf numFmtId="166" fontId="19" fillId="0" borderId="10" xfId="121" applyNumberFormat="1" applyFont="1" applyBorder="1" applyAlignment="1">
      <alignment/>
      <protection/>
    </xf>
    <xf numFmtId="166" fontId="19" fillId="0" borderId="11" xfId="121" applyNumberFormat="1" applyFont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Border="1" applyAlignment="1" applyProtection="1" quotePrefix="1">
      <alignment/>
      <protection/>
    </xf>
    <xf numFmtId="166" fontId="1" fillId="0" borderId="11" xfId="194" applyNumberFormat="1" applyFont="1" applyBorder="1" applyAlignment="1" applyProtection="1" quotePrefix="1">
      <alignment/>
      <protection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33" borderId="51" xfId="194" applyFont="1" applyFill="1" applyBorder="1" applyAlignment="1">
      <alignment horizontal="center" vertical="center"/>
      <protection/>
    </xf>
    <xf numFmtId="0" fontId="2" fillId="33" borderId="39" xfId="194" applyFont="1" applyFill="1" applyBorder="1" applyAlignment="1">
      <alignment horizontal="center" vertical="center"/>
      <protection/>
    </xf>
    <xf numFmtId="0" fontId="1" fillId="33" borderId="109" xfId="194" applyFont="1" applyFill="1" applyBorder="1" applyAlignment="1" applyProtection="1">
      <alignment horizontal="center" vertical="center"/>
      <protection/>
    </xf>
    <xf numFmtId="0" fontId="1" fillId="33" borderId="110" xfId="194" applyFont="1" applyFill="1" applyBorder="1" applyAlignment="1" applyProtection="1">
      <alignment horizontal="center" vertical="center"/>
      <protection/>
    </xf>
    <xf numFmtId="0" fontId="1" fillId="33" borderId="25" xfId="194" applyFont="1" applyFill="1" applyBorder="1" applyAlignment="1" applyProtection="1">
      <alignment horizontal="center" vertical="center"/>
      <protection/>
    </xf>
    <xf numFmtId="0" fontId="1" fillId="33" borderId="15" xfId="194" applyFont="1" applyFill="1" applyBorder="1" applyAlignment="1" applyProtection="1">
      <alignment horizontal="center" vertical="center"/>
      <protection/>
    </xf>
    <xf numFmtId="0" fontId="1" fillId="33" borderId="104" xfId="194" applyFont="1" applyFill="1" applyBorder="1" applyAlignment="1" applyProtection="1">
      <alignment horizontal="center"/>
      <protection/>
    </xf>
    <xf numFmtId="0" fontId="1" fillId="33" borderId="97" xfId="194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1" xfId="201" applyFont="1" applyBorder="1" applyAlignment="1" applyProtection="1">
      <alignment horizontal="center"/>
      <protection/>
    </xf>
    <xf numFmtId="166" fontId="15" fillId="0" borderId="35" xfId="201" applyFont="1" applyBorder="1" applyAlignment="1" applyProtection="1">
      <alignment horizontal="right"/>
      <protection/>
    </xf>
    <xf numFmtId="166" fontId="15" fillId="0" borderId="26" xfId="201" applyFont="1" applyBorder="1" applyAlignment="1" applyProtection="1">
      <alignment horizontal="right"/>
      <protection/>
    </xf>
    <xf numFmtId="166" fontId="15" fillId="0" borderId="67" xfId="201" applyFont="1" applyBorder="1" applyAlignment="1" applyProtection="1">
      <alignment horizontal="right"/>
      <protection/>
    </xf>
    <xf numFmtId="166" fontId="13" fillId="33" borderId="82" xfId="201" applyFont="1" applyFill="1" applyBorder="1" applyAlignment="1" applyProtection="1">
      <alignment horizontal="center" wrapText="1"/>
      <protection hidden="1"/>
    </xf>
    <xf numFmtId="166" fontId="13" fillId="33" borderId="82" xfId="201" applyFont="1" applyFill="1" applyBorder="1" applyAlignment="1">
      <alignment horizontal="center"/>
      <protection/>
    </xf>
    <xf numFmtId="166" fontId="13" fillId="33" borderId="97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33" borderId="82" xfId="201" applyFont="1" applyFill="1" applyBorder="1" applyAlignment="1" applyProtection="1">
      <alignment horizontal="center"/>
      <protection/>
    </xf>
    <xf numFmtId="166" fontId="1" fillId="33" borderId="82" xfId="201" applyFont="1" applyFill="1" applyBorder="1" applyAlignment="1">
      <alignment horizontal="center"/>
      <protection/>
    </xf>
    <xf numFmtId="166" fontId="1" fillId="33" borderId="97" xfId="201" applyFont="1" applyFill="1" applyBorder="1" applyAlignment="1">
      <alignment horizontal="center"/>
      <protection/>
    </xf>
    <xf numFmtId="166" fontId="1" fillId="33" borderId="104" xfId="201" applyFont="1" applyFill="1" applyBorder="1" applyAlignment="1" applyProtection="1">
      <alignment horizontal="center"/>
      <protection/>
    </xf>
    <xf numFmtId="166" fontId="1" fillId="33" borderId="111" xfId="201" applyFont="1" applyFill="1" applyBorder="1" applyAlignment="1" applyProtection="1">
      <alignment horizontal="center"/>
      <protection/>
    </xf>
    <xf numFmtId="166" fontId="1" fillId="33" borderId="104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5" xfId="121" applyNumberFormat="1" applyFont="1" applyBorder="1" applyAlignment="1">
      <alignment horizontal="right"/>
      <protection/>
    </xf>
    <xf numFmtId="0" fontId="1" fillId="33" borderId="51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98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33" borderId="9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1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22" t="s">
        <v>563</v>
      </c>
      <c r="B1" s="1722"/>
      <c r="C1" s="1722"/>
      <c r="D1" s="1722"/>
      <c r="E1" s="1722"/>
      <c r="F1" s="1722"/>
      <c r="G1" s="1722"/>
    </row>
    <row r="2" spans="1:7" s="52" customFormat="1" ht="15.75">
      <c r="A2" s="1723" t="s">
        <v>1478</v>
      </c>
      <c r="B2" s="1723"/>
      <c r="C2" s="1723"/>
      <c r="D2" s="1723"/>
      <c r="E2" s="1723"/>
      <c r="F2" s="1723"/>
      <c r="G2" s="1723"/>
    </row>
    <row r="3" spans="1:5" ht="15.75">
      <c r="A3" s="35" t="s">
        <v>422</v>
      </c>
      <c r="B3" s="47" t="s">
        <v>268</v>
      </c>
      <c r="C3" s="30"/>
      <c r="D3" s="30"/>
      <c r="E3" s="30"/>
    </row>
    <row r="4" spans="1:5" ht="15.75">
      <c r="A4" s="37">
        <v>1</v>
      </c>
      <c r="B4" s="33" t="s">
        <v>564</v>
      </c>
      <c r="C4" s="33"/>
      <c r="D4" s="33"/>
      <c r="E4" s="33"/>
    </row>
    <row r="5" spans="1:5" ht="15.75">
      <c r="A5" s="37">
        <v>2</v>
      </c>
      <c r="B5" s="33" t="s">
        <v>936</v>
      </c>
      <c r="C5" s="33"/>
      <c r="D5" s="33"/>
      <c r="E5" s="33"/>
    </row>
    <row r="6" spans="1:5" ht="15.75">
      <c r="A6" s="37">
        <v>3</v>
      </c>
      <c r="B6" s="31" t="s">
        <v>961</v>
      </c>
      <c r="C6" s="33"/>
      <c r="D6" s="33"/>
      <c r="E6" s="33"/>
    </row>
    <row r="7" spans="1:5" ht="15.75">
      <c r="A7" s="37">
        <v>4</v>
      </c>
      <c r="B7" s="31" t="s">
        <v>566</v>
      </c>
      <c r="C7" s="33"/>
      <c r="D7" s="33"/>
      <c r="E7" s="33"/>
    </row>
    <row r="8" spans="1:5" ht="15.75">
      <c r="A8" s="37">
        <v>5</v>
      </c>
      <c r="B8" s="31" t="s">
        <v>962</v>
      </c>
      <c r="C8" s="33"/>
      <c r="D8" s="33"/>
      <c r="E8" s="33"/>
    </row>
    <row r="9" spans="1:5" ht="15.75">
      <c r="A9" s="37">
        <v>6</v>
      </c>
      <c r="B9" s="31" t="s">
        <v>963</v>
      </c>
      <c r="C9" s="33"/>
      <c r="D9" s="33"/>
      <c r="E9" s="33"/>
    </row>
    <row r="10" spans="1:5" ht="15.75">
      <c r="A10" s="37">
        <v>7</v>
      </c>
      <c r="B10" s="31" t="s">
        <v>1098</v>
      </c>
      <c r="C10" s="33"/>
      <c r="D10" s="33"/>
      <c r="E10" s="33"/>
    </row>
    <row r="11" spans="1:5" ht="15.75">
      <c r="A11" s="37">
        <v>8</v>
      </c>
      <c r="B11" s="31" t="s">
        <v>42</v>
      </c>
      <c r="C11" s="33"/>
      <c r="D11" s="33"/>
      <c r="E11" s="33"/>
    </row>
    <row r="12" spans="1:5" ht="15.75">
      <c r="A12" s="37">
        <v>9</v>
      </c>
      <c r="B12" s="31" t="s">
        <v>43</v>
      </c>
      <c r="C12" s="33"/>
      <c r="D12" s="33"/>
      <c r="E12" s="33"/>
    </row>
    <row r="13" spans="1:5" ht="15.75">
      <c r="A13" s="37">
        <v>10</v>
      </c>
      <c r="B13" s="31" t="s">
        <v>44</v>
      </c>
      <c r="C13" s="33"/>
      <c r="D13" s="33"/>
      <c r="E13" s="33"/>
    </row>
    <row r="14" spans="1:5" ht="15.75">
      <c r="A14" s="37">
        <v>11</v>
      </c>
      <c r="B14" s="31" t="s">
        <v>1067</v>
      </c>
      <c r="C14" s="33"/>
      <c r="D14" s="33"/>
      <c r="E14" s="33"/>
    </row>
    <row r="15" spans="1:5" ht="15.75">
      <c r="A15" s="37">
        <v>12</v>
      </c>
      <c r="B15" s="31" t="s">
        <v>1069</v>
      </c>
      <c r="C15" s="33"/>
      <c r="D15" s="33"/>
      <c r="E15" s="33"/>
    </row>
    <row r="16" spans="1:5" ht="15.75">
      <c r="A16" s="37">
        <v>13</v>
      </c>
      <c r="B16" s="31" t="s">
        <v>1099</v>
      </c>
      <c r="C16" s="33"/>
      <c r="D16" s="33"/>
      <c r="E16" s="33"/>
    </row>
    <row r="17" spans="1:5" ht="15.75">
      <c r="A17" s="37">
        <v>14</v>
      </c>
      <c r="B17" s="31" t="s">
        <v>45</v>
      </c>
      <c r="C17" s="33"/>
      <c r="D17" s="33"/>
      <c r="E17" s="33"/>
    </row>
    <row r="18" spans="1:5" ht="15.75">
      <c r="A18" s="37">
        <v>15</v>
      </c>
      <c r="B18" s="31" t="s">
        <v>1082</v>
      </c>
      <c r="C18" s="33"/>
      <c r="D18" s="33"/>
      <c r="E18" s="33"/>
    </row>
    <row r="19" spans="1:5" ht="15.75">
      <c r="A19" s="37">
        <v>16</v>
      </c>
      <c r="B19" s="31" t="s">
        <v>812</v>
      </c>
      <c r="C19" s="33"/>
      <c r="D19" s="33"/>
      <c r="E19" s="33"/>
    </row>
    <row r="20" spans="1:5" ht="15.75">
      <c r="A20" s="37">
        <v>17</v>
      </c>
      <c r="B20" s="31" t="s">
        <v>1091</v>
      </c>
      <c r="C20" s="33"/>
      <c r="D20" s="33"/>
      <c r="E20" s="33"/>
    </row>
    <row r="21" spans="1:5" s="35" customFormat="1" ht="15.75">
      <c r="A21" s="37">
        <v>18</v>
      </c>
      <c r="B21" s="31" t="s">
        <v>868</v>
      </c>
      <c r="C21" s="32"/>
      <c r="D21" s="32"/>
      <c r="E21" s="32"/>
    </row>
    <row r="22" spans="1:7" ht="15.75">
      <c r="A22" s="37" t="s">
        <v>387</v>
      </c>
      <c r="B22" s="35" t="s">
        <v>869</v>
      </c>
      <c r="C22" s="33"/>
      <c r="D22" s="33"/>
      <c r="E22" s="33"/>
      <c r="G22" s="33"/>
    </row>
    <row r="23" spans="1:5" ht="15.75">
      <c r="A23" s="37">
        <v>19</v>
      </c>
      <c r="B23" s="31" t="s">
        <v>697</v>
      </c>
      <c r="C23" s="33"/>
      <c r="D23" s="33"/>
      <c r="E23" s="33"/>
    </row>
    <row r="24" spans="1:2" ht="15.75">
      <c r="A24" s="37">
        <v>20</v>
      </c>
      <c r="B24" s="31" t="s">
        <v>192</v>
      </c>
    </row>
    <row r="25" spans="1:5" ht="15.75">
      <c r="A25" s="37">
        <v>21</v>
      </c>
      <c r="B25" s="31" t="s">
        <v>440</v>
      </c>
      <c r="C25" s="33"/>
      <c r="D25" s="33"/>
      <c r="E25" s="33"/>
    </row>
    <row r="26" spans="1:5" ht="15.75">
      <c r="A26" s="37">
        <v>22</v>
      </c>
      <c r="B26" s="31" t="s">
        <v>9</v>
      </c>
      <c r="C26" s="33"/>
      <c r="D26" s="33"/>
      <c r="E26" s="33"/>
    </row>
    <row r="27" spans="1:5" ht="15.75">
      <c r="A27" s="37">
        <v>23</v>
      </c>
      <c r="B27" s="31" t="s">
        <v>48</v>
      </c>
      <c r="C27" s="33"/>
      <c r="D27" s="33"/>
      <c r="E27" s="33"/>
    </row>
    <row r="28" spans="1:5" ht="15.75">
      <c r="A28" s="37">
        <v>24</v>
      </c>
      <c r="B28" s="31" t="s">
        <v>49</v>
      </c>
      <c r="C28" s="33"/>
      <c r="D28" s="33"/>
      <c r="E28" s="33"/>
    </row>
    <row r="29" spans="1:5" ht="15.75">
      <c r="A29" s="37" t="s">
        <v>387</v>
      </c>
      <c r="B29" s="35" t="s">
        <v>870</v>
      </c>
      <c r="C29" s="33"/>
      <c r="D29" s="33"/>
      <c r="E29" s="33"/>
    </row>
    <row r="30" spans="1:5" ht="15.75" customHeight="1">
      <c r="A30" s="37">
        <v>25</v>
      </c>
      <c r="B30" s="31" t="s">
        <v>314</v>
      </c>
      <c r="C30" s="33"/>
      <c r="D30" s="33"/>
      <c r="E30" s="33"/>
    </row>
    <row r="31" spans="1:5" ht="15.75">
      <c r="A31" s="37">
        <v>26</v>
      </c>
      <c r="B31" s="33" t="s">
        <v>315</v>
      </c>
      <c r="C31" s="33"/>
      <c r="D31" s="33"/>
      <c r="E31" s="33"/>
    </row>
    <row r="32" spans="1:5" ht="15.75">
      <c r="A32" s="37">
        <v>27</v>
      </c>
      <c r="B32" s="33" t="s">
        <v>461</v>
      </c>
      <c r="C32" s="33"/>
      <c r="D32" s="33"/>
      <c r="E32" s="33"/>
    </row>
    <row r="33" spans="1:5" ht="15.75">
      <c r="A33" s="37">
        <v>28</v>
      </c>
      <c r="B33" s="33" t="s">
        <v>871</v>
      </c>
      <c r="C33" s="33"/>
      <c r="D33" s="33"/>
      <c r="E33" s="33"/>
    </row>
    <row r="34" spans="1:5" ht="15.75">
      <c r="A34" s="37">
        <v>29</v>
      </c>
      <c r="B34" s="33" t="s">
        <v>486</v>
      </c>
      <c r="C34" s="33"/>
      <c r="D34" s="33"/>
      <c r="E34" s="33"/>
    </row>
    <row r="35" spans="1:5" ht="15.75">
      <c r="A35" s="37"/>
      <c r="B35" s="32" t="s">
        <v>872</v>
      </c>
      <c r="C35" s="33"/>
      <c r="D35" s="33"/>
      <c r="E35" s="33"/>
    </row>
    <row r="36" spans="1:5" ht="15.75">
      <c r="A36" s="37">
        <v>30</v>
      </c>
      <c r="B36" s="33" t="s">
        <v>567</v>
      </c>
      <c r="C36" s="33"/>
      <c r="D36" s="33"/>
      <c r="E36" s="33"/>
    </row>
    <row r="37" spans="1:5" ht="15.75">
      <c r="A37" s="37">
        <v>31</v>
      </c>
      <c r="B37" s="33" t="s">
        <v>834</v>
      </c>
      <c r="C37" s="33"/>
      <c r="D37" s="33"/>
      <c r="E37" s="33"/>
    </row>
    <row r="38" spans="1:6" ht="15.75">
      <c r="A38" s="37">
        <v>32</v>
      </c>
      <c r="B38" s="31" t="s">
        <v>384</v>
      </c>
      <c r="C38" s="33"/>
      <c r="D38" s="33"/>
      <c r="E38" s="33"/>
      <c r="F38" s="31" t="s">
        <v>387</v>
      </c>
    </row>
    <row r="39" spans="1:5" ht="15.75">
      <c r="A39" s="37">
        <v>33</v>
      </c>
      <c r="B39" s="33" t="s">
        <v>1281</v>
      </c>
      <c r="C39" s="33"/>
      <c r="D39" s="33"/>
      <c r="E39" s="33"/>
    </row>
    <row r="40" spans="1:5" ht="15.75">
      <c r="A40" s="37"/>
      <c r="B40" s="32" t="s">
        <v>873</v>
      </c>
      <c r="C40" s="33"/>
      <c r="D40" s="33"/>
      <c r="E40" s="33"/>
    </row>
    <row r="41" spans="1:5" ht="15.75">
      <c r="A41" s="37">
        <v>34</v>
      </c>
      <c r="B41" s="33" t="s">
        <v>568</v>
      </c>
      <c r="C41" s="33"/>
      <c r="D41" s="33"/>
      <c r="E41" s="33"/>
    </row>
    <row r="42" spans="1:5" ht="15.75">
      <c r="A42" s="37">
        <v>35</v>
      </c>
      <c r="B42" s="33" t="s">
        <v>266</v>
      </c>
      <c r="C42" s="33"/>
      <c r="D42" s="33"/>
      <c r="E42" s="33"/>
    </row>
    <row r="43" spans="1:5" ht="15.75">
      <c r="A43" s="37">
        <v>36</v>
      </c>
      <c r="B43" s="33" t="s">
        <v>267</v>
      </c>
      <c r="C43" s="33"/>
      <c r="D43" s="33"/>
      <c r="E43" s="33"/>
    </row>
    <row r="44" spans="1:5" ht="15.75">
      <c r="A44" s="37">
        <v>37</v>
      </c>
      <c r="B44" s="33" t="s">
        <v>312</v>
      </c>
      <c r="C44" s="33"/>
      <c r="D44" s="33"/>
      <c r="E44" s="33"/>
    </row>
    <row r="45" spans="1:5" ht="15.75">
      <c r="A45" s="37">
        <v>38</v>
      </c>
      <c r="B45" s="33" t="s">
        <v>313</v>
      </c>
      <c r="C45" s="33"/>
      <c r="D45" s="33"/>
      <c r="E45" s="33"/>
    </row>
    <row r="46" spans="1:5" ht="15.75">
      <c r="A46" s="37">
        <v>39</v>
      </c>
      <c r="B46" s="33" t="s">
        <v>874</v>
      </c>
      <c r="C46" s="33"/>
      <c r="D46" s="33"/>
      <c r="E46" s="33"/>
    </row>
    <row r="47" spans="1:5" ht="15.75">
      <c r="A47" s="37">
        <v>40</v>
      </c>
      <c r="B47" s="33" t="s">
        <v>386</v>
      </c>
      <c r="C47" s="33"/>
      <c r="D47" s="33"/>
      <c r="E47" s="33"/>
    </row>
    <row r="48" spans="1:5" ht="15.75">
      <c r="A48" s="37">
        <v>41</v>
      </c>
      <c r="B48" s="33" t="s">
        <v>569</v>
      </c>
      <c r="C48" s="33"/>
      <c r="D48" s="33"/>
      <c r="E48" s="33"/>
    </row>
    <row r="49" spans="1:5" ht="15.75">
      <c r="A49" s="37">
        <v>42</v>
      </c>
      <c r="B49" s="33" t="s">
        <v>875</v>
      </c>
      <c r="C49" s="33"/>
      <c r="D49" s="33"/>
      <c r="E49" s="33"/>
    </row>
    <row r="50" spans="1:5" ht="15.75">
      <c r="A50" s="37">
        <v>43</v>
      </c>
      <c r="B50" s="48" t="s">
        <v>670</v>
      </c>
      <c r="C50" s="33"/>
      <c r="D50" s="33"/>
      <c r="E50" s="33"/>
    </row>
    <row r="51" spans="1:2" ht="15.75">
      <c r="A51" s="37">
        <v>44</v>
      </c>
      <c r="B51" s="48" t="s">
        <v>663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F4" sqref="F4:I4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27" t="s">
        <v>459</v>
      </c>
      <c r="B1" s="1727"/>
      <c r="C1" s="1727"/>
      <c r="D1" s="1727"/>
      <c r="E1" s="1727"/>
      <c r="F1" s="1727"/>
      <c r="G1" s="1727"/>
      <c r="H1" s="1727"/>
      <c r="I1" s="1727"/>
    </row>
    <row r="2" spans="1:9" ht="15.75">
      <c r="A2" s="1764" t="s">
        <v>1013</v>
      </c>
      <c r="B2" s="1764"/>
      <c r="C2" s="1764"/>
      <c r="D2" s="1764"/>
      <c r="E2" s="1764"/>
      <c r="F2" s="1764"/>
      <c r="G2" s="1764"/>
      <c r="H2" s="1764"/>
      <c r="I2" s="1764"/>
    </row>
    <row r="3" spans="1:9" ht="13.5" thickBot="1">
      <c r="A3" s="56"/>
      <c r="B3" s="56"/>
      <c r="C3" s="56"/>
      <c r="D3" s="56"/>
      <c r="E3" s="56"/>
      <c r="F3" s="56"/>
      <c r="G3" s="56"/>
      <c r="H3" s="1765" t="s">
        <v>193</v>
      </c>
      <c r="I3" s="1765"/>
    </row>
    <row r="4" spans="1:9" ht="13.5" thickTop="1">
      <c r="A4" s="506"/>
      <c r="B4" s="580">
        <v>2012</v>
      </c>
      <c r="C4" s="580">
        <v>2012</v>
      </c>
      <c r="D4" s="580">
        <v>2013</v>
      </c>
      <c r="E4" s="580">
        <v>2013</v>
      </c>
      <c r="F4" s="1758" t="s">
        <v>1473</v>
      </c>
      <c r="G4" s="1759"/>
      <c r="H4" s="1759"/>
      <c r="I4" s="1760"/>
    </row>
    <row r="5" spans="1:9" ht="12.75">
      <c r="A5" s="594" t="s">
        <v>311</v>
      </c>
      <c r="B5" s="582" t="s">
        <v>661</v>
      </c>
      <c r="C5" s="582" t="s">
        <v>1291</v>
      </c>
      <c r="D5" s="582" t="s">
        <v>406</v>
      </c>
      <c r="E5" s="582" t="s">
        <v>1292</v>
      </c>
      <c r="F5" s="1761" t="s">
        <v>279</v>
      </c>
      <c r="G5" s="1762"/>
      <c r="H5" s="1761" t="s">
        <v>1145</v>
      </c>
      <c r="I5" s="1763"/>
    </row>
    <row r="6" spans="1:9" ht="12.75">
      <c r="A6" s="596"/>
      <c r="B6" s="486"/>
      <c r="C6" s="486"/>
      <c r="D6" s="486"/>
      <c r="E6" s="486"/>
      <c r="F6" s="486" t="s">
        <v>390</v>
      </c>
      <c r="G6" s="486" t="s">
        <v>379</v>
      </c>
      <c r="H6" s="486" t="s">
        <v>390</v>
      </c>
      <c r="I6" s="487" t="s">
        <v>379</v>
      </c>
    </row>
    <row r="7" spans="1:9" s="56" customFormat="1" ht="12.75">
      <c r="A7" s="142" t="s">
        <v>1014</v>
      </c>
      <c r="B7" s="1047">
        <v>23325.669200779994</v>
      </c>
      <c r="C7" s="1047">
        <v>23071.624122690002</v>
      </c>
      <c r="D7" s="1047">
        <v>28785.760118538703</v>
      </c>
      <c r="E7" s="1047">
        <v>29766.396644568693</v>
      </c>
      <c r="F7" s="1047">
        <v>-254.04507808999188</v>
      </c>
      <c r="G7" s="1047">
        <v>-1.0891223565902959</v>
      </c>
      <c r="H7" s="1047">
        <v>980.6365260299899</v>
      </c>
      <c r="I7" s="1051">
        <v>3.4066723337920024</v>
      </c>
    </row>
    <row r="8" spans="1:9" s="56" customFormat="1" ht="12.75">
      <c r="A8" s="142" t="s">
        <v>1015</v>
      </c>
      <c r="B8" s="1047">
        <v>2443.2657572499998</v>
      </c>
      <c r="C8" s="1047">
        <v>2039.3946548499998</v>
      </c>
      <c r="D8" s="1047">
        <v>3004.074038387942</v>
      </c>
      <c r="E8" s="1047">
        <v>1903.2787813779423</v>
      </c>
      <c r="F8" s="1047">
        <v>-403.8711023999999</v>
      </c>
      <c r="G8" s="1047">
        <v>-16.52997023355225</v>
      </c>
      <c r="H8" s="1047">
        <v>-1100.7952570099997</v>
      </c>
      <c r="I8" s="1051">
        <v>-36.643413009910795</v>
      </c>
    </row>
    <row r="9" spans="1:9" s="56" customFormat="1" ht="12.75">
      <c r="A9" s="142" t="s">
        <v>1016</v>
      </c>
      <c r="B9" s="1047">
        <v>7593.59513932</v>
      </c>
      <c r="C9" s="1047">
        <v>7858.758162880001</v>
      </c>
      <c r="D9" s="1047">
        <v>8218.970084495</v>
      </c>
      <c r="E9" s="1047">
        <v>7958.456964225001</v>
      </c>
      <c r="F9" s="1047">
        <v>265.1630235600005</v>
      </c>
      <c r="G9" s="1047">
        <v>3.491929958011241</v>
      </c>
      <c r="H9" s="1047">
        <v>-260.5131202699995</v>
      </c>
      <c r="I9" s="1051">
        <v>-3.169656509170835</v>
      </c>
    </row>
    <row r="10" spans="1:9" s="56" customFormat="1" ht="12.75">
      <c r="A10" s="142" t="s">
        <v>1017</v>
      </c>
      <c r="B10" s="1047">
        <v>10616.257456842</v>
      </c>
      <c r="C10" s="1047">
        <v>9856.718658771999</v>
      </c>
      <c r="D10" s="1047">
        <v>11671.487522469179</v>
      </c>
      <c r="E10" s="1047">
        <v>10356.305073196178</v>
      </c>
      <c r="F10" s="1047">
        <v>-759.5387980700016</v>
      </c>
      <c r="G10" s="1047">
        <v>-7.154487362026922</v>
      </c>
      <c r="H10" s="1047">
        <v>-1315.182449273001</v>
      </c>
      <c r="I10" s="1051">
        <v>-11.26833616315914</v>
      </c>
    </row>
    <row r="11" spans="1:10" ht="12.75">
      <c r="A11" s="143" t="s">
        <v>1018</v>
      </c>
      <c r="B11" s="1048">
        <v>10104.533768822002</v>
      </c>
      <c r="C11" s="1048">
        <v>9342.665935812</v>
      </c>
      <c r="D11" s="1048">
        <v>10995.533197887009</v>
      </c>
      <c r="E11" s="1048">
        <v>9624.473518594008</v>
      </c>
      <c r="F11" s="1048">
        <v>-761.8678330100029</v>
      </c>
      <c r="G11" s="1048">
        <v>-7.539861318102381</v>
      </c>
      <c r="H11" s="1048">
        <v>-1371.059679293001</v>
      </c>
      <c r="I11" s="1050">
        <v>-12.469242324296514</v>
      </c>
      <c r="J11" s="56"/>
    </row>
    <row r="12" spans="1:10" ht="12.75">
      <c r="A12" s="143" t="s">
        <v>1019</v>
      </c>
      <c r="B12" s="1048">
        <v>511.72368801999977</v>
      </c>
      <c r="C12" s="1048">
        <v>514.0527229599998</v>
      </c>
      <c r="D12" s="1048">
        <v>675.9543245821693</v>
      </c>
      <c r="E12" s="1048">
        <v>731.8315546021693</v>
      </c>
      <c r="F12" s="1048">
        <v>2.3290349399999855</v>
      </c>
      <c r="G12" s="1048">
        <v>0.45513526040032753</v>
      </c>
      <c r="H12" s="1048">
        <v>55.877230019999956</v>
      </c>
      <c r="I12" s="1050">
        <v>8.26642096779832</v>
      </c>
      <c r="J12" s="56"/>
    </row>
    <row r="13" spans="1:9" s="56" customFormat="1" ht="12.75">
      <c r="A13" s="142" t="s">
        <v>1020</v>
      </c>
      <c r="B13" s="1047">
        <v>678906.9945349424</v>
      </c>
      <c r="C13" s="1047">
        <v>691546.8307647067</v>
      </c>
      <c r="D13" s="1047">
        <v>820368.0953724033</v>
      </c>
      <c r="E13" s="1047">
        <v>812301.0069559602</v>
      </c>
      <c r="F13" s="1047">
        <v>12639.836229764274</v>
      </c>
      <c r="G13" s="1047">
        <v>1.861792017391525</v>
      </c>
      <c r="H13" s="1047">
        <v>-8067.08841644309</v>
      </c>
      <c r="I13" s="1051">
        <v>-0.983349847702337</v>
      </c>
    </row>
    <row r="14" spans="1:10" ht="12.75">
      <c r="A14" s="143" t="s">
        <v>1021</v>
      </c>
      <c r="B14" s="1048">
        <v>573535.8345931795</v>
      </c>
      <c r="C14" s="1048">
        <v>576987.9740304727</v>
      </c>
      <c r="D14" s="1048">
        <v>681333.9794985052</v>
      </c>
      <c r="E14" s="1048">
        <v>671245.0223588119</v>
      </c>
      <c r="F14" s="1048">
        <v>3452.139437293168</v>
      </c>
      <c r="G14" s="1048">
        <v>0.6019047510330091</v>
      </c>
      <c r="H14" s="1048">
        <v>-10088.957139693317</v>
      </c>
      <c r="I14" s="1050">
        <v>-1.4807652991443752</v>
      </c>
      <c r="J14" s="56"/>
    </row>
    <row r="15" spans="1:10" ht="12.75">
      <c r="A15" s="143" t="s">
        <v>1022</v>
      </c>
      <c r="B15" s="1048">
        <v>478271.63838345493</v>
      </c>
      <c r="C15" s="1048">
        <v>480280.1166201981</v>
      </c>
      <c r="D15" s="1048">
        <v>569464.288572172</v>
      </c>
      <c r="E15" s="1048">
        <v>559392.1922377283</v>
      </c>
      <c r="F15" s="1048">
        <v>2008.4782367431908</v>
      </c>
      <c r="G15" s="1048">
        <v>0.4199450846660681</v>
      </c>
      <c r="H15" s="1048">
        <v>-10072.096334443777</v>
      </c>
      <c r="I15" s="1050">
        <v>-1.7686967447419262</v>
      </c>
      <c r="J15" s="56"/>
    </row>
    <row r="16" spans="1:10" ht="12.75">
      <c r="A16" s="143" t="s">
        <v>1023</v>
      </c>
      <c r="B16" s="1048">
        <v>19650.547087962004</v>
      </c>
      <c r="C16" s="1048">
        <v>20699.912140265507</v>
      </c>
      <c r="D16" s="1048">
        <v>29165.89213729244</v>
      </c>
      <c r="E16" s="1048">
        <v>27901.598903959937</v>
      </c>
      <c r="F16" s="1048">
        <v>1049.365052303503</v>
      </c>
      <c r="G16" s="1048">
        <v>5.340131486447763</v>
      </c>
      <c r="H16" s="1048">
        <v>-1264.2932333325043</v>
      </c>
      <c r="I16" s="1050">
        <v>-4.334834769946703</v>
      </c>
      <c r="J16" s="56"/>
    </row>
    <row r="17" spans="1:10" ht="12.75">
      <c r="A17" s="143" t="s">
        <v>1024</v>
      </c>
      <c r="B17" s="1048">
        <v>2640.409026640001</v>
      </c>
      <c r="C17" s="1048">
        <v>2632.7096920500007</v>
      </c>
      <c r="D17" s="1048">
        <v>2754.5799867223095</v>
      </c>
      <c r="E17" s="1048">
        <v>2197.282592862309</v>
      </c>
      <c r="F17" s="1048">
        <v>-7.699334590000035</v>
      </c>
      <c r="G17" s="1048">
        <v>-0.29159628346664407</v>
      </c>
      <c r="H17" s="1048">
        <v>-557.2973938600007</v>
      </c>
      <c r="I17" s="1050">
        <v>-20.231664956047695</v>
      </c>
      <c r="J17" s="56"/>
    </row>
    <row r="18" spans="1:10" ht="12.75">
      <c r="A18" s="143" t="s">
        <v>1025</v>
      </c>
      <c r="B18" s="1048">
        <v>52771.088552612506</v>
      </c>
      <c r="C18" s="1048">
        <v>52978.30013877902</v>
      </c>
      <c r="D18" s="1048">
        <v>56760.62140034646</v>
      </c>
      <c r="E18" s="1048">
        <v>59367.720831091865</v>
      </c>
      <c r="F18" s="1048">
        <v>207.2115861665152</v>
      </c>
      <c r="G18" s="1048">
        <v>0.3926611935623164</v>
      </c>
      <c r="H18" s="1048">
        <v>2607.099430745402</v>
      </c>
      <c r="I18" s="1050">
        <v>4.593148148179873</v>
      </c>
      <c r="J18" s="56"/>
    </row>
    <row r="19" spans="1:10" ht="12.75">
      <c r="A19" s="143" t="s">
        <v>1026</v>
      </c>
      <c r="B19" s="1048">
        <v>20202.151542509895</v>
      </c>
      <c r="C19" s="1048">
        <v>20396.935439179993</v>
      </c>
      <c r="D19" s="1048">
        <v>23188.59740197203</v>
      </c>
      <c r="E19" s="1048">
        <v>22386.22779316953</v>
      </c>
      <c r="F19" s="1048">
        <v>194.78389667009833</v>
      </c>
      <c r="G19" s="1048">
        <v>0.9641740200801333</v>
      </c>
      <c r="H19" s="1048">
        <v>-802.369608802499</v>
      </c>
      <c r="I19" s="1050">
        <v>-3.460190346546199</v>
      </c>
      <c r="J19" s="56"/>
    </row>
    <row r="20" spans="1:10" ht="12.75">
      <c r="A20" s="143" t="s">
        <v>1027</v>
      </c>
      <c r="B20" s="1048">
        <v>105371.15994176298</v>
      </c>
      <c r="C20" s="1048">
        <v>114558.85673423401</v>
      </c>
      <c r="D20" s="1048">
        <v>139034.11587389812</v>
      </c>
      <c r="E20" s="1048">
        <v>141055.9845971482</v>
      </c>
      <c r="F20" s="1048">
        <v>9187.696792471033</v>
      </c>
      <c r="G20" s="1048">
        <v>8.719365714061544</v>
      </c>
      <c r="H20" s="1048">
        <v>2021.8687232500815</v>
      </c>
      <c r="I20" s="1050">
        <v>1.4542248933232234</v>
      </c>
      <c r="J20" s="56"/>
    </row>
    <row r="21" spans="1:10" ht="12.75">
      <c r="A21" s="143" t="s">
        <v>1028</v>
      </c>
      <c r="B21" s="1048">
        <v>9370.159705709004</v>
      </c>
      <c r="C21" s="1048">
        <v>10961.230438438999</v>
      </c>
      <c r="D21" s="1048">
        <v>11662.705177613554</v>
      </c>
      <c r="E21" s="1048">
        <v>10380.897270180603</v>
      </c>
      <c r="F21" s="1048">
        <v>1591.0707327299951</v>
      </c>
      <c r="G21" s="1048">
        <v>16.980187987197226</v>
      </c>
      <c r="H21" s="1048">
        <v>-1281.8079074329507</v>
      </c>
      <c r="I21" s="1050">
        <v>-10.99065686658502</v>
      </c>
      <c r="J21" s="56"/>
    </row>
    <row r="22" spans="1:10" ht="12.75">
      <c r="A22" s="143" t="s">
        <v>1029</v>
      </c>
      <c r="B22" s="1048">
        <v>3396.9698277199996</v>
      </c>
      <c r="C22" s="1048">
        <v>4456.67550998</v>
      </c>
      <c r="D22" s="1048">
        <v>4129.60152536308</v>
      </c>
      <c r="E22" s="1048">
        <v>3931.618985853081</v>
      </c>
      <c r="F22" s="1048">
        <v>1059.7056822600007</v>
      </c>
      <c r="G22" s="1048">
        <v>31.195616564285494</v>
      </c>
      <c r="H22" s="1048">
        <v>-197.98253950999924</v>
      </c>
      <c r="I22" s="1050">
        <v>-4.794228651215745</v>
      </c>
      <c r="J22" s="56"/>
    </row>
    <row r="23" spans="1:10" ht="12.75">
      <c r="A23" s="143" t="s">
        <v>1030</v>
      </c>
      <c r="B23" s="1048">
        <v>146.48635903</v>
      </c>
      <c r="C23" s="1048">
        <v>258.12825903000004</v>
      </c>
      <c r="D23" s="1048">
        <v>531.6815165228193</v>
      </c>
      <c r="E23" s="1048">
        <v>184.30866522281917</v>
      </c>
      <c r="F23" s="1048">
        <v>111.64190000000005</v>
      </c>
      <c r="G23" s="1048">
        <v>76.21317147840101</v>
      </c>
      <c r="H23" s="1048">
        <v>-347.3728513000001</v>
      </c>
      <c r="I23" s="1050">
        <v>-65.33476160160839</v>
      </c>
      <c r="J23" s="56"/>
    </row>
    <row r="24" spans="1:10" ht="12.75">
      <c r="A24" s="143" t="s">
        <v>1031</v>
      </c>
      <c r="B24" s="1048">
        <v>5826.703518959001</v>
      </c>
      <c r="C24" s="1048">
        <v>6246.426669429</v>
      </c>
      <c r="D24" s="1048">
        <v>7001.422135727651</v>
      </c>
      <c r="E24" s="1048">
        <v>6264.969619104701</v>
      </c>
      <c r="F24" s="1048">
        <v>419.7231504699994</v>
      </c>
      <c r="G24" s="1048">
        <v>7.203441004065144</v>
      </c>
      <c r="H24" s="1048">
        <v>-736.4525166229496</v>
      </c>
      <c r="I24" s="1050">
        <v>-10.518613252369061</v>
      </c>
      <c r="J24" s="56"/>
    </row>
    <row r="25" spans="1:10" ht="12.75">
      <c r="A25" s="143" t="s">
        <v>1032</v>
      </c>
      <c r="B25" s="1048">
        <v>96001.000236054</v>
      </c>
      <c r="C25" s="1048">
        <v>103597.62629579501</v>
      </c>
      <c r="D25" s="1048">
        <v>127371.4106962846</v>
      </c>
      <c r="E25" s="1048">
        <v>130675.08732696761</v>
      </c>
      <c r="F25" s="1048">
        <v>7596.626059741015</v>
      </c>
      <c r="G25" s="1048">
        <v>7.913069698296786</v>
      </c>
      <c r="H25" s="1048">
        <v>3303.6766306830104</v>
      </c>
      <c r="I25" s="1050">
        <v>2.5937348205717705</v>
      </c>
      <c r="J25" s="56"/>
    </row>
    <row r="26" spans="1:10" ht="12.75">
      <c r="A26" s="143" t="s">
        <v>1033</v>
      </c>
      <c r="B26" s="1048">
        <v>18539.428882022</v>
      </c>
      <c r="C26" s="1048">
        <v>18932.599294652</v>
      </c>
      <c r="D26" s="1048">
        <v>22080.441490449168</v>
      </c>
      <c r="E26" s="1048">
        <v>20860.886569793674</v>
      </c>
      <c r="F26" s="1048">
        <v>393.1704126299992</v>
      </c>
      <c r="G26" s="1048">
        <v>2.1207255904806392</v>
      </c>
      <c r="H26" s="1048">
        <v>-1219.5549206554933</v>
      </c>
      <c r="I26" s="1050">
        <v>-5.523236123621026</v>
      </c>
      <c r="J26" s="56"/>
    </row>
    <row r="27" spans="1:10" ht="12.75">
      <c r="A27" s="143" t="s">
        <v>1034</v>
      </c>
      <c r="B27" s="1048">
        <v>3884.662701269999</v>
      </c>
      <c r="C27" s="1048">
        <v>3854.01824773</v>
      </c>
      <c r="D27" s="1048">
        <v>3585.2415711264593</v>
      </c>
      <c r="E27" s="1048">
        <v>3579.9119995189676</v>
      </c>
      <c r="F27" s="1048">
        <v>-30.644453539999176</v>
      </c>
      <c r="G27" s="1048">
        <v>-0.7888575121330532</v>
      </c>
      <c r="H27" s="1048">
        <v>-5.329571607491744</v>
      </c>
      <c r="I27" s="1050">
        <v>-0.14865306846861165</v>
      </c>
      <c r="J27" s="56"/>
    </row>
    <row r="28" spans="1:9" ht="12.75">
      <c r="A28" s="143" t="s">
        <v>1035</v>
      </c>
      <c r="B28" s="1048">
        <v>73576.90865276201</v>
      </c>
      <c r="C28" s="1048">
        <v>80811.008753413</v>
      </c>
      <c r="D28" s="1048">
        <v>101705.72763470894</v>
      </c>
      <c r="E28" s="1048">
        <v>106234.28875765495</v>
      </c>
      <c r="F28" s="1048">
        <v>7234.1001006509905</v>
      </c>
      <c r="G28" s="1048">
        <v>9.83202506480874</v>
      </c>
      <c r="H28" s="1048">
        <v>4528.561122946019</v>
      </c>
      <c r="I28" s="1050">
        <v>4.452611694801508</v>
      </c>
    </row>
    <row r="29" spans="1:9" ht="12.75">
      <c r="A29" s="143" t="s">
        <v>1036</v>
      </c>
      <c r="B29" s="1048">
        <v>4244.56395338</v>
      </c>
      <c r="C29" s="1048">
        <v>4279.92938736</v>
      </c>
      <c r="D29" s="1048">
        <v>7421.656111661639</v>
      </c>
      <c r="E29" s="1048">
        <v>5450.103121655139</v>
      </c>
      <c r="F29" s="1048">
        <v>35.36543397999958</v>
      </c>
      <c r="G29" s="1048">
        <v>0.8331935710813742</v>
      </c>
      <c r="H29" s="1048">
        <v>-1971.5529900065003</v>
      </c>
      <c r="I29" s="1050">
        <v>-26.564865851283535</v>
      </c>
    </row>
    <row r="30" spans="1:9" ht="12.75">
      <c r="A30" s="143" t="s">
        <v>1037</v>
      </c>
      <c r="B30" s="1048">
        <v>2256.2036021500003</v>
      </c>
      <c r="C30" s="1048">
        <v>2087.09036387</v>
      </c>
      <c r="D30" s="1048">
        <v>2826.4855717350033</v>
      </c>
      <c r="E30" s="1048">
        <v>2703.402539967003</v>
      </c>
      <c r="F30" s="1048">
        <v>-169.11323828000013</v>
      </c>
      <c r="G30" s="1048">
        <v>-7.495477718360495</v>
      </c>
      <c r="H30" s="1048">
        <v>-123.08303176800018</v>
      </c>
      <c r="I30" s="1050">
        <v>-4.354631525412216</v>
      </c>
    </row>
    <row r="31" spans="1:9" ht="12.75">
      <c r="A31" s="143" t="s">
        <v>1038</v>
      </c>
      <c r="B31" s="1048">
        <v>67076.141097232</v>
      </c>
      <c r="C31" s="1048">
        <v>74443.989002183</v>
      </c>
      <c r="D31" s="1048">
        <v>91457.5859513123</v>
      </c>
      <c r="E31" s="1048">
        <v>98080.78309603281</v>
      </c>
      <c r="F31" s="1048">
        <v>7367.847904951006</v>
      </c>
      <c r="G31" s="1048">
        <v>10.984304977042054</v>
      </c>
      <c r="H31" s="1048">
        <v>6623.197144720514</v>
      </c>
      <c r="I31" s="1050">
        <v>7.241823710770577</v>
      </c>
    </row>
    <row r="32" spans="1:9" s="56" customFormat="1" ht="12.75">
      <c r="A32" s="142" t="s">
        <v>1039</v>
      </c>
      <c r="B32" s="1047">
        <v>9828.094216265003</v>
      </c>
      <c r="C32" s="1047">
        <v>9501.389709636507</v>
      </c>
      <c r="D32" s="1047">
        <v>7711.553050845043</v>
      </c>
      <c r="E32" s="1047">
        <v>9234.03686936406</v>
      </c>
      <c r="F32" s="1047">
        <v>-326.70450662849544</v>
      </c>
      <c r="G32" s="1047">
        <v>-3.324189811772621</v>
      </c>
      <c r="H32" s="1047">
        <v>1522.4838185190165</v>
      </c>
      <c r="I32" s="1051">
        <v>19.742894958781104</v>
      </c>
    </row>
    <row r="33" spans="1:10" ht="12.75">
      <c r="A33" s="143" t="s">
        <v>1040</v>
      </c>
      <c r="B33" s="1048">
        <v>658.9224136390043</v>
      </c>
      <c r="C33" s="1048">
        <v>456.9470239090043</v>
      </c>
      <c r="D33" s="1048">
        <v>1011.6645413234219</v>
      </c>
      <c r="E33" s="1048">
        <v>766.2748325574219</v>
      </c>
      <c r="F33" s="1048">
        <v>-201.97538972999996</v>
      </c>
      <c r="G33" s="1048">
        <v>-30.65237811756298</v>
      </c>
      <c r="H33" s="1048">
        <v>-245.389708766</v>
      </c>
      <c r="I33" s="1050">
        <v>-24.256035349918495</v>
      </c>
      <c r="J33" s="56"/>
    </row>
    <row r="34" spans="1:10" ht="12.75">
      <c r="A34" s="143" t="s">
        <v>1041</v>
      </c>
      <c r="B34" s="1048">
        <v>9169.171802625997</v>
      </c>
      <c r="C34" s="1048">
        <v>9044.442685727498</v>
      </c>
      <c r="D34" s="1048">
        <v>6699.88850952162</v>
      </c>
      <c r="E34" s="1048">
        <v>8467.762036806636</v>
      </c>
      <c r="F34" s="1048">
        <v>-124.72911689849934</v>
      </c>
      <c r="G34" s="1048">
        <v>-1.3603095195879922</v>
      </c>
      <c r="H34" s="1048">
        <v>1767.8735272850163</v>
      </c>
      <c r="I34" s="1050">
        <v>26.38661113199993</v>
      </c>
      <c r="J34" s="56"/>
    </row>
    <row r="35" spans="1:10" ht="12.75">
      <c r="A35" s="143" t="s">
        <v>1042</v>
      </c>
      <c r="B35" s="1048">
        <v>8087.9601995409985</v>
      </c>
      <c r="C35" s="1048">
        <v>8390.181337730995</v>
      </c>
      <c r="D35" s="1048">
        <v>6249.04781457422</v>
      </c>
      <c r="E35" s="1048">
        <v>8051.97518644995</v>
      </c>
      <c r="F35" s="1048">
        <v>302.22113818999696</v>
      </c>
      <c r="G35" s="1048">
        <v>3.7366793447765527</v>
      </c>
      <c r="H35" s="1048">
        <v>1802.9273718757304</v>
      </c>
      <c r="I35" s="1050">
        <v>28.851233425849106</v>
      </c>
      <c r="J35" s="56"/>
    </row>
    <row r="36" spans="1:10" ht="12.75">
      <c r="A36" s="143" t="s">
        <v>1043</v>
      </c>
      <c r="B36" s="1048">
        <v>293.45955275000006</v>
      </c>
      <c r="C36" s="1048">
        <v>194.42759490000006</v>
      </c>
      <c r="D36" s="1048">
        <v>222.6481791938001</v>
      </c>
      <c r="E36" s="1048">
        <v>233.54189865398666</v>
      </c>
      <c r="F36" s="1048">
        <v>-99.03195785</v>
      </c>
      <c r="G36" s="1048">
        <v>-33.746373877413326</v>
      </c>
      <c r="H36" s="1048">
        <v>10.89371946018656</v>
      </c>
      <c r="I36" s="1050">
        <v>4.89279521603647</v>
      </c>
      <c r="J36" s="56"/>
    </row>
    <row r="37" spans="1:10" ht="12.75">
      <c r="A37" s="143" t="s">
        <v>1044</v>
      </c>
      <c r="B37" s="1048">
        <v>191.76</v>
      </c>
      <c r="C37" s="1048">
        <v>115.07639999999998</v>
      </c>
      <c r="D37" s="1048">
        <v>151.3951668036</v>
      </c>
      <c r="E37" s="1048">
        <v>125.12742112110004</v>
      </c>
      <c r="F37" s="1048">
        <v>-76.68360000000001</v>
      </c>
      <c r="G37" s="1048">
        <v>-39.98936170212767</v>
      </c>
      <c r="H37" s="1048">
        <v>-26.267745682499964</v>
      </c>
      <c r="I37" s="1050">
        <v>-17.350451957674615</v>
      </c>
      <c r="J37" s="56"/>
    </row>
    <row r="38" spans="1:10" ht="12.75">
      <c r="A38" s="143" t="s">
        <v>1045</v>
      </c>
      <c r="B38" s="1048">
        <v>595.9920503349999</v>
      </c>
      <c r="C38" s="1048">
        <v>344.7573530965</v>
      </c>
      <c r="D38" s="1048">
        <v>76.79734895000001</v>
      </c>
      <c r="E38" s="1048">
        <v>57.11753058159999</v>
      </c>
      <c r="F38" s="1048">
        <v>-251.2346972384999</v>
      </c>
      <c r="G38" s="1048">
        <v>-42.15403495688976</v>
      </c>
      <c r="H38" s="1048">
        <v>-19.67981836840002</v>
      </c>
      <c r="I38" s="1050">
        <v>-25.625648069196817</v>
      </c>
      <c r="J38" s="56"/>
    </row>
    <row r="39" spans="1:9" s="56" customFormat="1" ht="12.75">
      <c r="A39" s="142" t="s">
        <v>1046</v>
      </c>
      <c r="B39" s="1052">
        <v>16959.3057455</v>
      </c>
      <c r="C39" s="1052">
        <v>16894.130017899995</v>
      </c>
      <c r="D39" s="1052">
        <v>21715.81045912234</v>
      </c>
      <c r="E39" s="1052">
        <v>21421.868133662345</v>
      </c>
      <c r="F39" s="1052">
        <v>-65.17572760000621</v>
      </c>
      <c r="G39" s="1052">
        <v>-0.38430657821768444</v>
      </c>
      <c r="H39" s="1052">
        <v>-293.9423254599933</v>
      </c>
      <c r="I39" s="1049">
        <v>-1.3535867151415228</v>
      </c>
    </row>
    <row r="40" spans="1:10" ht="12.75">
      <c r="A40" s="143" t="s">
        <v>1047</v>
      </c>
      <c r="B40" s="1048">
        <v>2422.90301433</v>
      </c>
      <c r="C40" s="1048">
        <v>2348.2607615300003</v>
      </c>
      <c r="D40" s="1048">
        <v>3394.2993350829647</v>
      </c>
      <c r="E40" s="1048">
        <v>3273.6342938929643</v>
      </c>
      <c r="F40" s="1048">
        <v>-74.64225279999982</v>
      </c>
      <c r="G40" s="1048">
        <v>-3.080695032303655</v>
      </c>
      <c r="H40" s="1048">
        <v>-120.66504119000047</v>
      </c>
      <c r="I40" s="1050">
        <v>-3.5549322342559724</v>
      </c>
      <c r="J40" s="56"/>
    </row>
    <row r="41" spans="1:10" ht="12.75">
      <c r="A41" s="143" t="s">
        <v>1048</v>
      </c>
      <c r="B41" s="1048">
        <v>9245.312872189998</v>
      </c>
      <c r="C41" s="1048">
        <v>9590.68329323</v>
      </c>
      <c r="D41" s="1048">
        <v>13006.343370709508</v>
      </c>
      <c r="E41" s="1048">
        <v>12777.041584359504</v>
      </c>
      <c r="F41" s="1048">
        <v>345.37042104000284</v>
      </c>
      <c r="G41" s="1048">
        <v>3.73562718552101</v>
      </c>
      <c r="H41" s="1048">
        <v>-229.30178635000448</v>
      </c>
      <c r="I41" s="1050">
        <v>-1.7629996365188676</v>
      </c>
      <c r="J41" s="56"/>
    </row>
    <row r="42" spans="1:10" ht="12.75">
      <c r="A42" s="143" t="s">
        <v>1049</v>
      </c>
      <c r="B42" s="1048">
        <v>1136.1252200499998</v>
      </c>
      <c r="C42" s="1048">
        <v>1206.78913215</v>
      </c>
      <c r="D42" s="1048">
        <v>931.6331451309113</v>
      </c>
      <c r="E42" s="1048">
        <v>1197.3620868409114</v>
      </c>
      <c r="F42" s="1048">
        <v>70.66391210000006</v>
      </c>
      <c r="G42" s="1048">
        <v>6.2197292035195035</v>
      </c>
      <c r="H42" s="1048">
        <v>265.7289417100001</v>
      </c>
      <c r="I42" s="1050">
        <v>28.522916246465268</v>
      </c>
      <c r="J42" s="56"/>
    </row>
    <row r="43" spans="1:10" ht="12.75">
      <c r="A43" s="143" t="s">
        <v>1050</v>
      </c>
      <c r="B43" s="1048">
        <v>1242.35851288</v>
      </c>
      <c r="C43" s="1048">
        <v>1136.114788809999</v>
      </c>
      <c r="D43" s="1048">
        <v>1364.9240254499987</v>
      </c>
      <c r="E43" s="1048">
        <v>1536.25731204</v>
      </c>
      <c r="F43" s="1048">
        <v>-106.24372407000101</v>
      </c>
      <c r="G43" s="1048">
        <v>-8.551776557936552</v>
      </c>
      <c r="H43" s="1048">
        <v>171.3332865900013</v>
      </c>
      <c r="I43" s="1050">
        <v>12.552587792094497</v>
      </c>
      <c r="J43" s="56"/>
    </row>
    <row r="44" spans="1:10" ht="12.75">
      <c r="A44" s="143" t="s">
        <v>1051</v>
      </c>
      <c r="B44" s="1048">
        <v>2912.567198580001</v>
      </c>
      <c r="C44" s="1048">
        <v>2612.29422866</v>
      </c>
      <c r="D44" s="1048">
        <v>3018.6349822800003</v>
      </c>
      <c r="E44" s="1048">
        <v>2637.5464911999998</v>
      </c>
      <c r="F44" s="1048">
        <v>-300.27296992000083</v>
      </c>
      <c r="G44" s="1048">
        <v>-10.309563675179634</v>
      </c>
      <c r="H44" s="1048">
        <v>-381.0884910800005</v>
      </c>
      <c r="I44" s="1050">
        <v>-12.624530402551725</v>
      </c>
      <c r="J44" s="56"/>
    </row>
    <row r="45" spans="1:9" s="56" customFormat="1" ht="12.75">
      <c r="A45" s="142" t="s">
        <v>1052</v>
      </c>
      <c r="B45" s="1047">
        <v>395.267725842</v>
      </c>
      <c r="C45" s="1047">
        <v>425.96788724299955</v>
      </c>
      <c r="D45" s="1047">
        <v>373.5875696494924</v>
      </c>
      <c r="E45" s="1047">
        <v>412.42188343779975</v>
      </c>
      <c r="F45" s="1047">
        <v>30.700161400999548</v>
      </c>
      <c r="G45" s="1047">
        <v>7.766928437074393</v>
      </c>
      <c r="H45" s="1047">
        <v>38.83431378830733</v>
      </c>
      <c r="I45" s="1051">
        <v>10.394969464520054</v>
      </c>
    </row>
    <row r="46" spans="1:9" s="56" customFormat="1" ht="12.75">
      <c r="A46" s="142" t="s">
        <v>1053</v>
      </c>
      <c r="B46" s="1047">
        <v>0</v>
      </c>
      <c r="C46" s="1047">
        <v>0</v>
      </c>
      <c r="D46" s="1047">
        <v>0</v>
      </c>
      <c r="E46" s="1047">
        <v>0</v>
      </c>
      <c r="F46" s="1047">
        <v>0</v>
      </c>
      <c r="G46" s="1468"/>
      <c r="H46" s="1468">
        <v>0</v>
      </c>
      <c r="I46" s="1469"/>
    </row>
    <row r="47" spans="1:9" s="56" customFormat="1" ht="12.75">
      <c r="A47" s="142" t="s">
        <v>1054</v>
      </c>
      <c r="B47" s="1047">
        <v>40398.35277084201</v>
      </c>
      <c r="C47" s="1047">
        <v>42534.054168569004</v>
      </c>
      <c r="D47" s="1047">
        <v>53687.721726968535</v>
      </c>
      <c r="E47" s="1047">
        <v>69292.68811714488</v>
      </c>
      <c r="F47" s="1047">
        <v>2135.701397726996</v>
      </c>
      <c r="G47" s="1047">
        <v>5.286605149080396</v>
      </c>
      <c r="H47" s="1047">
        <v>15604.966390176342</v>
      </c>
      <c r="I47" s="1051">
        <v>29.066173583479927</v>
      </c>
    </row>
    <row r="48" spans="1:10" ht="13.5" thickBot="1">
      <c r="A48" s="598" t="s">
        <v>546</v>
      </c>
      <c r="B48" s="1053">
        <v>790466.8025475834</v>
      </c>
      <c r="C48" s="1053">
        <v>803728.8681472472</v>
      </c>
      <c r="D48" s="1053">
        <v>955537.0599428795</v>
      </c>
      <c r="E48" s="1053">
        <v>962646.459422937</v>
      </c>
      <c r="F48" s="1053">
        <v>13262.065599663774</v>
      </c>
      <c r="G48" s="1053">
        <v>1.677751115786478</v>
      </c>
      <c r="H48" s="1053">
        <v>7109.399480057573</v>
      </c>
      <c r="I48" s="1054">
        <v>0.7440213235143974</v>
      </c>
      <c r="J48" s="56"/>
    </row>
    <row r="49" spans="1:8" ht="13.5" thickTop="1">
      <c r="A49" s="409" t="s">
        <v>424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4" sqref="F4:I4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99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68" t="s">
        <v>485</v>
      </c>
      <c r="B1" s="1768"/>
      <c r="C1" s="1768"/>
      <c r="D1" s="1768"/>
      <c r="E1" s="1768"/>
      <c r="F1" s="1768"/>
      <c r="G1" s="1768"/>
      <c r="H1" s="1768"/>
      <c r="I1" s="1768"/>
    </row>
    <row r="2" spans="1:10" ht="15.75" customHeight="1">
      <c r="A2" s="1769" t="s">
        <v>1055</v>
      </c>
      <c r="B2" s="1769"/>
      <c r="C2" s="1769"/>
      <c r="D2" s="1769"/>
      <c r="E2" s="1769"/>
      <c r="F2" s="1769"/>
      <c r="G2" s="1769"/>
      <c r="H2" s="1769"/>
      <c r="I2" s="1769"/>
      <c r="J2" s="591"/>
    </row>
    <row r="3" spans="8:9" ht="13.5" thickBot="1">
      <c r="H3" s="1756" t="s">
        <v>193</v>
      </c>
      <c r="I3" s="1756"/>
    </row>
    <row r="4" spans="1:9" s="462" customFormat="1" ht="13.5" thickTop="1">
      <c r="A4" s="600"/>
      <c r="B4" s="601">
        <v>2012</v>
      </c>
      <c r="C4" s="601">
        <v>2012</v>
      </c>
      <c r="D4" s="601">
        <v>2013</v>
      </c>
      <c r="E4" s="601">
        <v>2013</v>
      </c>
      <c r="F4" s="1758" t="s">
        <v>1473</v>
      </c>
      <c r="G4" s="1758"/>
      <c r="H4" s="1758"/>
      <c r="I4" s="1770"/>
    </row>
    <row r="5" spans="1:9" s="462" customFormat="1" ht="14.25" customHeight="1">
      <c r="A5" s="583" t="s">
        <v>311</v>
      </c>
      <c r="B5" s="602" t="s">
        <v>661</v>
      </c>
      <c r="C5" s="602" t="s">
        <v>1291</v>
      </c>
      <c r="D5" s="602" t="s">
        <v>406</v>
      </c>
      <c r="E5" s="602" t="s">
        <v>1292</v>
      </c>
      <c r="F5" s="1766" t="s">
        <v>279</v>
      </c>
      <c r="G5" s="1766"/>
      <c r="H5" s="1766" t="s">
        <v>1145</v>
      </c>
      <c r="I5" s="1767"/>
    </row>
    <row r="6" spans="1:9" s="462" customFormat="1" ht="12.75">
      <c r="A6" s="603"/>
      <c r="B6" s="602"/>
      <c r="C6" s="602"/>
      <c r="D6" s="602"/>
      <c r="E6" s="602"/>
      <c r="F6" s="604" t="s">
        <v>390</v>
      </c>
      <c r="G6" s="604" t="s">
        <v>379</v>
      </c>
      <c r="H6" s="604" t="s">
        <v>390</v>
      </c>
      <c r="I6" s="605" t="s">
        <v>379</v>
      </c>
    </row>
    <row r="7" spans="1:9" s="462" customFormat="1" ht="12.75">
      <c r="A7" s="148" t="s">
        <v>1056</v>
      </c>
      <c r="B7" s="1055">
        <v>9762.77960805</v>
      </c>
      <c r="C7" s="1055">
        <v>11650.5809369</v>
      </c>
      <c r="D7" s="1055">
        <v>11074.042600198094</v>
      </c>
      <c r="E7" s="1055">
        <v>9329.491177700324</v>
      </c>
      <c r="F7" s="1055">
        <v>1887.8013288500006</v>
      </c>
      <c r="G7" s="1055">
        <v>19.336719711396483</v>
      </c>
      <c r="H7" s="1055">
        <v>-1744.5514224977705</v>
      </c>
      <c r="I7" s="1060">
        <v>-15.753519157191645</v>
      </c>
    </row>
    <row r="8" spans="1:9" s="462" customFormat="1" ht="12.75">
      <c r="A8" s="149" t="s">
        <v>1057</v>
      </c>
      <c r="B8" s="1056">
        <v>9610.519608049999</v>
      </c>
      <c r="C8" s="1056">
        <v>11432.84620822</v>
      </c>
      <c r="D8" s="1056">
        <v>10843.322600198095</v>
      </c>
      <c r="E8" s="1056">
        <v>9023.267177700323</v>
      </c>
      <c r="F8" s="1056">
        <v>1822.3266001700013</v>
      </c>
      <c r="G8" s="1056">
        <v>18.961790563785723</v>
      </c>
      <c r="H8" s="1056">
        <v>-1820.0554224977714</v>
      </c>
      <c r="I8" s="1057">
        <v>-16.785034344219557</v>
      </c>
    </row>
    <row r="9" spans="1:12" ht="12.75">
      <c r="A9" s="149" t="s">
        <v>1058</v>
      </c>
      <c r="B9" s="1056">
        <v>546.0958727499999</v>
      </c>
      <c r="C9" s="1056">
        <v>461.74304828</v>
      </c>
      <c r="D9" s="1056">
        <v>452.35230931999996</v>
      </c>
      <c r="E9" s="1056">
        <v>489.17996812</v>
      </c>
      <c r="F9" s="1056">
        <v>-84.35282446999992</v>
      </c>
      <c r="G9" s="1056">
        <v>-15.446522978688806</v>
      </c>
      <c r="H9" s="1056">
        <v>36.82765880000005</v>
      </c>
      <c r="I9" s="1057">
        <v>8.141366373338814</v>
      </c>
      <c r="K9" s="462"/>
      <c r="L9" s="462"/>
    </row>
    <row r="10" spans="1:12" ht="12.75">
      <c r="A10" s="149" t="s">
        <v>1059</v>
      </c>
      <c r="B10" s="1056">
        <v>4327</v>
      </c>
      <c r="C10" s="1056">
        <v>6179.85986502</v>
      </c>
      <c r="D10" s="1056">
        <v>6640.137821530001</v>
      </c>
      <c r="E10" s="1056">
        <v>5215.772125830001</v>
      </c>
      <c r="F10" s="1056">
        <v>1852.8598650200001</v>
      </c>
      <c r="G10" s="1056">
        <v>42.820888953547495</v>
      </c>
      <c r="H10" s="1056">
        <v>-1424.3656957000003</v>
      </c>
      <c r="I10" s="1057">
        <v>-21.450845358685676</v>
      </c>
      <c r="K10" s="462"/>
      <c r="L10" s="462"/>
    </row>
    <row r="11" spans="1:12" ht="12.75">
      <c r="A11" s="149" t="s">
        <v>1060</v>
      </c>
      <c r="B11" s="1056">
        <v>527.9237353</v>
      </c>
      <c r="C11" s="1056">
        <v>261.29457411</v>
      </c>
      <c r="D11" s="1056">
        <v>875.74548923</v>
      </c>
      <c r="E11" s="1056">
        <v>704.10331384</v>
      </c>
      <c r="F11" s="1056">
        <v>-266.62916119</v>
      </c>
      <c r="G11" s="1056">
        <v>-50.505242208608834</v>
      </c>
      <c r="H11" s="1056">
        <v>-171.64217538999992</v>
      </c>
      <c r="I11" s="1057">
        <v>-19.599550040607856</v>
      </c>
      <c r="K11" s="462"/>
      <c r="L11" s="462"/>
    </row>
    <row r="12" spans="1:12" ht="12.75">
      <c r="A12" s="149" t="s">
        <v>1061</v>
      </c>
      <c r="B12" s="1056">
        <v>4209.5</v>
      </c>
      <c r="C12" s="1056">
        <v>4529.94872081</v>
      </c>
      <c r="D12" s="1056">
        <v>2875.0869801180925</v>
      </c>
      <c r="E12" s="1056">
        <v>2614.2117699103223</v>
      </c>
      <c r="F12" s="1056">
        <v>320.44872080999994</v>
      </c>
      <c r="G12" s="1056">
        <v>7.612512669200616</v>
      </c>
      <c r="H12" s="1056">
        <v>-260.8752102077701</v>
      </c>
      <c r="I12" s="1057">
        <v>-9.073645841387895</v>
      </c>
      <c r="K12" s="462"/>
      <c r="L12" s="462"/>
    </row>
    <row r="13" spans="1:12" ht="12.75">
      <c r="A13" s="149" t="s">
        <v>1062</v>
      </c>
      <c r="B13" s="1056">
        <v>2532.848940311</v>
      </c>
      <c r="C13" s="1056">
        <v>2907.64360436</v>
      </c>
      <c r="D13" s="1056">
        <v>1197.1031866380924</v>
      </c>
      <c r="E13" s="1056">
        <v>933.1195764303225</v>
      </c>
      <c r="F13" s="1056">
        <v>374.79466404899995</v>
      </c>
      <c r="G13" s="1056">
        <v>14.79735558185243</v>
      </c>
      <c r="H13" s="1056">
        <v>-263.98361020776997</v>
      </c>
      <c r="I13" s="1057">
        <v>-22.051867638004822</v>
      </c>
      <c r="K13" s="462"/>
      <c r="L13" s="462"/>
    </row>
    <row r="14" spans="1:12" ht="12.75">
      <c r="A14" s="149" t="s">
        <v>1063</v>
      </c>
      <c r="B14" s="1056">
        <v>1676.6510596889998</v>
      </c>
      <c r="C14" s="1056">
        <v>1622.3051164499998</v>
      </c>
      <c r="D14" s="1056">
        <v>1677.98379348</v>
      </c>
      <c r="E14" s="1056">
        <v>1681.0921934799999</v>
      </c>
      <c r="F14" s="1056">
        <v>-54.34594323900001</v>
      </c>
      <c r="G14" s="1056">
        <v>-3.241338913362246</v>
      </c>
      <c r="H14" s="1056">
        <v>3.108399999999847</v>
      </c>
      <c r="I14" s="1057">
        <v>0.18524612764902107</v>
      </c>
      <c r="K14" s="462"/>
      <c r="L14" s="462"/>
    </row>
    <row r="15" spans="1:9" s="462" customFormat="1" ht="12.75">
      <c r="A15" s="149" t="s">
        <v>1064</v>
      </c>
      <c r="B15" s="1056">
        <v>152.26</v>
      </c>
      <c r="C15" s="1056">
        <v>217.73472868000002</v>
      </c>
      <c r="D15" s="1056">
        <v>230.72</v>
      </c>
      <c r="E15" s="1056">
        <v>306.22399999999993</v>
      </c>
      <c r="F15" s="1056">
        <v>65.47472868000003</v>
      </c>
      <c r="G15" s="1056">
        <v>43.00192347300672</v>
      </c>
      <c r="H15" s="1056">
        <v>75.50399999999993</v>
      </c>
      <c r="I15" s="1057">
        <v>32.72538141470178</v>
      </c>
    </row>
    <row r="16" spans="1:12" ht="12.75">
      <c r="A16" s="148" t="s">
        <v>1065</v>
      </c>
      <c r="B16" s="1055">
        <v>1162.0420000000001</v>
      </c>
      <c r="C16" s="1055">
        <v>1128.3560448199999</v>
      </c>
      <c r="D16" s="1055">
        <v>1083.5204343599999</v>
      </c>
      <c r="E16" s="1055">
        <v>1035.7124343599999</v>
      </c>
      <c r="F16" s="1055">
        <v>-33.68595518000029</v>
      </c>
      <c r="G16" s="1055">
        <v>-2.8988586625956967</v>
      </c>
      <c r="H16" s="1055">
        <v>-47.80799999999999</v>
      </c>
      <c r="I16" s="1060">
        <v>-4.412284114257487</v>
      </c>
      <c r="K16" s="462"/>
      <c r="L16" s="462"/>
    </row>
    <row r="17" spans="1:12" ht="12.75">
      <c r="A17" s="149" t="s">
        <v>1057</v>
      </c>
      <c r="B17" s="1056">
        <v>1156.0420000000001</v>
      </c>
      <c r="C17" s="1056">
        <v>1123.283</v>
      </c>
      <c r="D17" s="1056">
        <v>1075.47043436</v>
      </c>
      <c r="E17" s="1056">
        <v>1034.7924343599998</v>
      </c>
      <c r="F17" s="1056">
        <v>-32.75900000000024</v>
      </c>
      <c r="G17" s="1056">
        <v>-2.833720574166011</v>
      </c>
      <c r="H17" s="1056">
        <v>-40.67800000000011</v>
      </c>
      <c r="I17" s="1057">
        <v>-3.7823447953924574</v>
      </c>
      <c r="K17" s="462"/>
      <c r="L17" s="462"/>
    </row>
    <row r="18" spans="1:12" ht="12.75">
      <c r="A18" s="149" t="s">
        <v>1064</v>
      </c>
      <c r="B18" s="1056">
        <v>6</v>
      </c>
      <c r="C18" s="1056">
        <v>5.07304482</v>
      </c>
      <c r="D18" s="1056">
        <v>8.05</v>
      </c>
      <c r="E18" s="1056">
        <v>0.92</v>
      </c>
      <c r="F18" s="1056">
        <v>-0.9269551800000002</v>
      </c>
      <c r="G18" s="1056">
        <v>-15.449253000000004</v>
      </c>
      <c r="H18" s="1056">
        <v>-7.13</v>
      </c>
      <c r="I18" s="1057">
        <v>-88.57142857142858</v>
      </c>
      <c r="K18" s="462"/>
      <c r="L18" s="462"/>
    </row>
    <row r="19" spans="1:12" ht="12.75">
      <c r="A19" s="148" t="s">
        <v>1066</v>
      </c>
      <c r="B19" s="1055">
        <v>10924.821608049999</v>
      </c>
      <c r="C19" s="1055">
        <v>12778.93698172</v>
      </c>
      <c r="D19" s="1055">
        <v>12157.563034558094</v>
      </c>
      <c r="E19" s="1055">
        <v>10365.203612060322</v>
      </c>
      <c r="F19" s="1055">
        <v>1854.1153736700016</v>
      </c>
      <c r="G19" s="1055">
        <v>16.97158489346672</v>
      </c>
      <c r="H19" s="1055">
        <v>-1792.3594224977714</v>
      </c>
      <c r="I19" s="1060">
        <v>-14.742752452962465</v>
      </c>
      <c r="K19" s="462"/>
      <c r="L19" s="462"/>
    </row>
    <row r="20" spans="1:12" ht="12.75">
      <c r="A20" s="149" t="s">
        <v>1057</v>
      </c>
      <c r="B20" s="1056">
        <v>10766.561608049999</v>
      </c>
      <c r="C20" s="1056">
        <v>12556.12920822</v>
      </c>
      <c r="D20" s="1056">
        <v>11918.793034558095</v>
      </c>
      <c r="E20" s="1056">
        <v>10058.059612060322</v>
      </c>
      <c r="F20" s="1056">
        <v>1789.5676001700012</v>
      </c>
      <c r="G20" s="1056">
        <v>16.621533088446437</v>
      </c>
      <c r="H20" s="1056">
        <v>-1860.733422497773</v>
      </c>
      <c r="I20" s="1057">
        <v>-15.611760495401219</v>
      </c>
      <c r="K20" s="462"/>
      <c r="L20" s="462"/>
    </row>
    <row r="21" spans="1:10" s="462" customFormat="1" ht="13.5" thickBot="1">
      <c r="A21" s="150" t="s">
        <v>1064</v>
      </c>
      <c r="B21" s="1058">
        <v>158.26</v>
      </c>
      <c r="C21" s="1058">
        <v>222.80777350000002</v>
      </c>
      <c r="D21" s="1058">
        <v>238.77</v>
      </c>
      <c r="E21" s="1058">
        <v>307.14399999999995</v>
      </c>
      <c r="F21" s="1058">
        <v>64.54777350000003</v>
      </c>
      <c r="G21" s="1058">
        <v>40.78590515607231</v>
      </c>
      <c r="H21" s="1058">
        <v>68.37399999999994</v>
      </c>
      <c r="I21" s="1059">
        <v>28.635925786321536</v>
      </c>
      <c r="J21" s="38"/>
    </row>
    <row r="22" spans="1:11" ht="13.5" thickTop="1">
      <c r="A22" s="409" t="s">
        <v>424</v>
      </c>
      <c r="D22" s="599"/>
      <c r="K22" s="462"/>
    </row>
    <row r="23" spans="3:5" ht="12.75">
      <c r="C23" s="38"/>
      <c r="D23" s="599"/>
      <c r="E23" s="599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B1">
      <selection activeCell="B1" sqref="B1:P1"/>
    </sheetView>
  </sheetViews>
  <sheetFormatPr defaultColWidth="9.140625" defaultRowHeight="12.75"/>
  <cols>
    <col min="1" max="1" width="9.140625" style="606" customWidth="1"/>
    <col min="2" max="2" width="10.00390625" style="606" customWidth="1"/>
    <col min="3" max="3" width="9.00390625" style="606" customWidth="1"/>
    <col min="4" max="4" width="10.57421875" style="606" customWidth="1"/>
    <col min="5" max="5" width="9.28125" style="606" customWidth="1"/>
    <col min="6" max="6" width="9.7109375" style="606" customWidth="1"/>
    <col min="7" max="10" width="10.28125" style="606" customWidth="1"/>
    <col min="11" max="11" width="10.7109375" style="606" customWidth="1"/>
    <col min="12" max="12" width="9.28125" style="606" customWidth="1"/>
    <col min="13" max="14" width="9.140625" style="606" customWidth="1"/>
    <col min="15" max="15" width="9.8515625" style="606" customWidth="1"/>
    <col min="16" max="16" width="10.00390625" style="606" customWidth="1"/>
    <col min="17" max="16384" width="9.140625" style="606" customWidth="1"/>
  </cols>
  <sheetData>
    <row r="1" spans="2:16" ht="12.75">
      <c r="B1" s="1771" t="s">
        <v>515</v>
      </c>
      <c r="C1" s="1771"/>
      <c r="D1" s="1771"/>
      <c r="E1" s="1771"/>
      <c r="F1" s="1771"/>
      <c r="G1" s="1771"/>
      <c r="H1" s="1771"/>
      <c r="I1" s="1771"/>
      <c r="J1" s="1771"/>
      <c r="K1" s="1771"/>
      <c r="L1" s="1771"/>
      <c r="M1" s="1771"/>
      <c r="N1" s="1771"/>
      <c r="O1" s="1771"/>
      <c r="P1" s="1771"/>
    </row>
    <row r="2" spans="2:16" ht="15.75" customHeight="1">
      <c r="B2" s="1772" t="s">
        <v>1067</v>
      </c>
      <c r="C2" s="1772"/>
      <c r="D2" s="1772"/>
      <c r="E2" s="1772"/>
      <c r="F2" s="1772"/>
      <c r="G2" s="1772"/>
      <c r="H2" s="1772"/>
      <c r="I2" s="1772"/>
      <c r="J2" s="1772"/>
      <c r="K2" s="1772"/>
      <c r="L2" s="1772"/>
      <c r="M2" s="1772"/>
      <c r="N2" s="1772"/>
      <c r="O2" s="1772"/>
      <c r="P2" s="1772"/>
    </row>
    <row r="3" spans="2:18" ht="13.5" thickBot="1">
      <c r="B3" s="9"/>
      <c r="D3" s="9"/>
      <c r="O3" s="1778" t="s">
        <v>193</v>
      </c>
      <c r="P3" s="1778"/>
      <c r="Q3" s="1778"/>
      <c r="R3" s="1778"/>
    </row>
    <row r="4" spans="2:18" ht="18.75" customHeight="1" thickTop="1">
      <c r="B4" s="607"/>
      <c r="C4" s="1782" t="s">
        <v>864</v>
      </c>
      <c r="D4" s="1783"/>
      <c r="E4" s="1783"/>
      <c r="F4" s="1783"/>
      <c r="G4" s="1783"/>
      <c r="H4" s="1783"/>
      <c r="I4" s="1783"/>
      <c r="J4" s="1784"/>
      <c r="K4" s="1782" t="s">
        <v>865</v>
      </c>
      <c r="L4" s="1783"/>
      <c r="M4" s="1783"/>
      <c r="N4" s="1783"/>
      <c r="O4" s="1783"/>
      <c r="P4" s="1783"/>
      <c r="Q4" s="1783"/>
      <c r="R4" s="1784"/>
    </row>
    <row r="5" spans="2:18" ht="17.25" customHeight="1">
      <c r="B5" s="1773" t="s">
        <v>656</v>
      </c>
      <c r="C5" s="1775" t="s">
        <v>690</v>
      </c>
      <c r="D5" s="1776"/>
      <c r="E5" s="1777" t="s">
        <v>423</v>
      </c>
      <c r="F5" s="1776"/>
      <c r="G5" s="1777" t="s">
        <v>279</v>
      </c>
      <c r="H5" s="1775"/>
      <c r="I5" s="1779" t="s">
        <v>1145</v>
      </c>
      <c r="J5" s="1781"/>
      <c r="K5" s="1775" t="s">
        <v>690</v>
      </c>
      <c r="L5" s="1776"/>
      <c r="M5" s="1779" t="s">
        <v>423</v>
      </c>
      <c r="N5" s="1780"/>
      <c r="O5" s="1785" t="s">
        <v>279</v>
      </c>
      <c r="P5" s="1781"/>
      <c r="Q5" s="1785" t="s">
        <v>1145</v>
      </c>
      <c r="R5" s="1781"/>
    </row>
    <row r="6" spans="2:18" ht="38.25">
      <c r="B6" s="1774"/>
      <c r="C6" s="302" t="s">
        <v>390</v>
      </c>
      <c r="D6" s="609" t="s">
        <v>1068</v>
      </c>
      <c r="E6" s="93" t="s">
        <v>390</v>
      </c>
      <c r="F6" s="609" t="s">
        <v>1068</v>
      </c>
      <c r="G6" s="608" t="s">
        <v>390</v>
      </c>
      <c r="H6" s="1553" t="s">
        <v>1068</v>
      </c>
      <c r="I6" s="1552" t="s">
        <v>390</v>
      </c>
      <c r="J6" s="610" t="s">
        <v>1068</v>
      </c>
      <c r="K6" s="302" t="s">
        <v>390</v>
      </c>
      <c r="L6" s="609" t="s">
        <v>1068</v>
      </c>
      <c r="M6" s="93" t="s">
        <v>390</v>
      </c>
      <c r="N6" s="609" t="s">
        <v>1068</v>
      </c>
      <c r="O6" s="508" t="s">
        <v>390</v>
      </c>
      <c r="P6" s="611" t="s">
        <v>1068</v>
      </c>
      <c r="Q6" s="508" t="s">
        <v>390</v>
      </c>
      <c r="R6" s="611" t="s">
        <v>1068</v>
      </c>
    </row>
    <row r="7" spans="2:18" ht="15.75" customHeight="1">
      <c r="B7" s="612" t="s">
        <v>1433</v>
      </c>
      <c r="C7" s="1075">
        <v>0</v>
      </c>
      <c r="D7" s="1061">
        <v>0</v>
      </c>
      <c r="E7" s="1065">
        <v>0</v>
      </c>
      <c r="F7" s="1062">
        <v>0</v>
      </c>
      <c r="G7" s="1069">
        <v>0</v>
      </c>
      <c r="H7" s="1063">
        <v>0</v>
      </c>
      <c r="I7" s="1066" t="s">
        <v>1162</v>
      </c>
      <c r="J7" s="1071" t="s">
        <v>1164</v>
      </c>
      <c r="K7" s="1075">
        <v>0</v>
      </c>
      <c r="L7" s="1061">
        <v>0</v>
      </c>
      <c r="M7" s="1065">
        <v>0</v>
      </c>
      <c r="N7" s="1062">
        <v>0</v>
      </c>
      <c r="O7" s="1069">
        <v>0</v>
      </c>
      <c r="P7" s="1071">
        <v>0</v>
      </c>
      <c r="Q7" s="1555" t="s">
        <v>1163</v>
      </c>
      <c r="R7" s="1556" t="s">
        <v>1166</v>
      </c>
    </row>
    <row r="8" spans="2:18" ht="15.75" customHeight="1">
      <c r="B8" s="612" t="s">
        <v>1434</v>
      </c>
      <c r="C8" s="1062">
        <v>0</v>
      </c>
      <c r="D8" s="1061">
        <v>0</v>
      </c>
      <c r="E8" s="1065">
        <v>0</v>
      </c>
      <c r="F8" s="1062">
        <v>0</v>
      </c>
      <c r="G8" s="1069">
        <v>3500</v>
      </c>
      <c r="H8" s="1063">
        <v>1.0092</v>
      </c>
      <c r="I8" s="1066" t="s">
        <v>1162</v>
      </c>
      <c r="J8" s="1071" t="s">
        <v>1164</v>
      </c>
      <c r="K8" s="1062">
        <v>0</v>
      </c>
      <c r="L8" s="1061">
        <v>0</v>
      </c>
      <c r="M8" s="1065">
        <v>0</v>
      </c>
      <c r="N8" s="1062">
        <v>0</v>
      </c>
      <c r="O8" s="1069">
        <v>0</v>
      </c>
      <c r="P8" s="1071">
        <v>0</v>
      </c>
      <c r="Q8" s="1555" t="s">
        <v>1163</v>
      </c>
      <c r="R8" s="1556" t="s">
        <v>1166</v>
      </c>
    </row>
    <row r="9" spans="2:18" ht="15.75" customHeight="1">
      <c r="B9" s="612" t="s">
        <v>1435</v>
      </c>
      <c r="C9" s="1068">
        <v>2000</v>
      </c>
      <c r="D9" s="1061">
        <v>5.56</v>
      </c>
      <c r="E9" s="1065">
        <v>0</v>
      </c>
      <c r="F9" s="1062">
        <v>0</v>
      </c>
      <c r="G9" s="1069">
        <v>5000</v>
      </c>
      <c r="H9" s="1063">
        <v>0.9421</v>
      </c>
      <c r="I9" s="1066"/>
      <c r="J9" s="1071"/>
      <c r="K9" s="1062">
        <v>0</v>
      </c>
      <c r="L9" s="1061">
        <v>0</v>
      </c>
      <c r="M9" s="1065">
        <v>0</v>
      </c>
      <c r="N9" s="1062">
        <v>0</v>
      </c>
      <c r="O9" s="1069">
        <v>0</v>
      </c>
      <c r="P9" s="1071">
        <v>0</v>
      </c>
      <c r="Q9" s="1555"/>
      <c r="R9" s="1556"/>
    </row>
    <row r="10" spans="2:18" ht="15.75" customHeight="1">
      <c r="B10" s="612" t="s">
        <v>1436</v>
      </c>
      <c r="C10" s="1062">
        <v>0</v>
      </c>
      <c r="D10" s="1061">
        <v>0</v>
      </c>
      <c r="E10" s="1065">
        <v>0</v>
      </c>
      <c r="F10" s="1062">
        <v>0</v>
      </c>
      <c r="G10" s="1062">
        <v>0</v>
      </c>
      <c r="H10" s="1063">
        <v>0</v>
      </c>
      <c r="I10" s="1066"/>
      <c r="J10" s="1071"/>
      <c r="K10" s="1062">
        <v>0</v>
      </c>
      <c r="L10" s="1061">
        <v>0</v>
      </c>
      <c r="M10" s="1065">
        <v>0</v>
      </c>
      <c r="N10" s="1062">
        <v>0</v>
      </c>
      <c r="O10" s="1062">
        <v>0</v>
      </c>
      <c r="P10" s="1071">
        <v>0</v>
      </c>
      <c r="Q10" s="1555"/>
      <c r="R10" s="1556"/>
    </row>
    <row r="11" spans="2:18" ht="15.75" customHeight="1">
      <c r="B11" s="612" t="s">
        <v>1437</v>
      </c>
      <c r="C11" s="1062">
        <v>0</v>
      </c>
      <c r="D11" s="1061">
        <v>0</v>
      </c>
      <c r="E11" s="1066">
        <v>5400</v>
      </c>
      <c r="F11" s="1062">
        <v>3.5852</v>
      </c>
      <c r="G11" s="1063">
        <v>0</v>
      </c>
      <c r="H11" s="1063">
        <v>0</v>
      </c>
      <c r="I11" s="1066"/>
      <c r="J11" s="1071"/>
      <c r="K11" s="1062">
        <v>0</v>
      </c>
      <c r="L11" s="1061">
        <v>0</v>
      </c>
      <c r="M11" s="1065">
        <v>0</v>
      </c>
      <c r="N11" s="1062">
        <v>0</v>
      </c>
      <c r="O11" s="1063">
        <v>0</v>
      </c>
      <c r="P11" s="1071">
        <v>0</v>
      </c>
      <c r="Q11" s="1555"/>
      <c r="R11" s="1556"/>
    </row>
    <row r="12" spans="2:18" ht="15.75" customHeight="1">
      <c r="B12" s="612" t="s">
        <v>1438</v>
      </c>
      <c r="C12" s="1062">
        <v>0</v>
      </c>
      <c r="D12" s="1061">
        <v>0</v>
      </c>
      <c r="E12" s="1066">
        <v>3000</v>
      </c>
      <c r="F12" s="1062">
        <v>2.98</v>
      </c>
      <c r="G12" s="1063">
        <v>0</v>
      </c>
      <c r="H12" s="1063">
        <v>0</v>
      </c>
      <c r="I12" s="1066"/>
      <c r="J12" s="1071"/>
      <c r="K12" s="1062">
        <v>0</v>
      </c>
      <c r="L12" s="1061">
        <v>0</v>
      </c>
      <c r="M12" s="1065">
        <v>0</v>
      </c>
      <c r="N12" s="1062">
        <v>0</v>
      </c>
      <c r="O12" s="1063">
        <v>0</v>
      </c>
      <c r="P12" s="1071">
        <v>0</v>
      </c>
      <c r="Q12" s="1555"/>
      <c r="R12" s="1556"/>
    </row>
    <row r="13" spans="2:18" ht="15.75" customHeight="1">
      <c r="B13" s="612" t="s">
        <v>1439</v>
      </c>
      <c r="C13" s="1062">
        <v>0</v>
      </c>
      <c r="D13" s="1061">
        <v>0</v>
      </c>
      <c r="E13" s="1066">
        <v>0</v>
      </c>
      <c r="F13" s="1062">
        <v>0</v>
      </c>
      <c r="G13" s="1063">
        <v>0</v>
      </c>
      <c r="H13" s="1063">
        <v>0</v>
      </c>
      <c r="I13" s="1066"/>
      <c r="J13" s="1071"/>
      <c r="K13" s="1062">
        <v>0</v>
      </c>
      <c r="L13" s="1061">
        <v>0</v>
      </c>
      <c r="M13" s="1066">
        <v>0</v>
      </c>
      <c r="N13" s="1062">
        <v>0</v>
      </c>
      <c r="O13" s="1063">
        <v>0</v>
      </c>
      <c r="P13" s="1071">
        <v>0</v>
      </c>
      <c r="Q13" s="1555"/>
      <c r="R13" s="1556"/>
    </row>
    <row r="14" spans="2:18" ht="15.75" customHeight="1">
      <c r="B14" s="612" t="s">
        <v>1440</v>
      </c>
      <c r="C14" s="1062">
        <v>0</v>
      </c>
      <c r="D14" s="1061">
        <v>0</v>
      </c>
      <c r="E14" s="1066">
        <v>0</v>
      </c>
      <c r="F14" s="1062">
        <v>0</v>
      </c>
      <c r="G14" s="1063">
        <v>0</v>
      </c>
      <c r="H14" s="1063">
        <v>0</v>
      </c>
      <c r="I14" s="1066"/>
      <c r="J14" s="1071"/>
      <c r="K14" s="1062">
        <v>0</v>
      </c>
      <c r="L14" s="1061">
        <v>0</v>
      </c>
      <c r="M14" s="1066">
        <v>0</v>
      </c>
      <c r="N14" s="1062">
        <v>0</v>
      </c>
      <c r="O14" s="1512">
        <v>0</v>
      </c>
      <c r="P14" s="1071">
        <v>0</v>
      </c>
      <c r="Q14" s="1555"/>
      <c r="R14" s="1556"/>
    </row>
    <row r="15" spans="2:18" ht="15.75" customHeight="1">
      <c r="B15" s="612" t="s">
        <v>1441</v>
      </c>
      <c r="C15" s="1068">
        <v>0</v>
      </c>
      <c r="D15" s="1061">
        <v>0</v>
      </c>
      <c r="E15" s="1066">
        <v>0</v>
      </c>
      <c r="F15" s="1062">
        <v>0</v>
      </c>
      <c r="G15" s="1063">
        <v>0</v>
      </c>
      <c r="H15" s="1063">
        <v>0</v>
      </c>
      <c r="I15" s="1066"/>
      <c r="J15" s="1071"/>
      <c r="K15" s="1068">
        <v>0</v>
      </c>
      <c r="L15" s="1061">
        <v>0</v>
      </c>
      <c r="M15" s="1066">
        <v>0</v>
      </c>
      <c r="N15" s="1062">
        <v>0</v>
      </c>
      <c r="O15" s="1063">
        <v>0</v>
      </c>
      <c r="P15" s="1071">
        <v>0</v>
      </c>
      <c r="Q15" s="1555"/>
      <c r="R15" s="1556"/>
    </row>
    <row r="16" spans="2:18" ht="15.75" customHeight="1">
      <c r="B16" s="612" t="s">
        <v>1442</v>
      </c>
      <c r="C16" s="1068">
        <v>0</v>
      </c>
      <c r="D16" s="1061">
        <v>0</v>
      </c>
      <c r="E16" s="1065">
        <v>0</v>
      </c>
      <c r="F16" s="1062">
        <v>0</v>
      </c>
      <c r="G16" s="1069">
        <v>0</v>
      </c>
      <c r="H16" s="1063">
        <v>0</v>
      </c>
      <c r="I16" s="1066"/>
      <c r="J16" s="1071"/>
      <c r="K16" s="1068">
        <v>0</v>
      </c>
      <c r="L16" s="1061">
        <v>0</v>
      </c>
      <c r="M16" s="1065">
        <v>0</v>
      </c>
      <c r="N16" s="1062">
        <v>0</v>
      </c>
      <c r="O16" s="1069">
        <v>0</v>
      </c>
      <c r="P16" s="1071">
        <v>0</v>
      </c>
      <c r="Q16" s="1555"/>
      <c r="R16" s="1556"/>
    </row>
    <row r="17" spans="2:18" ht="15.75" customHeight="1">
      <c r="B17" s="612" t="s">
        <v>1443</v>
      </c>
      <c r="C17" s="1068">
        <v>0</v>
      </c>
      <c r="D17" s="1061">
        <v>0</v>
      </c>
      <c r="E17" s="1065">
        <v>0</v>
      </c>
      <c r="F17" s="1062">
        <v>0</v>
      </c>
      <c r="G17" s="1069">
        <v>0</v>
      </c>
      <c r="H17" s="1063">
        <v>0</v>
      </c>
      <c r="I17" s="1066"/>
      <c r="J17" s="1071"/>
      <c r="K17" s="1068">
        <v>0</v>
      </c>
      <c r="L17" s="1061">
        <v>0</v>
      </c>
      <c r="M17" s="1065">
        <v>0</v>
      </c>
      <c r="N17" s="1062">
        <v>0</v>
      </c>
      <c r="O17" s="1069">
        <v>0</v>
      </c>
      <c r="P17" s="1071">
        <v>0</v>
      </c>
      <c r="Q17" s="1555"/>
      <c r="R17" s="1556"/>
    </row>
    <row r="18" spans="2:18" ht="15.75" customHeight="1">
      <c r="B18" s="613" t="s">
        <v>1444</v>
      </c>
      <c r="C18" s="1076">
        <v>0</v>
      </c>
      <c r="D18" s="1064">
        <v>0</v>
      </c>
      <c r="E18" s="1065">
        <v>0</v>
      </c>
      <c r="F18" s="1062">
        <v>0</v>
      </c>
      <c r="G18" s="1559" t="s">
        <v>1162</v>
      </c>
      <c r="H18" s="1512" t="s">
        <v>1162</v>
      </c>
      <c r="I18" s="1066"/>
      <c r="J18" s="1071"/>
      <c r="K18" s="1076">
        <v>0</v>
      </c>
      <c r="L18" s="1064">
        <v>0</v>
      </c>
      <c r="M18" s="1065">
        <v>0</v>
      </c>
      <c r="N18" s="1062">
        <v>0</v>
      </c>
      <c r="O18" s="1560" t="s">
        <v>1160</v>
      </c>
      <c r="P18" s="1071" t="s">
        <v>1161</v>
      </c>
      <c r="Q18" s="1555"/>
      <c r="R18" s="1556"/>
    </row>
    <row r="19" spans="2:18" ht="15.75" customHeight="1" thickBot="1">
      <c r="B19" s="614" t="s">
        <v>545</v>
      </c>
      <c r="C19" s="1077">
        <v>2000</v>
      </c>
      <c r="D19" s="1074">
        <v>5.56</v>
      </c>
      <c r="E19" s="1067">
        <v>8400</v>
      </c>
      <c r="F19" s="1073">
        <v>3.28</v>
      </c>
      <c r="G19" s="1070">
        <v>8500</v>
      </c>
      <c r="H19" s="1554">
        <v>0.97</v>
      </c>
      <c r="I19" s="1074" t="s">
        <v>1165</v>
      </c>
      <c r="J19" s="1072"/>
      <c r="K19" s="1077">
        <v>0</v>
      </c>
      <c r="L19" s="1074">
        <v>0</v>
      </c>
      <c r="M19" s="1067">
        <v>0</v>
      </c>
      <c r="N19" s="1073">
        <v>0</v>
      </c>
      <c r="O19" s="1070">
        <v>0</v>
      </c>
      <c r="P19" s="1072" t="s">
        <v>1161</v>
      </c>
      <c r="Q19" s="1557" t="s">
        <v>1166</v>
      </c>
      <c r="R19" s="1558"/>
    </row>
    <row r="20" ht="13.5" thickTop="1">
      <c r="B20" s="36" t="s">
        <v>74</v>
      </c>
    </row>
    <row r="21" ht="12.75">
      <c r="B21" s="36"/>
    </row>
    <row r="22" ht="12.75">
      <c r="B22" s="36"/>
    </row>
  </sheetData>
  <sheetProtection/>
  <mergeCells count="14">
    <mergeCell ref="C4:J4"/>
    <mergeCell ref="Q5:R5"/>
    <mergeCell ref="K4:R4"/>
    <mergeCell ref="O5:P5"/>
    <mergeCell ref="B1:P1"/>
    <mergeCell ref="B2:P2"/>
    <mergeCell ref="B5:B6"/>
    <mergeCell ref="C5:D5"/>
    <mergeCell ref="E5:F5"/>
    <mergeCell ref="G5:H5"/>
    <mergeCell ref="K5:L5"/>
    <mergeCell ref="O3:R3"/>
    <mergeCell ref="M5:N5"/>
    <mergeCell ref="I5:J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384" width="9.140625" style="9" customWidth="1"/>
  </cols>
  <sheetData>
    <row r="1" spans="1:15" ht="12.75">
      <c r="A1" s="1771" t="s">
        <v>516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  <c r="L1" s="1771"/>
      <c r="M1" s="1771"/>
      <c r="N1" s="1771"/>
      <c r="O1" s="1771"/>
    </row>
    <row r="2" spans="1:15" ht="15.75">
      <c r="A2" s="1772" t="s">
        <v>1069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  <c r="L2" s="1772"/>
      <c r="M2" s="1772"/>
      <c r="N2" s="1772"/>
      <c r="O2" s="1772"/>
    </row>
    <row r="3" spans="1:17" ht="16.5" customHeight="1" thickBot="1">
      <c r="A3" s="1778" t="s">
        <v>193</v>
      </c>
      <c r="B3" s="1778"/>
      <c r="C3" s="1778"/>
      <c r="D3" s="1778"/>
      <c r="E3" s="1778"/>
      <c r="F3" s="1778"/>
      <c r="G3" s="1778"/>
      <c r="H3" s="1778"/>
      <c r="I3" s="1778"/>
      <c r="J3" s="1778"/>
      <c r="K3" s="1778"/>
      <c r="L3" s="1778"/>
      <c r="M3" s="1778"/>
      <c r="N3" s="1778"/>
      <c r="O3" s="1778"/>
      <c r="P3" s="1778"/>
      <c r="Q3" s="1778"/>
    </row>
    <row r="4" spans="1:17" ht="19.5" customHeight="1" thickTop="1">
      <c r="A4" s="607"/>
      <c r="B4" s="1782" t="s">
        <v>866</v>
      </c>
      <c r="C4" s="1783"/>
      <c r="D4" s="1783"/>
      <c r="E4" s="1783"/>
      <c r="F4" s="1783"/>
      <c r="G4" s="1783"/>
      <c r="H4" s="1783"/>
      <c r="I4" s="1784"/>
      <c r="J4" s="1789" t="s">
        <v>867</v>
      </c>
      <c r="K4" s="1790"/>
      <c r="L4" s="1790"/>
      <c r="M4" s="1790"/>
      <c r="N4" s="1790"/>
      <c r="O4" s="1790"/>
      <c r="P4" s="1790"/>
      <c r="Q4" s="1791"/>
    </row>
    <row r="5" spans="1:17" s="606" customFormat="1" ht="19.5" customHeight="1">
      <c r="A5" s="1773" t="s">
        <v>656</v>
      </c>
      <c r="B5" s="1786" t="s">
        <v>690</v>
      </c>
      <c r="C5" s="1780"/>
      <c r="D5" s="1779" t="s">
        <v>423</v>
      </c>
      <c r="E5" s="1780"/>
      <c r="F5" s="1779" t="s">
        <v>279</v>
      </c>
      <c r="G5" s="1785"/>
      <c r="H5" s="1779" t="s">
        <v>1145</v>
      </c>
      <c r="I5" s="1781"/>
      <c r="J5" s="1785" t="s">
        <v>690</v>
      </c>
      <c r="K5" s="1780"/>
      <c r="L5" s="1779" t="s">
        <v>423</v>
      </c>
      <c r="M5" s="1780"/>
      <c r="N5" s="1779" t="s">
        <v>279</v>
      </c>
      <c r="O5" s="1785"/>
      <c r="P5" s="1787" t="s">
        <v>1145</v>
      </c>
      <c r="Q5" s="1788"/>
    </row>
    <row r="6" spans="1:17" s="606" customFormat="1" ht="24" customHeight="1">
      <c r="A6" s="1774"/>
      <c r="B6" s="302" t="s">
        <v>390</v>
      </c>
      <c r="C6" s="609" t="s">
        <v>1068</v>
      </c>
      <c r="D6" s="93" t="s">
        <v>390</v>
      </c>
      <c r="E6" s="609" t="s">
        <v>1068</v>
      </c>
      <c r="F6" s="608" t="s">
        <v>390</v>
      </c>
      <c r="G6" s="1553" t="s">
        <v>1068</v>
      </c>
      <c r="H6" s="1553" t="s">
        <v>390</v>
      </c>
      <c r="I6" s="610" t="s">
        <v>1068</v>
      </c>
      <c r="J6" s="302" t="s">
        <v>390</v>
      </c>
      <c r="K6" s="609" t="s">
        <v>1068</v>
      </c>
      <c r="L6" s="93" t="s">
        <v>390</v>
      </c>
      <c r="M6" s="609" t="s">
        <v>1068</v>
      </c>
      <c r="N6" s="608" t="s">
        <v>390</v>
      </c>
      <c r="O6" s="1553" t="s">
        <v>1068</v>
      </c>
      <c r="P6" s="608" t="s">
        <v>390</v>
      </c>
      <c r="Q6" s="610" t="s">
        <v>1068</v>
      </c>
    </row>
    <row r="7" spans="1:17" ht="15.75" customHeight="1">
      <c r="A7" s="612" t="s">
        <v>1433</v>
      </c>
      <c r="B7" s="1088">
        <v>0</v>
      </c>
      <c r="C7" s="1078"/>
      <c r="D7" s="1087">
        <v>727.98</v>
      </c>
      <c r="E7" s="1079">
        <v>9.1787</v>
      </c>
      <c r="F7" s="1091">
        <v>0</v>
      </c>
      <c r="G7" s="1080">
        <v>0</v>
      </c>
      <c r="H7" s="1080" t="s">
        <v>1160</v>
      </c>
      <c r="I7" s="1093" t="s">
        <v>1160</v>
      </c>
      <c r="J7" s="1088">
        <v>12000</v>
      </c>
      <c r="K7" s="1078">
        <v>3.7527</v>
      </c>
      <c r="L7" s="1087">
        <v>0</v>
      </c>
      <c r="M7" s="1079">
        <v>0</v>
      </c>
      <c r="N7" s="1091">
        <v>0</v>
      </c>
      <c r="O7" s="1080">
        <v>0</v>
      </c>
      <c r="P7" s="39" t="s">
        <v>1160</v>
      </c>
      <c r="Q7" s="1564" t="s">
        <v>1160</v>
      </c>
    </row>
    <row r="8" spans="1:17" ht="15.75" customHeight="1">
      <c r="A8" s="612" t="s">
        <v>1434</v>
      </c>
      <c r="B8" s="1088">
        <v>0</v>
      </c>
      <c r="C8" s="1078"/>
      <c r="D8" s="1083">
        <v>15.76</v>
      </c>
      <c r="E8" s="1079">
        <v>9.2528</v>
      </c>
      <c r="F8" s="1091">
        <v>0</v>
      </c>
      <c r="G8" s="1080">
        <v>0</v>
      </c>
      <c r="H8" s="1080" t="s">
        <v>1160</v>
      </c>
      <c r="I8" s="1093" t="s">
        <v>1160</v>
      </c>
      <c r="J8" s="1088">
        <v>7000</v>
      </c>
      <c r="K8" s="1078">
        <v>3.3509</v>
      </c>
      <c r="L8" s="1083">
        <v>0</v>
      </c>
      <c r="M8" s="1079">
        <v>0</v>
      </c>
      <c r="N8" s="1091">
        <v>0</v>
      </c>
      <c r="O8" s="1080">
        <v>0</v>
      </c>
      <c r="P8" s="39">
        <v>15000</v>
      </c>
      <c r="Q8" s="1564">
        <v>0.07</v>
      </c>
    </row>
    <row r="9" spans="1:17" ht="15.75" customHeight="1">
      <c r="A9" s="612" t="s">
        <v>1435</v>
      </c>
      <c r="B9" s="1088">
        <v>3000</v>
      </c>
      <c r="C9" s="1078">
        <v>9.7409</v>
      </c>
      <c r="D9" s="1083">
        <v>0</v>
      </c>
      <c r="E9" s="1083">
        <v>0</v>
      </c>
      <c r="F9" s="1091">
        <v>0</v>
      </c>
      <c r="G9" s="1080">
        <v>0</v>
      </c>
      <c r="H9" s="1080"/>
      <c r="I9" s="1093"/>
      <c r="J9" s="1088">
        <v>0</v>
      </c>
      <c r="K9" s="1083">
        <v>0</v>
      </c>
      <c r="L9" s="1083">
        <v>0</v>
      </c>
      <c r="M9" s="1079">
        <v>0</v>
      </c>
      <c r="N9" s="1091">
        <v>0</v>
      </c>
      <c r="O9" s="1080">
        <v>0</v>
      </c>
      <c r="P9" s="39"/>
      <c r="Q9" s="1564"/>
    </row>
    <row r="10" spans="1:17" ht="15.75" customHeight="1">
      <c r="A10" s="612" t="s">
        <v>1436</v>
      </c>
      <c r="B10" s="1088">
        <v>2000</v>
      </c>
      <c r="C10" s="1078">
        <v>10.3777</v>
      </c>
      <c r="D10" s="1083">
        <v>0</v>
      </c>
      <c r="E10" s="1079">
        <v>0</v>
      </c>
      <c r="F10" s="1091">
        <v>0</v>
      </c>
      <c r="G10" s="1080">
        <v>0</v>
      </c>
      <c r="H10" s="1080"/>
      <c r="I10" s="1093"/>
      <c r="J10" s="1088">
        <v>0</v>
      </c>
      <c r="K10" s="1083">
        <v>0</v>
      </c>
      <c r="L10" s="1083">
        <v>0</v>
      </c>
      <c r="M10" s="1079">
        <v>0</v>
      </c>
      <c r="N10" s="1091">
        <v>0</v>
      </c>
      <c r="O10" s="1080">
        <v>0</v>
      </c>
      <c r="P10" s="39"/>
      <c r="Q10" s="1564"/>
    </row>
    <row r="11" spans="1:17" ht="15.75" customHeight="1">
      <c r="A11" s="612" t="s">
        <v>1437</v>
      </c>
      <c r="B11" s="1088">
        <v>0</v>
      </c>
      <c r="C11" s="1078">
        <v>0</v>
      </c>
      <c r="D11" s="1083">
        <v>0</v>
      </c>
      <c r="E11" s="1079">
        <v>0</v>
      </c>
      <c r="F11" s="1080">
        <v>0</v>
      </c>
      <c r="G11" s="1080">
        <v>0</v>
      </c>
      <c r="H11" s="1080"/>
      <c r="I11" s="1093"/>
      <c r="J11" s="1088">
        <v>0</v>
      </c>
      <c r="K11" s="1083">
        <v>0</v>
      </c>
      <c r="L11" s="1083">
        <v>0</v>
      </c>
      <c r="M11" s="1079">
        <v>0</v>
      </c>
      <c r="N11" s="1080">
        <v>0</v>
      </c>
      <c r="O11" s="1080">
        <v>0</v>
      </c>
      <c r="P11" s="39"/>
      <c r="Q11" s="1564"/>
    </row>
    <row r="12" spans="1:17" ht="15.75" customHeight="1">
      <c r="A12" s="612" t="s">
        <v>1438</v>
      </c>
      <c r="B12" s="1088">
        <v>13000</v>
      </c>
      <c r="C12" s="1078">
        <v>10.4072</v>
      </c>
      <c r="D12" s="1083">
        <v>0</v>
      </c>
      <c r="E12" s="1079">
        <v>0</v>
      </c>
      <c r="F12" s="1080">
        <v>0</v>
      </c>
      <c r="G12" s="1080">
        <v>0</v>
      </c>
      <c r="H12" s="1080"/>
      <c r="I12" s="1093"/>
      <c r="J12" s="1088">
        <v>0</v>
      </c>
      <c r="K12" s="1083">
        <v>0</v>
      </c>
      <c r="L12" s="1083">
        <v>0</v>
      </c>
      <c r="M12" s="1079">
        <v>0</v>
      </c>
      <c r="N12" s="1080">
        <v>0</v>
      </c>
      <c r="O12" s="1080">
        <v>0</v>
      </c>
      <c r="P12" s="39"/>
      <c r="Q12" s="1564"/>
    </row>
    <row r="13" spans="1:17" ht="15.75" customHeight="1">
      <c r="A13" s="612" t="s">
        <v>1439</v>
      </c>
      <c r="B13" s="1088">
        <v>10000</v>
      </c>
      <c r="C13" s="1078">
        <v>10.3571</v>
      </c>
      <c r="D13" s="1083">
        <v>0</v>
      </c>
      <c r="E13" s="1079">
        <v>0</v>
      </c>
      <c r="F13" s="1080">
        <v>0</v>
      </c>
      <c r="G13" s="1080">
        <v>0</v>
      </c>
      <c r="H13" s="1080"/>
      <c r="I13" s="1093"/>
      <c r="J13" s="1088">
        <v>0</v>
      </c>
      <c r="K13" s="1083">
        <v>0</v>
      </c>
      <c r="L13" s="1083">
        <v>0</v>
      </c>
      <c r="M13" s="1079">
        <v>0</v>
      </c>
      <c r="N13" s="1080">
        <v>0</v>
      </c>
      <c r="O13" s="1080">
        <v>0</v>
      </c>
      <c r="P13" s="39"/>
      <c r="Q13" s="1564"/>
    </row>
    <row r="14" spans="1:17" ht="15.75" customHeight="1">
      <c r="A14" s="612" t="s">
        <v>1440</v>
      </c>
      <c r="B14" s="1088">
        <v>13804.6</v>
      </c>
      <c r="C14" s="1078">
        <v>9.9028</v>
      </c>
      <c r="D14" s="1083">
        <v>0</v>
      </c>
      <c r="E14" s="1079">
        <v>0</v>
      </c>
      <c r="F14" s="1080">
        <v>0</v>
      </c>
      <c r="G14" s="1080">
        <v>0</v>
      </c>
      <c r="H14" s="1080"/>
      <c r="I14" s="1093"/>
      <c r="J14" s="1088">
        <v>0</v>
      </c>
      <c r="K14" s="1083">
        <v>0</v>
      </c>
      <c r="L14" s="1083">
        <v>0</v>
      </c>
      <c r="M14" s="1079">
        <v>0</v>
      </c>
      <c r="N14" s="1080">
        <v>0</v>
      </c>
      <c r="O14" s="1080">
        <v>0</v>
      </c>
      <c r="P14" s="39"/>
      <c r="Q14" s="1564"/>
    </row>
    <row r="15" spans="1:17" ht="15.75" customHeight="1">
      <c r="A15" s="612" t="s">
        <v>1441</v>
      </c>
      <c r="B15" s="1089">
        <v>15187.375</v>
      </c>
      <c r="C15" s="1078">
        <v>9.8698</v>
      </c>
      <c r="D15" s="1083">
        <v>0</v>
      </c>
      <c r="E15" s="1079">
        <v>0</v>
      </c>
      <c r="F15" s="1080">
        <v>0</v>
      </c>
      <c r="G15" s="1080">
        <v>0</v>
      </c>
      <c r="H15" s="1080"/>
      <c r="I15" s="1093"/>
      <c r="J15" s="1562">
        <v>0</v>
      </c>
      <c r="K15" s="1082">
        <v>0</v>
      </c>
      <c r="L15" s="1083">
        <v>0</v>
      </c>
      <c r="M15" s="1079">
        <v>0</v>
      </c>
      <c r="N15" s="1080">
        <v>0</v>
      </c>
      <c r="O15" s="1080">
        <v>0</v>
      </c>
      <c r="P15" s="39"/>
      <c r="Q15" s="1564"/>
    </row>
    <row r="16" spans="1:17" ht="15.75" customHeight="1">
      <c r="A16" s="612" t="s">
        <v>1442</v>
      </c>
      <c r="B16" s="1089">
        <v>18217.4</v>
      </c>
      <c r="C16" s="1078">
        <v>9.9267</v>
      </c>
      <c r="D16" s="1084">
        <v>0</v>
      </c>
      <c r="E16" s="1079">
        <v>0</v>
      </c>
      <c r="F16" s="1091">
        <v>0</v>
      </c>
      <c r="G16" s="1080">
        <v>0</v>
      </c>
      <c r="H16" s="1080"/>
      <c r="I16" s="1093"/>
      <c r="J16" s="1563">
        <v>0</v>
      </c>
      <c r="K16" s="1097">
        <v>0</v>
      </c>
      <c r="L16" s="1083">
        <v>0</v>
      </c>
      <c r="M16" s="1079">
        <v>0</v>
      </c>
      <c r="N16" s="1091">
        <v>0</v>
      </c>
      <c r="O16" s="1080">
        <v>0</v>
      </c>
      <c r="P16" s="39"/>
      <c r="Q16" s="1564"/>
    </row>
    <row r="17" spans="1:17" ht="15.75" customHeight="1">
      <c r="A17" s="612" t="s">
        <v>1443</v>
      </c>
      <c r="B17" s="1089">
        <v>7194.3</v>
      </c>
      <c r="C17" s="1078">
        <v>9.7334</v>
      </c>
      <c r="D17" s="1084">
        <v>0</v>
      </c>
      <c r="E17" s="1079">
        <v>0</v>
      </c>
      <c r="F17" s="1091">
        <v>0</v>
      </c>
      <c r="G17" s="1080">
        <v>0</v>
      </c>
      <c r="H17" s="1080"/>
      <c r="I17" s="1093"/>
      <c r="J17" s="1563">
        <v>0</v>
      </c>
      <c r="K17" s="1097">
        <v>0</v>
      </c>
      <c r="L17" s="1083">
        <v>0</v>
      </c>
      <c r="M17" s="1079">
        <v>0</v>
      </c>
      <c r="N17" s="1091">
        <v>0</v>
      </c>
      <c r="O17" s="1080">
        <v>0</v>
      </c>
      <c r="P17" s="39"/>
      <c r="Q17" s="1564"/>
    </row>
    <row r="18" spans="1:17" ht="15.75" customHeight="1">
      <c r="A18" s="613" t="s">
        <v>1444</v>
      </c>
      <c r="B18" s="1088">
        <v>9982.4</v>
      </c>
      <c r="C18" s="1081">
        <v>9.6213</v>
      </c>
      <c r="D18" s="1084">
        <v>0</v>
      </c>
      <c r="E18" s="1079">
        <v>0</v>
      </c>
      <c r="F18" s="1571" t="s">
        <v>1167</v>
      </c>
      <c r="G18" s="1567" t="s">
        <v>1162</v>
      </c>
      <c r="H18" s="1080"/>
      <c r="I18" s="1093"/>
      <c r="J18" s="1563">
        <v>0</v>
      </c>
      <c r="K18" s="1097">
        <v>0</v>
      </c>
      <c r="L18" s="1085">
        <v>0</v>
      </c>
      <c r="M18" s="1079">
        <v>0</v>
      </c>
      <c r="N18" s="1091"/>
      <c r="O18" s="1569" t="s">
        <v>1161</v>
      </c>
      <c r="P18" s="39"/>
      <c r="Q18" s="1564"/>
    </row>
    <row r="19" spans="1:17" ht="15.75" customHeight="1" thickBot="1">
      <c r="A19" s="614" t="s">
        <v>545</v>
      </c>
      <c r="B19" s="1090">
        <v>92386.075</v>
      </c>
      <c r="C19" s="1096">
        <v>9.98</v>
      </c>
      <c r="D19" s="1086">
        <v>743.74</v>
      </c>
      <c r="E19" s="1095">
        <v>9.18</v>
      </c>
      <c r="F19" s="1570">
        <v>0</v>
      </c>
      <c r="G19" s="1568" t="s">
        <v>1161</v>
      </c>
      <c r="H19" s="1561" t="s">
        <v>1160</v>
      </c>
      <c r="I19" s="1094"/>
      <c r="J19" s="1090">
        <v>19000</v>
      </c>
      <c r="K19" s="1096">
        <v>3.6</v>
      </c>
      <c r="L19" s="1086">
        <v>0</v>
      </c>
      <c r="M19" s="1095">
        <v>0</v>
      </c>
      <c r="N19" s="1092">
        <v>0</v>
      </c>
      <c r="O19" s="1568" t="s">
        <v>1161</v>
      </c>
      <c r="P19" s="1565">
        <v>15000</v>
      </c>
      <c r="Q19" s="1566"/>
    </row>
    <row r="20" spans="1:9" ht="15.75" customHeight="1" thickTop="1">
      <c r="A20" s="36" t="s">
        <v>74</v>
      </c>
      <c r="B20" s="615"/>
      <c r="C20" s="615"/>
      <c r="D20" s="615"/>
      <c r="E20" s="615"/>
      <c r="F20" s="615"/>
      <c r="G20" s="615"/>
      <c r="H20" s="615"/>
      <c r="I20" s="615"/>
    </row>
    <row r="21" ht="15.75" customHeight="1">
      <c r="A21" s="36"/>
    </row>
    <row r="26" spans="2:4" ht="12.75">
      <c r="B26" s="616"/>
      <c r="C26" s="616"/>
      <c r="D26" s="616"/>
    </row>
  </sheetData>
  <sheetProtection/>
  <mergeCells count="14">
    <mergeCell ref="B4:I4"/>
    <mergeCell ref="H5:I5"/>
    <mergeCell ref="P5:Q5"/>
    <mergeCell ref="J4:Q4"/>
    <mergeCell ref="A3:Q3"/>
    <mergeCell ref="N5:O5"/>
    <mergeCell ref="A1:O1"/>
    <mergeCell ref="A2:O2"/>
    <mergeCell ref="A5:A6"/>
    <mergeCell ref="B5:C5"/>
    <mergeCell ref="D5:E5"/>
    <mergeCell ref="F5:G5"/>
    <mergeCell ref="J5:K5"/>
    <mergeCell ref="L5:M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617" customWidth="1"/>
    <col min="2" max="2" width="15.57421875" style="617" customWidth="1"/>
    <col min="3" max="3" width="16.28125" style="617" customWidth="1"/>
    <col min="4" max="4" width="16.57421875" style="617" customWidth="1"/>
    <col min="5" max="5" width="14.28125" style="617" customWidth="1"/>
    <col min="6" max="6" width="10.28125" style="617" customWidth="1"/>
    <col min="7" max="16384" width="9.140625" style="617" customWidth="1"/>
  </cols>
  <sheetData>
    <row r="1" spans="1:5" ht="12.75">
      <c r="A1" s="1792" t="s">
        <v>530</v>
      </c>
      <c r="B1" s="1792"/>
      <c r="C1" s="1792"/>
      <c r="D1" s="1792"/>
      <c r="E1" s="1792"/>
    </row>
    <row r="2" spans="1:5" ht="12.75" customHeight="1">
      <c r="A2" s="1793" t="s">
        <v>1100</v>
      </c>
      <c r="B2" s="1793"/>
      <c r="C2" s="1793"/>
      <c r="D2" s="1793"/>
      <c r="E2" s="1793"/>
    </row>
    <row r="3" spans="1:2" ht="12.75" customHeight="1" hidden="1">
      <c r="A3" s="76" t="s">
        <v>1070</v>
      </c>
      <c r="B3" s="76"/>
    </row>
    <row r="4" spans="1:6" ht="12.75" customHeight="1" thickBot="1">
      <c r="A4" s="1796" t="s">
        <v>193</v>
      </c>
      <c r="B4" s="1796"/>
      <c r="C4" s="1796"/>
      <c r="D4" s="1796"/>
      <c r="E4" s="1796"/>
      <c r="F4" s="1796"/>
    </row>
    <row r="5" spans="1:6" ht="21.75" customHeight="1" thickTop="1">
      <c r="A5" s="1794" t="s">
        <v>656</v>
      </c>
      <c r="B5" s="504" t="s">
        <v>711</v>
      </c>
      <c r="C5" s="504" t="s">
        <v>690</v>
      </c>
      <c r="D5" s="504" t="s">
        <v>423</v>
      </c>
      <c r="E5" s="504" t="s">
        <v>279</v>
      </c>
      <c r="F5" s="1573" t="s">
        <v>1145</v>
      </c>
    </row>
    <row r="6" spans="1:6" ht="17.25" customHeight="1">
      <c r="A6" s="1795"/>
      <c r="B6" s="93" t="s">
        <v>390</v>
      </c>
      <c r="C6" s="93" t="s">
        <v>390</v>
      </c>
      <c r="D6" s="93" t="s">
        <v>390</v>
      </c>
      <c r="E6" s="608" t="s">
        <v>390</v>
      </c>
      <c r="F6" s="1574" t="s">
        <v>390</v>
      </c>
    </row>
    <row r="7" spans="1:6" ht="15" customHeight="1">
      <c r="A7" s="143" t="s">
        <v>1433</v>
      </c>
      <c r="B7" s="1102">
        <v>0</v>
      </c>
      <c r="C7" s="1099">
        <v>2950</v>
      </c>
      <c r="D7" s="1102">
        <v>3935.92</v>
      </c>
      <c r="E7" s="1099">
        <v>0</v>
      </c>
      <c r="F7" s="654" t="s">
        <v>1163</v>
      </c>
    </row>
    <row r="8" spans="1:6" ht="15" customHeight="1">
      <c r="A8" s="143" t="s">
        <v>1434</v>
      </c>
      <c r="B8" s="1102">
        <v>350</v>
      </c>
      <c r="C8" s="1099">
        <v>0</v>
      </c>
      <c r="D8" s="1102">
        <v>203.64</v>
      </c>
      <c r="E8" s="1099">
        <v>0</v>
      </c>
      <c r="F8" s="654" t="s">
        <v>1163</v>
      </c>
    </row>
    <row r="9" spans="1:6" ht="15" customHeight="1">
      <c r="A9" s="143" t="s">
        <v>1435</v>
      </c>
      <c r="B9" s="1102">
        <v>3700</v>
      </c>
      <c r="C9" s="1099">
        <v>17892.4</v>
      </c>
      <c r="D9" s="1102">
        <v>69.6</v>
      </c>
      <c r="E9" s="1099">
        <v>0</v>
      </c>
      <c r="F9" s="654"/>
    </row>
    <row r="10" spans="1:6" ht="15" customHeight="1">
      <c r="A10" s="143" t="s">
        <v>1436</v>
      </c>
      <c r="B10" s="1102">
        <v>13234</v>
      </c>
      <c r="C10" s="1099">
        <v>30968</v>
      </c>
      <c r="D10" s="1102">
        <v>2.88</v>
      </c>
      <c r="E10" s="1099">
        <v>0</v>
      </c>
      <c r="F10" s="654"/>
    </row>
    <row r="11" spans="1:6" ht="15" customHeight="1">
      <c r="A11" s="143" t="s">
        <v>1437</v>
      </c>
      <c r="B11" s="1102">
        <v>28178.9</v>
      </c>
      <c r="C11" s="1099">
        <v>29865.26</v>
      </c>
      <c r="D11" s="1102">
        <v>0</v>
      </c>
      <c r="E11" s="1099">
        <v>0</v>
      </c>
      <c r="F11" s="654"/>
    </row>
    <row r="12" spans="1:6" ht="15" customHeight="1">
      <c r="A12" s="143" t="s">
        <v>1438</v>
      </c>
      <c r="B12" s="1102">
        <v>19784.4</v>
      </c>
      <c r="C12" s="1099">
        <v>40038.26</v>
      </c>
      <c r="D12" s="1102">
        <v>36</v>
      </c>
      <c r="E12" s="1099">
        <v>1586.4</v>
      </c>
      <c r="F12" s="654"/>
    </row>
    <row r="13" spans="1:6" ht="15" customHeight="1">
      <c r="A13" s="143" t="s">
        <v>1439</v>
      </c>
      <c r="B13" s="1102">
        <v>18527.19</v>
      </c>
      <c r="C13" s="1099">
        <v>14924.88</v>
      </c>
      <c r="D13" s="1102">
        <v>45</v>
      </c>
      <c r="E13" s="1099">
        <v>1802.4</v>
      </c>
      <c r="F13" s="654"/>
    </row>
    <row r="14" spans="1:6" ht="15" customHeight="1">
      <c r="A14" s="143" t="s">
        <v>1440</v>
      </c>
      <c r="B14" s="1102">
        <v>1394.29</v>
      </c>
      <c r="C14" s="1099">
        <v>19473.1</v>
      </c>
      <c r="D14" s="1102">
        <v>54</v>
      </c>
      <c r="E14" s="1099">
        <v>13170</v>
      </c>
      <c r="F14" s="654"/>
    </row>
    <row r="15" spans="1:6" ht="15" customHeight="1">
      <c r="A15" s="143" t="s">
        <v>1441</v>
      </c>
      <c r="B15" s="1102">
        <v>6617.5</v>
      </c>
      <c r="C15" s="1098">
        <v>15559.85</v>
      </c>
      <c r="D15" s="1102">
        <v>27</v>
      </c>
      <c r="E15" s="1099">
        <v>15664.24612</v>
      </c>
      <c r="F15" s="654"/>
    </row>
    <row r="16" spans="1:6" ht="15" customHeight="1">
      <c r="A16" s="143" t="s">
        <v>1442</v>
      </c>
      <c r="B16" s="1102">
        <v>67.1</v>
      </c>
      <c r="C16" s="1098">
        <v>15101.14</v>
      </c>
      <c r="D16" s="1102">
        <v>0</v>
      </c>
      <c r="E16" s="1099">
        <v>20988.8</v>
      </c>
      <c r="F16" s="654"/>
    </row>
    <row r="17" spans="1:6" ht="15" customHeight="1">
      <c r="A17" s="143" t="s">
        <v>1443</v>
      </c>
      <c r="B17" s="1102">
        <v>2.88</v>
      </c>
      <c r="C17" s="1099">
        <v>18952</v>
      </c>
      <c r="D17" s="1102">
        <v>1200</v>
      </c>
      <c r="E17" s="1099">
        <v>985.1</v>
      </c>
      <c r="F17" s="654"/>
    </row>
    <row r="18" spans="1:6" ht="15" customHeight="1">
      <c r="A18" s="144" t="s">
        <v>1444</v>
      </c>
      <c r="B18" s="1103">
        <v>4080</v>
      </c>
      <c r="C18" s="1100">
        <v>10949.11</v>
      </c>
      <c r="D18" s="1103">
        <v>0</v>
      </c>
      <c r="E18" s="1100">
        <v>780.6</v>
      </c>
      <c r="F18" s="654"/>
    </row>
    <row r="19" spans="1:6" s="619" customFormat="1" ht="15.75" customHeight="1" thickBot="1">
      <c r="A19" s="158" t="s">
        <v>545</v>
      </c>
      <c r="B19" s="1104">
        <v>95936.26</v>
      </c>
      <c r="C19" s="1101">
        <v>216674</v>
      </c>
      <c r="D19" s="1104">
        <v>5574.04</v>
      </c>
      <c r="E19" s="1572">
        <v>54977.54612</v>
      </c>
      <c r="F19" s="1575" t="s">
        <v>1164</v>
      </c>
    </row>
    <row r="20" spans="1:2" s="620" customFormat="1" ht="15" customHeight="1" thickTop="1">
      <c r="A20" s="36"/>
      <c r="B20" s="36"/>
    </row>
    <row r="21" spans="1:2" s="620" customFormat="1" ht="15" customHeight="1">
      <c r="A21" s="36"/>
      <c r="B21" s="36"/>
    </row>
    <row r="22" spans="1:2" s="620" customFormat="1" ht="15" customHeight="1">
      <c r="A22" s="36"/>
      <c r="B22" s="36"/>
    </row>
    <row r="23" spans="1:2" s="620" customFormat="1" ht="15" customHeight="1">
      <c r="A23" s="36"/>
      <c r="B23" s="36"/>
    </row>
    <row r="24" s="620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7109375" style="87" customWidth="1"/>
    <col min="2" max="2" width="12.57421875" style="87" customWidth="1"/>
    <col min="3" max="3" width="10.7109375" style="635" customWidth="1"/>
    <col min="4" max="4" width="14.140625" style="635" customWidth="1"/>
    <col min="5" max="6" width="13.421875" style="635" customWidth="1"/>
    <col min="7" max="7" width="15.7109375" style="635" customWidth="1"/>
    <col min="8" max="8" width="13.421875" style="635" customWidth="1"/>
    <col min="9" max="9" width="14.421875" style="635" customWidth="1"/>
    <col min="10" max="10" width="10.00390625" style="635" customWidth="1"/>
    <col min="11" max="16384" width="9.140625" style="635" customWidth="1"/>
  </cols>
  <sheetData>
    <row r="1" spans="1:9" ht="12.75">
      <c r="A1" s="1771" t="s">
        <v>584</v>
      </c>
      <c r="B1" s="1771"/>
      <c r="C1" s="1771"/>
      <c r="D1" s="1771"/>
      <c r="E1" s="1771"/>
      <c r="F1" s="1771"/>
      <c r="G1" s="1771"/>
      <c r="H1" s="1771"/>
      <c r="I1" s="1771"/>
    </row>
    <row r="2" spans="1:9" ht="15.75">
      <c r="A2" s="1793" t="s">
        <v>1071</v>
      </c>
      <c r="B2" s="1793"/>
      <c r="C2" s="1793"/>
      <c r="D2" s="1793"/>
      <c r="E2" s="1793"/>
      <c r="F2" s="1793"/>
      <c r="G2" s="1793"/>
      <c r="H2" s="1793"/>
      <c r="I2" s="1793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805" t="s">
        <v>1072</v>
      </c>
      <c r="C4" s="1805"/>
      <c r="D4" s="1805"/>
      <c r="E4" s="1805"/>
      <c r="F4" s="1805"/>
      <c r="G4" s="1805"/>
      <c r="H4" s="1805"/>
      <c r="I4" s="1805"/>
      <c r="J4" s="1805"/>
    </row>
    <row r="5" spans="2:10" ht="13.5" thickTop="1">
      <c r="B5" s="1797" t="s">
        <v>656</v>
      </c>
      <c r="C5" s="1799" t="s">
        <v>1284</v>
      </c>
      <c r="D5" s="1800"/>
      <c r="E5" s="1800"/>
      <c r="F5" s="1801"/>
      <c r="G5" s="1802" t="s">
        <v>1285</v>
      </c>
      <c r="H5" s="1803"/>
      <c r="I5" s="1803"/>
      <c r="J5" s="1804"/>
    </row>
    <row r="6" spans="2:10" ht="12.75">
      <c r="B6" s="1798"/>
      <c r="C6" s="636" t="s">
        <v>690</v>
      </c>
      <c r="D6" s="637" t="s">
        <v>423</v>
      </c>
      <c r="E6" s="1586" t="s">
        <v>279</v>
      </c>
      <c r="F6" s="638" t="s">
        <v>1145</v>
      </c>
      <c r="G6" s="639" t="s">
        <v>690</v>
      </c>
      <c r="H6" s="637" t="s">
        <v>423</v>
      </c>
      <c r="I6" s="1586" t="s">
        <v>279</v>
      </c>
      <c r="J6" s="1591" t="s">
        <v>1145</v>
      </c>
    </row>
    <row r="7" spans="2:10" ht="12.75">
      <c r="B7" s="1697" t="s">
        <v>1433</v>
      </c>
      <c r="C7" s="1107">
        <v>3.81</v>
      </c>
      <c r="D7" s="1115">
        <v>3.98</v>
      </c>
      <c r="E7" s="1576">
        <v>0.18</v>
      </c>
      <c r="F7" s="1117">
        <v>0.25</v>
      </c>
      <c r="G7" s="1584" t="s">
        <v>709</v>
      </c>
      <c r="H7" s="1112" t="s">
        <v>709</v>
      </c>
      <c r="I7" s="1587" t="s">
        <v>709</v>
      </c>
      <c r="J7" s="1589" t="s">
        <v>709</v>
      </c>
    </row>
    <row r="8" spans="2:10" ht="12.75">
      <c r="B8" s="1698" t="s">
        <v>1434</v>
      </c>
      <c r="C8" s="1105">
        <v>3.77</v>
      </c>
      <c r="D8" s="1106">
        <v>2.28</v>
      </c>
      <c r="E8" s="1577">
        <v>0.1463</v>
      </c>
      <c r="F8" s="1122">
        <v>0.14</v>
      </c>
      <c r="G8" s="1106">
        <v>5.41</v>
      </c>
      <c r="H8" s="1108">
        <v>4.46</v>
      </c>
      <c r="I8" s="1578">
        <v>1.16</v>
      </c>
      <c r="J8" s="1627">
        <v>1</v>
      </c>
    </row>
    <row r="9" spans="2:10" ht="12.75">
      <c r="B9" s="1698" t="s">
        <v>1435</v>
      </c>
      <c r="C9" s="1105">
        <v>5.63</v>
      </c>
      <c r="D9" s="1106">
        <v>1.82</v>
      </c>
      <c r="E9" s="1578">
        <v>0.31</v>
      </c>
      <c r="F9" s="1114"/>
      <c r="G9" s="1106">
        <v>6.38</v>
      </c>
      <c r="H9" s="1108">
        <v>4.43</v>
      </c>
      <c r="I9" s="1578">
        <v>0.93</v>
      </c>
      <c r="J9" s="1589"/>
    </row>
    <row r="10" spans="2:10" ht="12.75">
      <c r="B10" s="1698" t="s">
        <v>1436</v>
      </c>
      <c r="C10" s="1105">
        <v>7.73</v>
      </c>
      <c r="D10" s="1106">
        <v>0.97</v>
      </c>
      <c r="E10" s="1577">
        <v>0.60496</v>
      </c>
      <c r="F10" s="1122"/>
      <c r="G10" s="1106">
        <v>7.65</v>
      </c>
      <c r="H10" s="1108">
        <v>3.27</v>
      </c>
      <c r="I10" s="1577">
        <v>1.4799466666666667</v>
      </c>
      <c r="J10" s="1589"/>
    </row>
    <row r="11" spans="2:10" ht="12.75">
      <c r="B11" s="1698" t="s">
        <v>1437</v>
      </c>
      <c r="C11" s="1105">
        <v>6.82</v>
      </c>
      <c r="D11" s="1123">
        <v>0.8</v>
      </c>
      <c r="E11" s="1578">
        <v>0.74</v>
      </c>
      <c r="F11" s="1114"/>
      <c r="G11" s="1106">
        <v>7.19</v>
      </c>
      <c r="H11" s="1108">
        <v>2.68</v>
      </c>
      <c r="I11" s="1578">
        <v>2.11</v>
      </c>
      <c r="J11" s="1589"/>
    </row>
    <row r="12" spans="2:10" ht="12.75">
      <c r="B12" s="1698" t="s">
        <v>1438</v>
      </c>
      <c r="C12" s="1105">
        <v>8.21</v>
      </c>
      <c r="D12" s="1123">
        <v>0.7</v>
      </c>
      <c r="E12" s="1578">
        <v>1.52</v>
      </c>
      <c r="F12" s="1114"/>
      <c r="G12" s="1106">
        <v>8.61</v>
      </c>
      <c r="H12" s="1108">
        <v>3.03</v>
      </c>
      <c r="I12" s="1578">
        <v>2.26</v>
      </c>
      <c r="J12" s="1589"/>
    </row>
    <row r="13" spans="2:10" ht="12.75">
      <c r="B13" s="1698" t="s">
        <v>1439</v>
      </c>
      <c r="C13" s="1105">
        <v>7.78</v>
      </c>
      <c r="D13" s="1106">
        <v>0.61</v>
      </c>
      <c r="E13" s="1579">
        <v>1.9281166666666665</v>
      </c>
      <c r="F13" s="1122"/>
      <c r="G13" s="1106" t="s">
        <v>709</v>
      </c>
      <c r="H13" s="1108" t="s">
        <v>709</v>
      </c>
      <c r="I13" s="1578" t="s">
        <v>709</v>
      </c>
      <c r="J13" s="1589"/>
    </row>
    <row r="14" spans="2:10" ht="12.75">
      <c r="B14" s="1698" t="s">
        <v>1440</v>
      </c>
      <c r="C14" s="1105">
        <v>8.09</v>
      </c>
      <c r="D14" s="1106">
        <v>0.97</v>
      </c>
      <c r="E14" s="1580">
        <v>4.02</v>
      </c>
      <c r="F14" s="1118"/>
      <c r="G14" s="1585" t="s">
        <v>709</v>
      </c>
      <c r="H14" s="1108">
        <v>2.41</v>
      </c>
      <c r="I14" s="1580">
        <v>4.03</v>
      </c>
      <c r="J14" s="1589"/>
    </row>
    <row r="15" spans="2:10" ht="12.75">
      <c r="B15" s="1698" t="s">
        <v>1441</v>
      </c>
      <c r="C15" s="1105">
        <v>9.06</v>
      </c>
      <c r="D15" s="1106">
        <v>1.09</v>
      </c>
      <c r="E15" s="1579">
        <v>3.4946865983623683</v>
      </c>
      <c r="F15" s="1122"/>
      <c r="G15" s="1106">
        <v>8.81</v>
      </c>
      <c r="H15" s="1108">
        <v>2.65</v>
      </c>
      <c r="I15" s="1577">
        <v>4.04</v>
      </c>
      <c r="J15" s="1589"/>
    </row>
    <row r="16" spans="2:10" ht="12.75">
      <c r="B16" s="1698" t="s">
        <v>1442</v>
      </c>
      <c r="C16" s="1119">
        <v>9</v>
      </c>
      <c r="D16" s="1106">
        <v>0.83</v>
      </c>
      <c r="E16" s="1581">
        <v>4.46</v>
      </c>
      <c r="F16" s="1525"/>
      <c r="G16" s="1585" t="s">
        <v>709</v>
      </c>
      <c r="H16" s="1108" t="s">
        <v>709</v>
      </c>
      <c r="I16" s="1577">
        <v>4.12</v>
      </c>
      <c r="J16" s="1589"/>
    </row>
    <row r="17" spans="2:10" ht="12.75">
      <c r="B17" s="1698" t="s">
        <v>1443</v>
      </c>
      <c r="C17" s="1105">
        <v>8.34</v>
      </c>
      <c r="D17" s="1106">
        <v>1.34</v>
      </c>
      <c r="E17" s="1577">
        <v>2.67</v>
      </c>
      <c r="F17" s="1122"/>
      <c r="G17" s="1106">
        <v>8.61</v>
      </c>
      <c r="H17" s="1108">
        <v>3.44</v>
      </c>
      <c r="I17" s="1578" t="s">
        <v>709</v>
      </c>
      <c r="J17" s="1589"/>
    </row>
    <row r="18" spans="2:10" ht="12.75">
      <c r="B18" s="1699" t="s">
        <v>1444</v>
      </c>
      <c r="C18" s="1111">
        <v>8.52</v>
      </c>
      <c r="D18" s="1116">
        <v>1.15</v>
      </c>
      <c r="E18" s="1582">
        <v>1.19</v>
      </c>
      <c r="F18" s="1110"/>
      <c r="G18" s="1116">
        <v>8.61</v>
      </c>
      <c r="H18" s="1109">
        <v>2.72</v>
      </c>
      <c r="I18" s="1582">
        <v>2.71</v>
      </c>
      <c r="J18" s="1589"/>
    </row>
    <row r="19" spans="2:10" ht="15.75" customHeight="1" thickBot="1">
      <c r="B19" s="640" t="s">
        <v>1073</v>
      </c>
      <c r="C19" s="1120">
        <v>7.41</v>
      </c>
      <c r="D19" s="1113">
        <v>1.31</v>
      </c>
      <c r="E19" s="1583">
        <v>1.74</v>
      </c>
      <c r="F19" s="1121"/>
      <c r="G19" s="1113">
        <v>8.35</v>
      </c>
      <c r="H19" s="1113">
        <v>2.94</v>
      </c>
      <c r="I19" s="1588">
        <v>2.69</v>
      </c>
      <c r="J19" s="1590"/>
    </row>
    <row r="20" ht="12.75" thickTop="1"/>
    <row r="22" spans="4:6" ht="15.75">
      <c r="D22" s="641"/>
      <c r="E22" s="642"/>
      <c r="F22" s="642"/>
    </row>
    <row r="23" spans="4:6" ht="15.75">
      <c r="D23" s="643"/>
      <c r="E23" s="644"/>
      <c r="F23" s="644"/>
    </row>
    <row r="24" spans="4:6" ht="15.75">
      <c r="D24" s="643"/>
      <c r="E24" s="644"/>
      <c r="F24" s="644"/>
    </row>
    <row r="25" spans="4:6" ht="15.75">
      <c r="D25" s="643"/>
      <c r="E25" s="644"/>
      <c r="F25" s="644"/>
    </row>
    <row r="26" spans="4:6" ht="15.75">
      <c r="D26" s="643"/>
      <c r="E26" s="644"/>
      <c r="F26" s="644"/>
    </row>
    <row r="27" spans="4:6" ht="15.75">
      <c r="D27" s="643"/>
      <c r="E27" s="644"/>
      <c r="F27" s="644"/>
    </row>
    <row r="28" spans="4:6" ht="15">
      <c r="D28" s="643"/>
      <c r="E28" s="645"/>
      <c r="F28" s="645"/>
    </row>
    <row r="29" spans="4:6" ht="15.75">
      <c r="D29" s="641"/>
      <c r="E29" s="644"/>
      <c r="F29" s="644"/>
    </row>
    <row r="30" spans="4:6" ht="15.75">
      <c r="D30" s="643"/>
      <c r="E30" s="33"/>
      <c r="F30" s="33"/>
    </row>
    <row r="31" spans="4:6" ht="15.75">
      <c r="D31" s="641"/>
      <c r="E31" s="646"/>
      <c r="F31" s="646"/>
    </row>
    <row r="32" spans="4:6" ht="15.75">
      <c r="D32" s="643"/>
      <c r="E32" s="33"/>
      <c r="F32" s="33"/>
    </row>
    <row r="33" spans="4:6" ht="15.75">
      <c r="D33" s="643"/>
      <c r="E33" s="646"/>
      <c r="F33" s="646"/>
    </row>
    <row r="34" spans="4:6" ht="15.75">
      <c r="D34" s="647"/>
      <c r="E34" s="646"/>
      <c r="F34" s="646"/>
    </row>
  </sheetData>
  <sheetProtection/>
  <mergeCells count="6">
    <mergeCell ref="A1:I1"/>
    <mergeCell ref="A2:I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9.5742187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8" ht="12.75">
      <c r="B1" s="1771" t="s">
        <v>585</v>
      </c>
      <c r="C1" s="1771"/>
      <c r="D1" s="1771"/>
      <c r="E1" s="1771"/>
      <c r="F1" s="1771"/>
      <c r="G1" s="1771"/>
      <c r="H1" s="1771"/>
    </row>
    <row r="2" spans="2:14" ht="12.75" hidden="1">
      <c r="B2" s="1792" t="s">
        <v>587</v>
      </c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  <c r="N2" s="1792"/>
    </row>
    <row r="3" spans="2:14" ht="15.75" hidden="1">
      <c r="B3" s="1793" t="s">
        <v>1074</v>
      </c>
      <c r="C3" s="1793"/>
      <c r="D3" s="1793"/>
      <c r="E3" s="1793"/>
      <c r="F3" s="1793"/>
      <c r="G3" s="1793"/>
      <c r="H3" s="1793"/>
      <c r="I3" s="1793"/>
      <c r="J3" s="1793"/>
      <c r="K3" s="1793"/>
      <c r="L3" s="1793"/>
      <c r="M3" s="1793"/>
      <c r="N3" s="1793"/>
    </row>
    <row r="4" spans="2:14" ht="15.75" hidden="1"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</row>
    <row r="5" spans="2:14" ht="15.75" hidden="1"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</row>
    <row r="6" spans="2:14" ht="12.75" hidden="1">
      <c r="B6" s="40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8" t="s">
        <v>193</v>
      </c>
    </row>
    <row r="7" spans="2:14" ht="13.5" hidden="1" thickTop="1">
      <c r="B7" s="1794" t="s">
        <v>656</v>
      </c>
      <c r="C7" s="1810"/>
      <c r="D7" s="1810"/>
      <c r="E7" s="1810"/>
      <c r="F7" s="1810"/>
      <c r="G7" s="1810"/>
      <c r="H7" s="1810"/>
      <c r="I7" s="1810"/>
      <c r="J7" s="1810"/>
      <c r="K7" s="1810"/>
      <c r="L7" s="1810"/>
      <c r="M7" s="1810"/>
      <c r="N7" s="1811"/>
    </row>
    <row r="8" spans="2:14" ht="12.75" customHeight="1" hidden="1">
      <c r="B8" s="1809"/>
      <c r="C8" s="1806" t="s">
        <v>1075</v>
      </c>
      <c r="D8" s="1807"/>
      <c r="E8" s="1592"/>
      <c r="F8" s="1592"/>
      <c r="G8" s="1806" t="s">
        <v>1076</v>
      </c>
      <c r="H8" s="1807"/>
      <c r="I8" s="1806" t="s">
        <v>1077</v>
      </c>
      <c r="J8" s="1807"/>
      <c r="K8" s="1806" t="s">
        <v>1078</v>
      </c>
      <c r="L8" s="1807"/>
      <c r="M8" s="1806" t="s">
        <v>545</v>
      </c>
      <c r="N8" s="1808"/>
    </row>
    <row r="9" spans="2:14" ht="12.75" hidden="1">
      <c r="B9" s="1795"/>
      <c r="C9" s="648" t="s">
        <v>390</v>
      </c>
      <c r="D9" s="648" t="s">
        <v>1079</v>
      </c>
      <c r="E9" s="648"/>
      <c r="F9" s="648"/>
      <c r="G9" s="648" t="s">
        <v>390</v>
      </c>
      <c r="H9" s="648" t="s">
        <v>1079</v>
      </c>
      <c r="I9" s="648" t="s">
        <v>390</v>
      </c>
      <c r="J9" s="648" t="s">
        <v>1079</v>
      </c>
      <c r="K9" s="648" t="s">
        <v>390</v>
      </c>
      <c r="L9" s="648" t="s">
        <v>1079</v>
      </c>
      <c r="M9" s="649" t="s">
        <v>390</v>
      </c>
      <c r="N9" s="650" t="s">
        <v>1079</v>
      </c>
    </row>
    <row r="10" spans="2:16" ht="12.75" hidden="1">
      <c r="B10" s="143" t="s">
        <v>1080</v>
      </c>
      <c r="C10" s="651">
        <v>2971.95</v>
      </c>
      <c r="D10" s="651">
        <v>1.52</v>
      </c>
      <c r="E10" s="651"/>
      <c r="F10" s="651"/>
      <c r="G10" s="652" t="s">
        <v>709</v>
      </c>
      <c r="H10" s="652" t="s">
        <v>709</v>
      </c>
      <c r="I10" s="651">
        <v>1376.9</v>
      </c>
      <c r="J10" s="651">
        <v>12.87</v>
      </c>
      <c r="K10" s="651">
        <v>748.61</v>
      </c>
      <c r="L10" s="653">
        <v>15.66</v>
      </c>
      <c r="M10" s="653">
        <v>13804.33</v>
      </c>
      <c r="N10" s="654">
        <v>4.13</v>
      </c>
      <c r="P10" s="655" t="e">
        <f>#REF!+C10+#REF!+I10+K10</f>
        <v>#REF!</v>
      </c>
    </row>
    <row r="11" spans="2:16" ht="12.75" hidden="1">
      <c r="B11" s="143" t="s">
        <v>791</v>
      </c>
      <c r="C11" s="651"/>
      <c r="D11" s="651"/>
      <c r="E11" s="651"/>
      <c r="F11" s="651"/>
      <c r="G11" s="651"/>
      <c r="H11" s="651"/>
      <c r="I11" s="651"/>
      <c r="J11" s="651"/>
      <c r="K11" s="651"/>
      <c r="L11" s="653"/>
      <c r="M11" s="653"/>
      <c r="N11" s="654"/>
      <c r="P11" t="e">
        <f>#REF!*#REF!+C10*D10+#REF!*#REF!+I10*J10+K10*L10</f>
        <v>#REF!</v>
      </c>
    </row>
    <row r="12" spans="2:16" ht="12.75" hidden="1">
      <c r="B12" s="143" t="s">
        <v>710</v>
      </c>
      <c r="C12" s="651"/>
      <c r="D12" s="651"/>
      <c r="E12" s="651"/>
      <c r="F12" s="651"/>
      <c r="G12" s="651"/>
      <c r="H12" s="651"/>
      <c r="I12" s="651"/>
      <c r="J12" s="651"/>
      <c r="K12" s="651"/>
      <c r="L12" s="653"/>
      <c r="M12" s="653"/>
      <c r="N12" s="654"/>
      <c r="P12" s="655" t="e">
        <f>P11/P10</f>
        <v>#REF!</v>
      </c>
    </row>
    <row r="13" spans="2:14" ht="12.75" hidden="1">
      <c r="B13" s="143" t="s">
        <v>793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3"/>
      <c r="M13" s="653"/>
      <c r="N13" s="654"/>
    </row>
    <row r="14" spans="2:14" ht="12.75" hidden="1">
      <c r="B14" s="143" t="s">
        <v>794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3"/>
      <c r="M14" s="653"/>
      <c r="N14" s="654"/>
    </row>
    <row r="15" spans="2:14" ht="12.75" hidden="1">
      <c r="B15" s="143" t="s">
        <v>795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3"/>
      <c r="M15" s="653"/>
      <c r="N15" s="654"/>
    </row>
    <row r="16" spans="2:14" ht="12.75" hidden="1">
      <c r="B16" s="143" t="s">
        <v>796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3"/>
      <c r="M16" s="653"/>
      <c r="N16" s="654"/>
    </row>
    <row r="17" spans="2:14" ht="12.75" hidden="1">
      <c r="B17" s="143" t="s">
        <v>797</v>
      </c>
      <c r="C17" s="651"/>
      <c r="D17" s="651"/>
      <c r="E17" s="651"/>
      <c r="F17" s="651"/>
      <c r="G17" s="651"/>
      <c r="H17" s="651"/>
      <c r="I17" s="651"/>
      <c r="J17" s="651"/>
      <c r="K17" s="651"/>
      <c r="L17" s="653"/>
      <c r="M17" s="653"/>
      <c r="N17" s="654"/>
    </row>
    <row r="18" spans="2:14" ht="12.75" hidden="1">
      <c r="B18" s="143" t="s">
        <v>798</v>
      </c>
      <c r="C18" s="651"/>
      <c r="D18" s="651"/>
      <c r="E18" s="651"/>
      <c r="F18" s="651"/>
      <c r="G18" s="651"/>
      <c r="H18" s="651"/>
      <c r="I18" s="651"/>
      <c r="J18" s="651"/>
      <c r="K18" s="651"/>
      <c r="L18" s="653"/>
      <c r="M18" s="653"/>
      <c r="N18" s="654"/>
    </row>
    <row r="19" spans="2:14" ht="12.75" hidden="1">
      <c r="B19" s="143" t="s">
        <v>541</v>
      </c>
      <c r="C19" s="651"/>
      <c r="D19" s="651"/>
      <c r="E19" s="651"/>
      <c r="F19" s="651"/>
      <c r="G19" s="651"/>
      <c r="H19" s="651"/>
      <c r="I19" s="651"/>
      <c r="J19" s="651"/>
      <c r="K19" s="651"/>
      <c r="L19" s="653"/>
      <c r="M19" s="653"/>
      <c r="N19" s="654"/>
    </row>
    <row r="20" spans="2:14" ht="12.75" hidden="1">
      <c r="B20" s="143" t="s">
        <v>542</v>
      </c>
      <c r="C20" s="651"/>
      <c r="D20" s="651"/>
      <c r="E20" s="651"/>
      <c r="F20" s="651"/>
      <c r="G20" s="651"/>
      <c r="H20" s="651"/>
      <c r="I20" s="651"/>
      <c r="J20" s="651"/>
      <c r="K20" s="651"/>
      <c r="L20" s="653"/>
      <c r="M20" s="653"/>
      <c r="N20" s="654"/>
    </row>
    <row r="21" spans="2:14" ht="12.75" hidden="1">
      <c r="B21" s="144" t="s">
        <v>543</v>
      </c>
      <c r="C21" s="656"/>
      <c r="D21" s="656"/>
      <c r="E21" s="656"/>
      <c r="F21" s="656"/>
      <c r="G21" s="656"/>
      <c r="H21" s="656"/>
      <c r="I21" s="656"/>
      <c r="J21" s="656"/>
      <c r="K21" s="656"/>
      <c r="L21" s="657"/>
      <c r="M21" s="657"/>
      <c r="N21" s="658"/>
    </row>
    <row r="22" spans="2:14" ht="13.5" hidden="1" thickBot="1">
      <c r="B22" s="166" t="s">
        <v>859</v>
      </c>
      <c r="C22" s="659"/>
      <c r="D22" s="659"/>
      <c r="E22" s="659"/>
      <c r="F22" s="659"/>
      <c r="G22" s="660"/>
      <c r="H22" s="660"/>
      <c r="I22" s="660"/>
      <c r="J22" s="660"/>
      <c r="K22" s="660"/>
      <c r="L22" s="661"/>
      <c r="M22" s="661"/>
      <c r="N22" s="662"/>
    </row>
    <row r="23" ht="12.75" hidden="1"/>
    <row r="24" ht="12.75" hidden="1">
      <c r="B24" s="36" t="s">
        <v>1081</v>
      </c>
    </row>
    <row r="25" spans="2:8" ht="15.75">
      <c r="B25" s="1793" t="s">
        <v>1082</v>
      </c>
      <c r="C25" s="1793"/>
      <c r="D25" s="1793"/>
      <c r="E25" s="1793"/>
      <c r="F25" s="1793"/>
      <c r="G25" s="1793"/>
      <c r="H25" s="1793"/>
    </row>
    <row r="26" spans="2:10" ht="13.5" thickBot="1">
      <c r="B26" s="1778" t="s">
        <v>193</v>
      </c>
      <c r="C26" s="1778"/>
      <c r="D26" s="1778"/>
      <c r="E26" s="1778"/>
      <c r="F26" s="1778"/>
      <c r="G26" s="1778"/>
      <c r="H26" s="1778"/>
      <c r="I26" s="1778"/>
      <c r="J26" s="1778"/>
    </row>
    <row r="27" spans="2:10" ht="16.5" thickTop="1">
      <c r="B27" s="1794" t="s">
        <v>656</v>
      </c>
      <c r="C27" s="1783" t="s">
        <v>1083</v>
      </c>
      <c r="D27" s="1783"/>
      <c r="E27" s="1783"/>
      <c r="F27" s="1784"/>
      <c r="G27" s="1783" t="s">
        <v>1142</v>
      </c>
      <c r="H27" s="1783"/>
      <c r="I27" s="1783"/>
      <c r="J27" s="1784"/>
    </row>
    <row r="28" spans="2:10" ht="12.75">
      <c r="B28" s="1809"/>
      <c r="C28" s="1779" t="s">
        <v>279</v>
      </c>
      <c r="D28" s="1780"/>
      <c r="E28" s="1779" t="s">
        <v>1145</v>
      </c>
      <c r="F28" s="1781"/>
      <c r="G28" s="1779" t="s">
        <v>279</v>
      </c>
      <c r="H28" s="1785"/>
      <c r="I28" s="1812" t="s">
        <v>1145</v>
      </c>
      <c r="J28" s="1813"/>
    </row>
    <row r="29" spans="2:11" ht="12.75">
      <c r="B29" s="1795"/>
      <c r="C29" s="801" t="s">
        <v>390</v>
      </c>
      <c r="D29" s="802" t="s">
        <v>73</v>
      </c>
      <c r="E29" s="1593" t="s">
        <v>390</v>
      </c>
      <c r="F29" s="803" t="s">
        <v>73</v>
      </c>
      <c r="G29" s="801" t="s">
        <v>390</v>
      </c>
      <c r="H29" s="1596" t="s">
        <v>73</v>
      </c>
      <c r="I29" s="1601" t="s">
        <v>390</v>
      </c>
      <c r="J29" s="1602" t="s">
        <v>73</v>
      </c>
      <c r="K29" s="9"/>
    </row>
    <row r="30" spans="2:10" ht="12.75">
      <c r="B30" s="143" t="s">
        <v>1433</v>
      </c>
      <c r="C30" s="1124">
        <v>3778</v>
      </c>
      <c r="D30" s="1124">
        <v>0.48</v>
      </c>
      <c r="E30" s="1124">
        <v>10815.02</v>
      </c>
      <c r="F30" s="1127">
        <v>0.3</v>
      </c>
      <c r="G30" s="1129">
        <v>8042</v>
      </c>
      <c r="H30" s="1597">
        <v>4.85</v>
      </c>
      <c r="I30" s="39">
        <v>11885.08</v>
      </c>
      <c r="J30" s="1564">
        <v>4.27</v>
      </c>
    </row>
    <row r="31" spans="2:10" ht="12.75">
      <c r="B31" s="143" t="s">
        <v>1434</v>
      </c>
      <c r="C31" s="1124">
        <v>7614.91</v>
      </c>
      <c r="D31" s="1124">
        <v>0.34</v>
      </c>
      <c r="E31" s="1124">
        <v>21040.69</v>
      </c>
      <c r="F31" s="1127">
        <v>0.27</v>
      </c>
      <c r="G31" s="1129">
        <v>10383.49</v>
      </c>
      <c r="H31" s="1597">
        <v>6.65</v>
      </c>
      <c r="I31" s="265">
        <v>8668.3</v>
      </c>
      <c r="J31" s="1564">
        <v>3.62</v>
      </c>
    </row>
    <row r="32" spans="2:10" ht="12.75">
      <c r="B32" s="143" t="s">
        <v>1435</v>
      </c>
      <c r="C32" s="1126">
        <v>22664.88</v>
      </c>
      <c r="D32" s="1124">
        <v>0.32673033901946913</v>
      </c>
      <c r="E32" s="1124"/>
      <c r="F32" s="1127"/>
      <c r="G32" s="1131">
        <v>12226.58</v>
      </c>
      <c r="H32" s="1597">
        <v>4.22809426812606</v>
      </c>
      <c r="I32" s="39"/>
      <c r="J32" s="1564"/>
    </row>
    <row r="33" spans="2:10" ht="12.75">
      <c r="B33" s="143" t="s">
        <v>1436</v>
      </c>
      <c r="C33" s="1126">
        <v>41821.74</v>
      </c>
      <c r="D33" s="1124">
        <v>0.4482135769817325</v>
      </c>
      <c r="E33" s="1124"/>
      <c r="F33" s="1127"/>
      <c r="G33" s="1131">
        <v>12796.66</v>
      </c>
      <c r="H33" s="1597">
        <v>3.0341205008963277</v>
      </c>
      <c r="I33" s="39"/>
      <c r="J33" s="1564"/>
    </row>
    <row r="34" spans="2:10" ht="12.75">
      <c r="B34" s="143" t="s">
        <v>1437</v>
      </c>
      <c r="C34" s="1126">
        <v>57151.14</v>
      </c>
      <c r="D34" s="1124">
        <v>0.57</v>
      </c>
      <c r="E34" s="1124"/>
      <c r="F34" s="1127"/>
      <c r="G34" s="1126">
        <v>12298.42</v>
      </c>
      <c r="H34" s="1597">
        <v>3.8</v>
      </c>
      <c r="I34" s="39"/>
      <c r="J34" s="1564"/>
    </row>
    <row r="35" spans="2:10" ht="12.75">
      <c r="B35" s="143" t="s">
        <v>1438</v>
      </c>
      <c r="C35" s="1126">
        <v>41383.23</v>
      </c>
      <c r="D35" s="1124">
        <v>0.71</v>
      </c>
      <c r="E35" s="1124"/>
      <c r="F35" s="1127"/>
      <c r="G35" s="1126">
        <v>13516.53</v>
      </c>
      <c r="H35" s="1597">
        <v>4.13</v>
      </c>
      <c r="I35" s="39"/>
      <c r="J35" s="1564"/>
    </row>
    <row r="36" spans="2:10" ht="12.75">
      <c r="B36" s="143" t="s">
        <v>1439</v>
      </c>
      <c r="C36" s="1126">
        <v>84693.86</v>
      </c>
      <c r="D36" s="1124">
        <v>2.2871125831199564</v>
      </c>
      <c r="E36" s="1124"/>
      <c r="F36" s="1127"/>
      <c r="G36" s="1126">
        <v>14141.73</v>
      </c>
      <c r="H36" s="1597">
        <v>4.355893481985585</v>
      </c>
      <c r="I36" s="39"/>
      <c r="J36" s="1564"/>
    </row>
    <row r="37" spans="2:10" ht="12.75">
      <c r="B37" s="143" t="s">
        <v>1440</v>
      </c>
      <c r="C37" s="1513">
        <v>131067.73</v>
      </c>
      <c r="D37" s="1124">
        <v>4.26</v>
      </c>
      <c r="E37" s="1124"/>
      <c r="F37" s="1127"/>
      <c r="G37" s="1126">
        <v>17218.29</v>
      </c>
      <c r="H37" s="1597">
        <v>4.81</v>
      </c>
      <c r="I37" s="39"/>
      <c r="J37" s="1564"/>
    </row>
    <row r="38" spans="2:10" ht="12.75">
      <c r="B38" s="143" t="s">
        <v>1441</v>
      </c>
      <c r="C38" s="1513">
        <v>126620.89</v>
      </c>
      <c r="D38" s="1124">
        <v>3.780111979626742</v>
      </c>
      <c r="E38" s="1124"/>
      <c r="F38" s="1127"/>
      <c r="G38" s="1513">
        <v>24562.97</v>
      </c>
      <c r="H38" s="1598">
        <v>6.3141436161018</v>
      </c>
      <c r="I38" s="39"/>
      <c r="J38" s="1564"/>
    </row>
    <row r="39" spans="2:10" ht="12.75">
      <c r="B39" s="143" t="s">
        <v>1442</v>
      </c>
      <c r="C39" s="1513">
        <v>88456.64</v>
      </c>
      <c r="D39" s="1124">
        <v>5.7681899354983415</v>
      </c>
      <c r="E39" s="1124"/>
      <c r="F39" s="1127"/>
      <c r="G39" s="1513">
        <v>15921.42</v>
      </c>
      <c r="H39" s="1598">
        <v>7.107282597286013</v>
      </c>
      <c r="I39" s="39"/>
      <c r="J39" s="1564"/>
    </row>
    <row r="40" spans="2:10" ht="12.75">
      <c r="B40" s="143" t="s">
        <v>1443</v>
      </c>
      <c r="C40" s="1513">
        <v>70014.75</v>
      </c>
      <c r="D40" s="1124">
        <v>1.3649886601894599</v>
      </c>
      <c r="E40" s="1124"/>
      <c r="F40" s="1127"/>
      <c r="G40" s="1513">
        <v>22292.51</v>
      </c>
      <c r="H40" s="1598">
        <v>5.54284</v>
      </c>
      <c r="I40" s="39"/>
      <c r="J40" s="1564"/>
    </row>
    <row r="41" spans="2:10" ht="12.75">
      <c r="B41" s="144" t="s">
        <v>1444</v>
      </c>
      <c r="C41" s="1514">
        <v>50500.23</v>
      </c>
      <c r="D41" s="1125">
        <v>0.86</v>
      </c>
      <c r="E41" s="1125"/>
      <c r="F41" s="1594"/>
      <c r="G41" s="1514">
        <v>21183.21</v>
      </c>
      <c r="H41" s="1599">
        <v>5.03</v>
      </c>
      <c r="I41" s="39"/>
      <c r="J41" s="1564"/>
    </row>
    <row r="42" spans="2:10" ht="13.5" thickBot="1">
      <c r="B42" s="804" t="s">
        <v>545</v>
      </c>
      <c r="C42" s="1128">
        <v>725768</v>
      </c>
      <c r="D42" s="1515">
        <v>2.72</v>
      </c>
      <c r="E42" s="1595">
        <v>31855.71</v>
      </c>
      <c r="F42" s="1628"/>
      <c r="G42" s="1130">
        <v>184583.81</v>
      </c>
      <c r="H42" s="1600">
        <v>5.11</v>
      </c>
      <c r="I42" s="1565">
        <v>20553.379999999997</v>
      </c>
      <c r="J42" s="1629"/>
    </row>
    <row r="43" ht="13.5" thickTop="1">
      <c r="B43" s="36" t="s">
        <v>50</v>
      </c>
    </row>
    <row r="44" ht="12.75">
      <c r="B44" s="36"/>
    </row>
    <row r="48" ht="12.75">
      <c r="C48" s="655"/>
    </row>
  </sheetData>
  <sheetProtection/>
  <mergeCells count="19"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B1:H1"/>
    <mergeCell ref="K8:L8"/>
    <mergeCell ref="M8:N8"/>
    <mergeCell ref="B25:H25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36"/>
  <sheetViews>
    <sheetView zoomScalePageLayoutView="0" workbookViewId="0" topLeftCell="A66">
      <pane xSplit="5" ySplit="5" topLeftCell="K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N107" sqref="N107"/>
    </sheetView>
  </sheetViews>
  <sheetFormatPr defaultColWidth="9.140625" defaultRowHeight="12.75"/>
  <cols>
    <col min="1" max="1" width="9.140625" style="617" customWidth="1"/>
    <col min="2" max="2" width="3.140625" style="617" customWidth="1"/>
    <col min="3" max="3" width="2.7109375" style="617" customWidth="1"/>
    <col min="4" max="4" width="39.8515625" style="617" customWidth="1"/>
    <col min="5" max="5" width="9.8515625" style="617" hidden="1" customWidth="1"/>
    <col min="6" max="9" width="9.8515625" style="617" customWidth="1"/>
    <col min="10" max="11" width="11.57421875" style="617" bestFit="1" customWidth="1"/>
    <col min="12" max="16384" width="9.140625" style="617" customWidth="1"/>
  </cols>
  <sheetData>
    <row r="1" spans="2:4" ht="12.75" customHeight="1" hidden="1">
      <c r="B1" s="1727" t="s">
        <v>454</v>
      </c>
      <c r="C1" s="1727"/>
      <c r="D1" s="1727"/>
    </row>
    <row r="2" spans="2:4" ht="12.75" customHeight="1" hidden="1">
      <c r="B2" s="1727" t="s">
        <v>238</v>
      </c>
      <c r="C2" s="1727"/>
      <c r="D2" s="1727"/>
    </row>
    <row r="3" spans="2:4" ht="12.75" customHeight="1" hidden="1">
      <c r="B3" s="1727" t="s">
        <v>737</v>
      </c>
      <c r="C3" s="1727"/>
      <c r="D3" s="1727"/>
    </row>
    <row r="4" spans="2:4" ht="5.25" customHeight="1" hidden="1">
      <c r="B4" s="76"/>
      <c r="C4" s="76"/>
      <c r="D4" s="76"/>
    </row>
    <row r="5" spans="2:4" ht="12.75" customHeight="1" hidden="1">
      <c r="B5" s="1727" t="s">
        <v>812</v>
      </c>
      <c r="C5" s="1727"/>
      <c r="D5" s="1727"/>
    </row>
    <row r="6" spans="2:4" ht="12.75" customHeight="1" hidden="1">
      <c r="B6" s="1727" t="s">
        <v>239</v>
      </c>
      <c r="C6" s="1727"/>
      <c r="D6" s="1727"/>
    </row>
    <row r="7" spans="2:4" ht="5.25" customHeight="1" hidden="1">
      <c r="B7" s="40"/>
      <c r="C7" s="40"/>
      <c r="D7" s="40"/>
    </row>
    <row r="8" spans="2:4" s="663" customFormat="1" ht="12.75" customHeight="1" hidden="1">
      <c r="B8" s="1826" t="s">
        <v>813</v>
      </c>
      <c r="C8" s="1827"/>
      <c r="D8" s="1828"/>
    </row>
    <row r="9" spans="2:4" s="663" customFormat="1" ht="12.75" customHeight="1" hidden="1">
      <c r="B9" s="1823" t="s">
        <v>240</v>
      </c>
      <c r="C9" s="1824"/>
      <c r="D9" s="1825"/>
    </row>
    <row r="10" spans="2:4" ht="12.75" hidden="1">
      <c r="B10" s="276" t="s">
        <v>241</v>
      </c>
      <c r="C10" s="277"/>
      <c r="D10" s="231"/>
    </row>
    <row r="11" spans="2:4" ht="12.75" hidden="1">
      <c r="B11" s="278"/>
      <c r="C11" s="271" t="s">
        <v>242</v>
      </c>
      <c r="D11" s="64"/>
    </row>
    <row r="12" spans="2:4" ht="12.75" hidden="1">
      <c r="B12" s="78"/>
      <c r="C12" s="271" t="s">
        <v>243</v>
      </c>
      <c r="D12" s="64"/>
    </row>
    <row r="13" spans="2:4" ht="12.75" hidden="1">
      <c r="B13" s="78"/>
      <c r="C13" s="271" t="s">
        <v>244</v>
      </c>
      <c r="D13" s="64"/>
    </row>
    <row r="14" spans="2:4" ht="12.75" hidden="1">
      <c r="B14" s="78"/>
      <c r="C14" s="271" t="s">
        <v>245</v>
      </c>
      <c r="D14" s="64"/>
    </row>
    <row r="15" spans="2:4" ht="12.75" hidden="1">
      <c r="B15" s="78"/>
      <c r="C15" s="36" t="s">
        <v>246</v>
      </c>
      <c r="D15" s="64"/>
    </row>
    <row r="16" spans="2:4" ht="12.75" hidden="1">
      <c r="B16" s="78"/>
      <c r="C16" s="36" t="s">
        <v>814</v>
      </c>
      <c r="D16" s="64"/>
    </row>
    <row r="17" spans="2:4" ht="7.5" customHeight="1" hidden="1">
      <c r="B17" s="279"/>
      <c r="C17" s="66"/>
      <c r="D17" s="65"/>
    </row>
    <row r="18" spans="2:4" ht="12.75" hidden="1">
      <c r="B18" s="278" t="s">
        <v>247</v>
      </c>
      <c r="C18" s="36"/>
      <c r="D18" s="64"/>
    </row>
    <row r="19" spans="2:4" ht="12.75" hidden="1">
      <c r="B19" s="278"/>
      <c r="C19" s="36" t="s">
        <v>815</v>
      </c>
      <c r="D19" s="64"/>
    </row>
    <row r="20" spans="2:4" ht="12.75" hidden="1">
      <c r="B20" s="78"/>
      <c r="C20" s="36" t="s">
        <v>248</v>
      </c>
      <c r="D20" s="64"/>
    </row>
    <row r="21" spans="2:4" ht="12.75" hidden="1">
      <c r="B21" s="78"/>
      <c r="C21" s="271" t="s">
        <v>816</v>
      </c>
      <c r="D21" s="64"/>
    </row>
    <row r="22" spans="2:4" ht="12.75" hidden="1">
      <c r="B22" s="280" t="s">
        <v>249</v>
      </c>
      <c r="C22" s="281"/>
      <c r="D22" s="282"/>
    </row>
    <row r="23" spans="2:4" ht="12.75" hidden="1">
      <c r="B23" s="278" t="s">
        <v>818</v>
      </c>
      <c r="C23" s="36"/>
      <c r="D23" s="64"/>
    </row>
    <row r="24" spans="2:4" ht="12.75" hidden="1">
      <c r="B24" s="78"/>
      <c r="C24" s="283" t="s">
        <v>819</v>
      </c>
      <c r="D24" s="64"/>
    </row>
    <row r="25" spans="2:4" ht="12.75" hidden="1">
      <c r="B25" s="78"/>
      <c r="C25" s="36" t="s">
        <v>820</v>
      </c>
      <c r="D25" s="64"/>
    </row>
    <row r="26" spans="2:4" ht="12.75" hidden="1">
      <c r="B26" s="78"/>
      <c r="C26" s="36" t="s">
        <v>821</v>
      </c>
      <c r="D26" s="64"/>
    </row>
    <row r="27" spans="2:4" ht="12.75" hidden="1">
      <c r="B27" s="78"/>
      <c r="C27" s="36"/>
      <c r="D27" s="64" t="s">
        <v>822</v>
      </c>
    </row>
    <row r="28" spans="2:4" ht="12.75" hidden="1">
      <c r="B28" s="78"/>
      <c r="C28" s="36"/>
      <c r="D28" s="64" t="s">
        <v>823</v>
      </c>
    </row>
    <row r="29" spans="2:4" ht="12.75" hidden="1">
      <c r="B29" s="78"/>
      <c r="C29" s="36"/>
      <c r="D29" s="64" t="s">
        <v>824</v>
      </c>
    </row>
    <row r="30" spans="2:4" ht="12.75" hidden="1">
      <c r="B30" s="78"/>
      <c r="C30" s="36"/>
      <c r="D30" s="64" t="s">
        <v>825</v>
      </c>
    </row>
    <row r="31" spans="2:4" ht="12.75" hidden="1">
      <c r="B31" s="78"/>
      <c r="C31" s="36"/>
      <c r="D31" s="64" t="s">
        <v>826</v>
      </c>
    </row>
    <row r="32" spans="2:4" ht="7.5" customHeight="1" hidden="1">
      <c r="B32" s="78"/>
      <c r="C32" s="36"/>
      <c r="D32" s="64"/>
    </row>
    <row r="33" spans="2:4" ht="12.75" hidden="1">
      <c r="B33" s="78"/>
      <c r="C33" s="283" t="s">
        <v>827</v>
      </c>
      <c r="D33" s="64"/>
    </row>
    <row r="34" spans="2:4" ht="12.75" hidden="1">
      <c r="B34" s="78"/>
      <c r="C34" s="36" t="s">
        <v>828</v>
      </c>
      <c r="D34" s="64"/>
    </row>
    <row r="35" spans="2:4" ht="12.75" hidden="1">
      <c r="B35" s="78"/>
      <c r="C35" s="271" t="s">
        <v>829</v>
      </c>
      <c r="D35" s="64"/>
    </row>
    <row r="36" spans="2:4" ht="12.75" hidden="1">
      <c r="B36" s="78"/>
      <c r="C36" s="271" t="s">
        <v>830</v>
      </c>
      <c r="D36" s="64"/>
    </row>
    <row r="37" spans="2:4" ht="12.75" hidden="1">
      <c r="B37" s="78"/>
      <c r="C37" s="271" t="s">
        <v>831</v>
      </c>
      <c r="D37" s="64"/>
    </row>
    <row r="38" spans="2:4" ht="12.75" hidden="1">
      <c r="B38" s="78"/>
      <c r="C38" s="271" t="s">
        <v>832</v>
      </c>
      <c r="D38" s="64"/>
    </row>
    <row r="39" spans="2:4" ht="7.5" customHeight="1" hidden="1">
      <c r="B39" s="279"/>
      <c r="C39" s="284"/>
      <c r="D39" s="65"/>
    </row>
    <row r="40" spans="2:4" s="664" customFormat="1" ht="12.75" hidden="1">
      <c r="B40" s="285"/>
      <c r="C40" s="286" t="s">
        <v>833</v>
      </c>
      <c r="D40" s="287"/>
    </row>
    <row r="41" spans="2:4" ht="12.75" hidden="1">
      <c r="B41" s="40" t="s">
        <v>250</v>
      </c>
      <c r="C41" s="36"/>
      <c r="D41" s="36"/>
    </row>
    <row r="42" spans="2:4" ht="12.75" hidden="1">
      <c r="B42" s="40"/>
      <c r="C42" s="36" t="s">
        <v>252</v>
      </c>
      <c r="D42" s="36"/>
    </row>
    <row r="43" spans="2:4" ht="12.75" hidden="1">
      <c r="B43" s="40"/>
      <c r="C43" s="36" t="s">
        <v>253</v>
      </c>
      <c r="D43" s="36"/>
    </row>
    <row r="44" spans="2:4" ht="12.75" hidden="1">
      <c r="B44" s="40"/>
      <c r="C44" s="36" t="s">
        <v>254</v>
      </c>
      <c r="D44" s="36"/>
    </row>
    <row r="45" spans="2:4" ht="12.75" hidden="1">
      <c r="B45" s="40"/>
      <c r="C45" s="36" t="s">
        <v>255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256</v>
      </c>
      <c r="C47" s="36" t="s">
        <v>257</v>
      </c>
      <c r="D47" s="36"/>
    </row>
    <row r="48" spans="2:4" ht="12.75" hidden="1">
      <c r="B48" s="40"/>
      <c r="C48" s="36"/>
      <c r="D48" s="36" t="s">
        <v>819</v>
      </c>
    </row>
    <row r="49" spans="2:4" ht="12.75" hidden="1">
      <c r="B49" s="40"/>
      <c r="C49" s="36"/>
      <c r="D49" s="36" t="s">
        <v>821</v>
      </c>
    </row>
    <row r="50" spans="2:4" ht="12.75" hidden="1">
      <c r="B50" s="40"/>
      <c r="C50" s="36"/>
      <c r="D50" s="288" t="s">
        <v>823</v>
      </c>
    </row>
    <row r="51" spans="2:4" ht="12.75" hidden="1">
      <c r="B51" s="40"/>
      <c r="C51" s="36"/>
      <c r="D51" s="288" t="s">
        <v>824</v>
      </c>
    </row>
    <row r="52" spans="2:4" ht="12.75" hidden="1">
      <c r="B52" s="40"/>
      <c r="C52" s="36"/>
      <c r="D52" s="288" t="s">
        <v>825</v>
      </c>
    </row>
    <row r="53" spans="2:4" ht="12.75" hidden="1">
      <c r="B53" s="40"/>
      <c r="C53" s="36"/>
      <c r="D53" s="288" t="s">
        <v>258</v>
      </c>
    </row>
    <row r="54" spans="2:4" ht="12.75" hidden="1">
      <c r="B54" s="40"/>
      <c r="C54" s="36"/>
      <c r="D54" s="288" t="s">
        <v>259</v>
      </c>
    </row>
    <row r="55" spans="2:4" ht="12.75" hidden="1">
      <c r="B55" s="40"/>
      <c r="C55" s="36"/>
      <c r="D55" s="288" t="s">
        <v>260</v>
      </c>
    </row>
    <row r="56" spans="2:4" ht="12.75" hidden="1">
      <c r="B56" s="40"/>
      <c r="C56" s="36"/>
      <c r="D56" s="288" t="s">
        <v>261</v>
      </c>
    </row>
    <row r="57" spans="2:4" ht="12.75" hidden="1">
      <c r="B57" s="40"/>
      <c r="C57" s="36"/>
      <c r="D57" s="36" t="s">
        <v>827</v>
      </c>
    </row>
    <row r="58" spans="2:4" ht="12.75" hidden="1">
      <c r="B58" s="40"/>
      <c r="C58" s="36"/>
      <c r="D58" s="36" t="s">
        <v>828</v>
      </c>
    </row>
    <row r="59" spans="2:4" ht="12.75" hidden="1">
      <c r="B59" s="40"/>
      <c r="C59" s="36"/>
      <c r="D59" s="272" t="s">
        <v>262</v>
      </c>
    </row>
    <row r="60" spans="2:4" ht="12.75" hidden="1">
      <c r="B60" s="40"/>
      <c r="C60" s="36"/>
      <c r="D60" s="272" t="s">
        <v>263</v>
      </c>
    </row>
    <row r="61" spans="2:4" ht="12.75" hidden="1">
      <c r="B61" s="40"/>
      <c r="C61" s="36"/>
      <c r="D61" s="271" t="s">
        <v>831</v>
      </c>
    </row>
    <row r="62" spans="2:4" ht="12.75" hidden="1">
      <c r="B62" s="40"/>
      <c r="C62" s="36"/>
      <c r="D62" s="271"/>
    </row>
    <row r="63" spans="2:4" ht="12.75" hidden="1">
      <c r="B63" s="270" t="s">
        <v>846</v>
      </c>
      <c r="C63" s="36"/>
      <c r="D63" s="36"/>
    </row>
    <row r="64" spans="2:4" ht="12.75" hidden="1">
      <c r="B64" s="270" t="s">
        <v>847</v>
      </c>
      <c r="C64" s="36"/>
      <c r="D64" s="36"/>
    </row>
    <row r="65" spans="3:4" ht="12.75" hidden="1">
      <c r="C65" s="620"/>
      <c r="D65" s="620"/>
    </row>
    <row r="66" spans="2:22" ht="15.75" customHeight="1">
      <c r="B66" s="1792" t="s">
        <v>586</v>
      </c>
      <c r="C66" s="1792"/>
      <c r="D66" s="1792"/>
      <c r="E66" s="1792"/>
      <c r="F66" s="1792"/>
      <c r="G66" s="1792"/>
      <c r="H66" s="1792"/>
      <c r="I66" s="1792"/>
      <c r="J66" s="1792"/>
      <c r="K66" s="1792"/>
      <c r="L66" s="1792"/>
      <c r="M66" s="1792"/>
      <c r="N66" s="1792"/>
      <c r="O66" s="1792"/>
      <c r="P66" s="1792"/>
      <c r="Q66" s="1792"/>
      <c r="R66" s="1792"/>
      <c r="S66" s="1792"/>
      <c r="T66" s="1792"/>
      <c r="U66" s="1792"/>
      <c r="V66" s="1792"/>
    </row>
    <row r="67" spans="2:22" ht="15.75">
      <c r="B67" s="1764" t="s">
        <v>812</v>
      </c>
      <c r="C67" s="1764"/>
      <c r="D67" s="1764"/>
      <c r="E67" s="1764"/>
      <c r="F67" s="1764"/>
      <c r="G67" s="1764"/>
      <c r="H67" s="1764"/>
      <c r="I67" s="1764"/>
      <c r="J67" s="1764"/>
      <c r="K67" s="1764"/>
      <c r="L67" s="1764"/>
      <c r="M67" s="1764"/>
      <c r="N67" s="1764"/>
      <c r="O67" s="1764"/>
      <c r="P67" s="1764"/>
      <c r="Q67" s="1764"/>
      <c r="R67" s="1764"/>
      <c r="S67" s="1764"/>
      <c r="T67" s="1764"/>
      <c r="U67" s="1764"/>
      <c r="V67" s="1764"/>
    </row>
    <row r="68" spans="2:22" ht="13.5" thickBot="1">
      <c r="B68" s="1822" t="s">
        <v>848</v>
      </c>
      <c r="C68" s="1822"/>
      <c r="D68" s="1822"/>
      <c r="E68" s="1822"/>
      <c r="F68" s="1822"/>
      <c r="G68" s="1822"/>
      <c r="H68" s="1822"/>
      <c r="I68" s="1822"/>
      <c r="J68" s="1822"/>
      <c r="K68" s="1822"/>
      <c r="L68" s="1822"/>
      <c r="M68" s="1822"/>
      <c r="N68" s="1822"/>
      <c r="O68" s="1822"/>
      <c r="P68" s="1822"/>
      <c r="Q68" s="1822"/>
      <c r="R68" s="1822"/>
      <c r="S68" s="1822"/>
      <c r="T68" s="1822"/>
      <c r="U68" s="1822"/>
      <c r="V68" s="1822"/>
    </row>
    <row r="69" spans="2:22" ht="12.75" customHeight="1" thickTop="1">
      <c r="B69" s="1816" t="s">
        <v>813</v>
      </c>
      <c r="C69" s="1817"/>
      <c r="D69" s="1818"/>
      <c r="E69" s="665">
        <v>2010</v>
      </c>
      <c r="F69" s="665">
        <v>2010</v>
      </c>
      <c r="G69" s="665">
        <v>2011</v>
      </c>
      <c r="H69" s="484">
        <v>2012</v>
      </c>
      <c r="I69" s="484">
        <v>2012</v>
      </c>
      <c r="J69" s="484">
        <v>2012</v>
      </c>
      <c r="K69" s="1692">
        <v>2012</v>
      </c>
      <c r="L69" s="1692">
        <v>2012</v>
      </c>
      <c r="M69" s="1692">
        <v>2012</v>
      </c>
      <c r="N69" s="1692">
        <v>2013</v>
      </c>
      <c r="O69" s="1693">
        <v>2013</v>
      </c>
      <c r="P69" s="1692">
        <v>2013</v>
      </c>
      <c r="Q69" s="1692">
        <v>2013</v>
      </c>
      <c r="R69" s="1692">
        <v>2013</v>
      </c>
      <c r="S69" s="1670">
        <v>2013</v>
      </c>
      <c r="T69" s="1693">
        <v>2013</v>
      </c>
      <c r="U69" s="1692">
        <v>2013</v>
      </c>
      <c r="V69" s="1694">
        <v>2013</v>
      </c>
    </row>
    <row r="70" spans="2:22" ht="12.75">
      <c r="B70" s="1819" t="s">
        <v>849</v>
      </c>
      <c r="C70" s="1820"/>
      <c r="D70" s="1821"/>
      <c r="E70" s="666" t="s">
        <v>661</v>
      </c>
      <c r="F70" s="666" t="s">
        <v>661</v>
      </c>
      <c r="G70" s="666" t="s">
        <v>661</v>
      </c>
      <c r="H70" s="667" t="s">
        <v>661</v>
      </c>
      <c r="I70" s="667" t="s">
        <v>389</v>
      </c>
      <c r="J70" s="667" t="s">
        <v>1291</v>
      </c>
      <c r="K70" s="667" t="s">
        <v>534</v>
      </c>
      <c r="L70" s="667" t="s">
        <v>535</v>
      </c>
      <c r="M70" s="667" t="s">
        <v>536</v>
      </c>
      <c r="N70" s="667" t="s">
        <v>537</v>
      </c>
      <c r="O70" s="1695" t="s">
        <v>538</v>
      </c>
      <c r="P70" s="667" t="s">
        <v>539</v>
      </c>
      <c r="Q70" s="667" t="s">
        <v>540</v>
      </c>
      <c r="R70" s="667" t="s">
        <v>541</v>
      </c>
      <c r="S70" s="1615" t="s">
        <v>542</v>
      </c>
      <c r="T70" s="1695" t="s">
        <v>543</v>
      </c>
      <c r="U70" s="667" t="s">
        <v>389</v>
      </c>
      <c r="V70" s="1696" t="s">
        <v>1291</v>
      </c>
    </row>
    <row r="71" spans="2:22" ht="12.75">
      <c r="B71" s="485" t="s">
        <v>850</v>
      </c>
      <c r="C71" s="36"/>
      <c r="D71" s="64"/>
      <c r="E71" s="82"/>
      <c r="F71" s="82"/>
      <c r="G71" s="82"/>
      <c r="H71" s="81"/>
      <c r="I71" s="81"/>
      <c r="J71" s="819"/>
      <c r="K71" s="81"/>
      <c r="L71" s="1700"/>
      <c r="M71" s="1700"/>
      <c r="N71" s="1700"/>
      <c r="O71" s="1700"/>
      <c r="P71" s="1700"/>
      <c r="Q71" s="1700"/>
      <c r="R71" s="1700"/>
      <c r="S71" s="1700"/>
      <c r="T71" s="1700"/>
      <c r="U71" s="1700"/>
      <c r="V71" s="1701"/>
    </row>
    <row r="72" spans="2:22" ht="12.75">
      <c r="B72" s="485"/>
      <c r="C72" s="36" t="s">
        <v>815</v>
      </c>
      <c r="D72" s="64"/>
      <c r="E72" s="668"/>
      <c r="F72" s="668"/>
      <c r="G72" s="668"/>
      <c r="H72" s="651"/>
      <c r="I72" s="651"/>
      <c r="J72" s="620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4"/>
    </row>
    <row r="73" spans="2:22" ht="12.75">
      <c r="B73" s="485"/>
      <c r="C73" s="1685" t="s">
        <v>558</v>
      </c>
      <c r="D73" s="1686"/>
      <c r="E73" s="82">
        <v>5.5</v>
      </c>
      <c r="F73" s="82" t="s">
        <v>387</v>
      </c>
      <c r="G73" s="82">
        <v>5.5</v>
      </c>
      <c r="H73" s="75">
        <v>5</v>
      </c>
      <c r="I73" s="81">
        <v>5</v>
      </c>
      <c r="J73" s="81">
        <v>6</v>
      </c>
      <c r="K73" s="81">
        <v>6</v>
      </c>
      <c r="L73" s="81">
        <v>6</v>
      </c>
      <c r="M73" s="81">
        <v>6</v>
      </c>
      <c r="N73" s="81">
        <v>6</v>
      </c>
      <c r="O73" s="1632">
        <v>6</v>
      </c>
      <c r="P73" s="81">
        <v>6</v>
      </c>
      <c r="Q73" s="81">
        <v>6</v>
      </c>
      <c r="R73" s="81">
        <v>6</v>
      </c>
      <c r="S73" s="819">
        <v>6</v>
      </c>
      <c r="T73" s="1630">
        <v>6</v>
      </c>
      <c r="U73" s="75">
        <v>5</v>
      </c>
      <c r="V73" s="1631">
        <v>5</v>
      </c>
    </row>
    <row r="74" spans="2:22" ht="12.75">
      <c r="B74" s="485"/>
      <c r="C74" s="1685" t="s">
        <v>559</v>
      </c>
      <c r="D74" s="1686"/>
      <c r="E74" s="82">
        <v>5.5</v>
      </c>
      <c r="F74" s="82">
        <v>5.5</v>
      </c>
      <c r="G74" s="82">
        <v>5.5</v>
      </c>
      <c r="H74" s="75">
        <v>5</v>
      </c>
      <c r="I74" s="81">
        <v>5</v>
      </c>
      <c r="J74" s="81">
        <v>5.5</v>
      </c>
      <c r="K74" s="81">
        <v>5.5</v>
      </c>
      <c r="L74" s="81">
        <v>5.5</v>
      </c>
      <c r="M74" s="81">
        <v>5.5</v>
      </c>
      <c r="N74" s="81">
        <v>5.5</v>
      </c>
      <c r="O74" s="1632">
        <v>5.5</v>
      </c>
      <c r="P74" s="81">
        <v>5.5</v>
      </c>
      <c r="Q74" s="81">
        <v>5.5</v>
      </c>
      <c r="R74" s="81">
        <v>5.5</v>
      </c>
      <c r="S74" s="819">
        <v>5.5</v>
      </c>
      <c r="T74" s="1630">
        <v>5.5</v>
      </c>
      <c r="U74" s="75">
        <v>4.5</v>
      </c>
      <c r="V74" s="1631">
        <v>4.5</v>
      </c>
    </row>
    <row r="75" spans="2:22" ht="12.75">
      <c r="B75" s="485"/>
      <c r="C75" s="1685" t="s">
        <v>687</v>
      </c>
      <c r="D75" s="1686"/>
      <c r="E75" s="82">
        <v>5.5</v>
      </c>
      <c r="F75" s="82">
        <v>5.5</v>
      </c>
      <c r="G75" s="82">
        <v>5.5</v>
      </c>
      <c r="H75" s="75">
        <v>5</v>
      </c>
      <c r="I75" s="81">
        <v>5</v>
      </c>
      <c r="J75" s="81">
        <v>5</v>
      </c>
      <c r="K75" s="81">
        <v>5</v>
      </c>
      <c r="L75" s="81">
        <v>5</v>
      </c>
      <c r="M75" s="81">
        <v>5</v>
      </c>
      <c r="N75" s="81">
        <v>5</v>
      </c>
      <c r="O75" s="1632">
        <v>5</v>
      </c>
      <c r="P75" s="81">
        <v>5</v>
      </c>
      <c r="Q75" s="81">
        <v>5</v>
      </c>
      <c r="R75" s="81">
        <v>5</v>
      </c>
      <c r="S75" s="819">
        <v>5</v>
      </c>
      <c r="T75" s="1630">
        <v>5</v>
      </c>
      <c r="U75" s="75">
        <v>4</v>
      </c>
      <c r="V75" s="1631">
        <v>4</v>
      </c>
    </row>
    <row r="76" spans="2:22" ht="12.75">
      <c r="B76" s="147"/>
      <c r="C76" s="36" t="s">
        <v>851</v>
      </c>
      <c r="D76" s="64"/>
      <c r="E76" s="82">
        <v>6.5</v>
      </c>
      <c r="F76" s="82">
        <v>6.5</v>
      </c>
      <c r="G76" s="84">
        <v>7</v>
      </c>
      <c r="H76" s="75">
        <v>7</v>
      </c>
      <c r="I76" s="81">
        <v>8</v>
      </c>
      <c r="J76" s="81">
        <v>8</v>
      </c>
      <c r="K76" s="81">
        <v>8</v>
      </c>
      <c r="L76" s="81">
        <v>8</v>
      </c>
      <c r="M76" s="81">
        <v>8</v>
      </c>
      <c r="N76" s="81">
        <v>8</v>
      </c>
      <c r="O76" s="1632">
        <v>8</v>
      </c>
      <c r="P76" s="81">
        <v>8</v>
      </c>
      <c r="Q76" s="81">
        <v>8</v>
      </c>
      <c r="R76" s="81">
        <v>8</v>
      </c>
      <c r="S76" s="819">
        <v>8</v>
      </c>
      <c r="T76" s="1630">
        <v>8</v>
      </c>
      <c r="U76" s="75">
        <v>8</v>
      </c>
      <c r="V76" s="1631">
        <v>8</v>
      </c>
    </row>
    <row r="77" spans="2:22" s="620" customFormat="1" ht="12.75">
      <c r="B77" s="147"/>
      <c r="C77" s="36" t="s">
        <v>852</v>
      </c>
      <c r="D77" s="64"/>
      <c r="E77" s="669"/>
      <c r="F77" s="669"/>
      <c r="G77" s="669"/>
      <c r="H77" s="1671"/>
      <c r="I77" s="1671"/>
      <c r="J77" s="81"/>
      <c r="K77" s="651"/>
      <c r="L77" s="81"/>
      <c r="M77" s="651"/>
      <c r="N77" s="651"/>
      <c r="O77" s="653"/>
      <c r="P77" s="651"/>
      <c r="Q77" s="651"/>
      <c r="R77" s="651"/>
      <c r="T77" s="653"/>
      <c r="U77" s="651"/>
      <c r="V77" s="654"/>
    </row>
    <row r="78" spans="2:22" s="620" customFormat="1" ht="12.75">
      <c r="B78" s="147"/>
      <c r="C78" s="36"/>
      <c r="D78" s="64" t="s">
        <v>1084</v>
      </c>
      <c r="E78" s="669"/>
      <c r="F78" s="669"/>
      <c r="G78" s="82">
        <v>1.5</v>
      </c>
      <c r="H78" s="81">
        <v>1.5</v>
      </c>
      <c r="I78" s="81">
        <v>1.5</v>
      </c>
      <c r="J78" s="81">
        <v>1.5</v>
      </c>
      <c r="K78" s="81">
        <v>1.5</v>
      </c>
      <c r="L78" s="81">
        <v>1.5</v>
      </c>
      <c r="M78" s="81">
        <v>1.5</v>
      </c>
      <c r="N78" s="81">
        <v>1.5</v>
      </c>
      <c r="O78" s="1632">
        <v>1.5</v>
      </c>
      <c r="P78" s="81">
        <v>1.5</v>
      </c>
      <c r="Q78" s="81">
        <v>1.5</v>
      </c>
      <c r="R78" s="81">
        <v>1.5</v>
      </c>
      <c r="S78" s="819">
        <v>1.5</v>
      </c>
      <c r="T78" s="1632">
        <v>1.5</v>
      </c>
      <c r="U78" s="75">
        <v>1</v>
      </c>
      <c r="V78" s="1631">
        <v>1</v>
      </c>
    </row>
    <row r="79" spans="2:22" s="620" customFormat="1" ht="12.75" customHeight="1">
      <c r="B79" s="147"/>
      <c r="C79" s="36"/>
      <c r="D79" s="64" t="s">
        <v>1085</v>
      </c>
      <c r="E79" s="82">
        <v>1.5</v>
      </c>
      <c r="F79" s="669"/>
      <c r="G79" s="84">
        <v>7</v>
      </c>
      <c r="H79" s="75">
        <v>7</v>
      </c>
      <c r="I79" s="75">
        <v>6</v>
      </c>
      <c r="J79" s="75">
        <v>6</v>
      </c>
      <c r="K79" s="75">
        <v>6</v>
      </c>
      <c r="L79" s="81">
        <v>6</v>
      </c>
      <c r="M79" s="75">
        <v>6</v>
      </c>
      <c r="N79" s="75">
        <v>6</v>
      </c>
      <c r="O79" s="1630">
        <v>6</v>
      </c>
      <c r="P79" s="75">
        <v>6</v>
      </c>
      <c r="Q79" s="75">
        <v>6</v>
      </c>
      <c r="R79" s="75">
        <v>6</v>
      </c>
      <c r="S79" s="820">
        <v>6</v>
      </c>
      <c r="T79" s="1630">
        <v>6</v>
      </c>
      <c r="U79" s="75">
        <v>5</v>
      </c>
      <c r="V79" s="1631">
        <v>5</v>
      </c>
    </row>
    <row r="80" spans="2:22" s="620" customFormat="1" ht="12.75" hidden="1">
      <c r="B80" s="147"/>
      <c r="C80" s="36"/>
      <c r="D80" s="64" t="s">
        <v>853</v>
      </c>
      <c r="E80" s="670"/>
      <c r="F80" s="82">
        <v>1.5</v>
      </c>
      <c r="G80" s="82">
        <v>1.5</v>
      </c>
      <c r="H80" s="81">
        <v>1.5</v>
      </c>
      <c r="I80" s="81">
        <v>1.5</v>
      </c>
      <c r="J80" s="81">
        <v>1.5</v>
      </c>
      <c r="K80" s="81">
        <v>1.5</v>
      </c>
      <c r="L80" s="81"/>
      <c r="M80" s="81"/>
      <c r="N80" s="81"/>
      <c r="O80" s="1632"/>
      <c r="P80" s="81"/>
      <c r="Q80" s="81"/>
      <c r="R80" s="81"/>
      <c r="S80" s="819"/>
      <c r="T80" s="1632"/>
      <c r="U80" s="81"/>
      <c r="V80" s="1633"/>
    </row>
    <row r="81" spans="2:22" ht="12.75" customHeight="1" hidden="1">
      <c r="B81" s="147"/>
      <c r="C81" s="36"/>
      <c r="D81" s="64" t="s">
        <v>855</v>
      </c>
      <c r="E81" s="671">
        <v>3</v>
      </c>
      <c r="F81" s="84">
        <v>2</v>
      </c>
      <c r="G81" s="81">
        <v>1.5</v>
      </c>
      <c r="H81" s="81">
        <v>1.5</v>
      </c>
      <c r="I81" s="81">
        <v>1.5</v>
      </c>
      <c r="J81" s="81">
        <v>1.5</v>
      </c>
      <c r="K81" s="81">
        <v>1.5</v>
      </c>
      <c r="L81" s="81"/>
      <c r="M81" s="81"/>
      <c r="N81" s="81"/>
      <c r="O81" s="1632"/>
      <c r="P81" s="81"/>
      <c r="Q81" s="81"/>
      <c r="R81" s="81"/>
      <c r="S81" s="819"/>
      <c r="T81" s="1632"/>
      <c r="U81" s="81"/>
      <c r="V81" s="1633"/>
    </row>
    <row r="82" spans="2:22" ht="12.75" hidden="1">
      <c r="B82" s="147"/>
      <c r="C82" s="36"/>
      <c r="D82" s="64" t="s">
        <v>854</v>
      </c>
      <c r="E82" s="80"/>
      <c r="F82" s="82">
        <v>3.5</v>
      </c>
      <c r="G82" s="82">
        <v>1.5</v>
      </c>
      <c r="H82" s="81">
        <v>1.5</v>
      </c>
      <c r="I82" s="81">
        <v>1.5</v>
      </c>
      <c r="J82" s="81">
        <v>1.5</v>
      </c>
      <c r="K82" s="81">
        <v>1.5</v>
      </c>
      <c r="L82" s="81"/>
      <c r="M82" s="81"/>
      <c r="N82" s="81"/>
      <c r="O82" s="1632"/>
      <c r="P82" s="81"/>
      <c r="Q82" s="81"/>
      <c r="R82" s="81"/>
      <c r="S82" s="819"/>
      <c r="T82" s="1632"/>
      <c r="U82" s="81"/>
      <c r="V82" s="1633"/>
    </row>
    <row r="83" spans="2:22" ht="12.75">
      <c r="B83" s="147"/>
      <c r="C83" s="36"/>
      <c r="D83" s="64" t="s">
        <v>856</v>
      </c>
      <c r="E83" s="80">
        <v>8.7</v>
      </c>
      <c r="F83" s="670" t="s">
        <v>693</v>
      </c>
      <c r="G83" s="670" t="s">
        <v>693</v>
      </c>
      <c r="H83" s="483" t="s">
        <v>693</v>
      </c>
      <c r="I83" s="483" t="s">
        <v>693</v>
      </c>
      <c r="J83" s="81" t="s">
        <v>693</v>
      </c>
      <c r="K83" s="483" t="s">
        <v>693</v>
      </c>
      <c r="L83" s="81" t="s">
        <v>693</v>
      </c>
      <c r="M83" s="483" t="s">
        <v>693</v>
      </c>
      <c r="N83" s="483" t="s">
        <v>693</v>
      </c>
      <c r="O83" s="1635" t="s">
        <v>693</v>
      </c>
      <c r="P83" s="483" t="s">
        <v>693</v>
      </c>
      <c r="Q83" s="483" t="s">
        <v>693</v>
      </c>
      <c r="R83" s="483" t="s">
        <v>693</v>
      </c>
      <c r="S83" s="1634" t="s">
        <v>693</v>
      </c>
      <c r="T83" s="1635" t="s">
        <v>693</v>
      </c>
      <c r="U83" s="483" t="s">
        <v>693</v>
      </c>
      <c r="V83" s="1636" t="s">
        <v>693</v>
      </c>
    </row>
    <row r="84" spans="2:22" ht="12.75">
      <c r="B84" s="147"/>
      <c r="C84" s="36" t="s">
        <v>1086</v>
      </c>
      <c r="D84" s="64"/>
      <c r="E84" s="80">
        <v>8.13</v>
      </c>
      <c r="F84" s="670"/>
      <c r="G84" s="1672"/>
      <c r="H84" s="1673"/>
      <c r="I84" s="483">
        <v>8</v>
      </c>
      <c r="J84" s="81">
        <v>8</v>
      </c>
      <c r="K84" s="483">
        <v>8</v>
      </c>
      <c r="L84" s="81">
        <v>8</v>
      </c>
      <c r="M84" s="483">
        <v>8</v>
      </c>
      <c r="N84" s="483">
        <v>8</v>
      </c>
      <c r="O84" s="1635">
        <v>8</v>
      </c>
      <c r="P84" s="483">
        <v>8</v>
      </c>
      <c r="Q84" s="483">
        <v>8</v>
      </c>
      <c r="R84" s="483">
        <v>8</v>
      </c>
      <c r="S84" s="1634">
        <v>8</v>
      </c>
      <c r="T84" s="1637">
        <v>8</v>
      </c>
      <c r="U84" s="1638">
        <v>8</v>
      </c>
      <c r="V84" s="1639">
        <v>8</v>
      </c>
    </row>
    <row r="85" spans="2:22" ht="12.75">
      <c r="B85" s="146"/>
      <c r="C85" s="66" t="s">
        <v>1298</v>
      </c>
      <c r="D85" s="65"/>
      <c r="E85" s="672">
        <v>8.28</v>
      </c>
      <c r="F85" s="671">
        <v>3</v>
      </c>
      <c r="G85" s="671">
        <v>3</v>
      </c>
      <c r="H85" s="1674">
        <v>3</v>
      </c>
      <c r="I85" s="1675"/>
      <c r="J85" s="1675"/>
      <c r="K85" s="1640"/>
      <c r="L85" s="1640"/>
      <c r="M85" s="1640"/>
      <c r="N85" s="1640"/>
      <c r="O85" s="1642"/>
      <c r="P85" s="1640"/>
      <c r="Q85" s="1640"/>
      <c r="R85" s="1640"/>
      <c r="S85" s="1641"/>
      <c r="T85" s="1642"/>
      <c r="U85" s="1640"/>
      <c r="V85" s="1643"/>
    </row>
    <row r="86" spans="2:22" ht="12.75">
      <c r="B86" s="485" t="s">
        <v>857</v>
      </c>
      <c r="C86" s="36"/>
      <c r="D86" s="64"/>
      <c r="E86" s="80">
        <v>7.28</v>
      </c>
      <c r="F86" s="80"/>
      <c r="G86" s="80"/>
      <c r="H86" s="79"/>
      <c r="I86" s="79"/>
      <c r="J86" s="81"/>
      <c r="K86" s="483"/>
      <c r="L86" s="483"/>
      <c r="M86" s="483"/>
      <c r="N86" s="483"/>
      <c r="O86" s="1635"/>
      <c r="P86" s="483"/>
      <c r="Q86" s="483"/>
      <c r="R86" s="483"/>
      <c r="S86" s="1634"/>
      <c r="T86" s="1635"/>
      <c r="U86" s="483"/>
      <c r="V86" s="1636"/>
    </row>
    <row r="87" spans="2:22" s="620" customFormat="1" ht="12.75">
      <c r="B87" s="485"/>
      <c r="C87" s="271" t="s">
        <v>1299</v>
      </c>
      <c r="D87" s="64"/>
      <c r="E87" s="80" t="s">
        <v>366</v>
      </c>
      <c r="F87" s="80">
        <v>8.7</v>
      </c>
      <c r="G87" s="79">
        <v>8.08</v>
      </c>
      <c r="H87" s="79">
        <v>0.1</v>
      </c>
      <c r="I87" s="79">
        <v>0.03</v>
      </c>
      <c r="J87" s="81">
        <v>0.07</v>
      </c>
      <c r="K87" s="79">
        <v>0.11523975903614458</v>
      </c>
      <c r="L87" s="79">
        <v>0.101</v>
      </c>
      <c r="M87" s="79">
        <v>0.15</v>
      </c>
      <c r="N87" s="79">
        <v>0.255521686746988</v>
      </c>
      <c r="O87" s="1644">
        <v>0.5549</v>
      </c>
      <c r="P87" s="79">
        <v>3.13</v>
      </c>
      <c r="Q87" s="79">
        <v>4.814687578629793</v>
      </c>
      <c r="R87" s="79">
        <v>4.934399999999999</v>
      </c>
      <c r="S87" s="25">
        <v>1.7747</v>
      </c>
      <c r="T87" s="1644">
        <v>0.5529571428571429</v>
      </c>
      <c r="U87" s="79">
        <v>0.13</v>
      </c>
      <c r="V87" s="1645">
        <v>0.0968</v>
      </c>
    </row>
    <row r="88" spans="2:22" ht="12.75">
      <c r="B88" s="147"/>
      <c r="C88" s="271" t="s">
        <v>1300</v>
      </c>
      <c r="D88" s="64"/>
      <c r="E88" s="80" t="s">
        <v>428</v>
      </c>
      <c r="F88" s="80">
        <v>8.13</v>
      </c>
      <c r="G88" s="79">
        <v>8.52</v>
      </c>
      <c r="H88" s="79">
        <v>1.15</v>
      </c>
      <c r="I88" s="79">
        <v>0.18</v>
      </c>
      <c r="J88" s="81">
        <v>0.15</v>
      </c>
      <c r="K88" s="79">
        <v>0.30955867507886436</v>
      </c>
      <c r="L88" s="79">
        <v>0.60496</v>
      </c>
      <c r="M88" s="79">
        <v>0.74</v>
      </c>
      <c r="N88" s="79">
        <v>1.516876094570928</v>
      </c>
      <c r="O88" s="1644">
        <v>1.9281166666666665</v>
      </c>
      <c r="P88" s="79">
        <v>4.02</v>
      </c>
      <c r="Q88" s="79">
        <v>3.4946865983623683</v>
      </c>
      <c r="R88" s="79">
        <v>4.45908509658229</v>
      </c>
      <c r="S88" s="25">
        <v>2.665178033830017</v>
      </c>
      <c r="T88" s="1644">
        <v>1.1949270430302494</v>
      </c>
      <c r="U88" s="79">
        <v>0.25</v>
      </c>
      <c r="V88" s="1645">
        <v>0.1401</v>
      </c>
    </row>
    <row r="89" spans="2:22" s="619" customFormat="1" ht="12.75">
      <c r="B89" s="147"/>
      <c r="C89" s="271" t="s">
        <v>1301</v>
      </c>
      <c r="D89" s="64"/>
      <c r="E89" s="673">
        <v>6.57</v>
      </c>
      <c r="F89" s="1676">
        <v>8.28</v>
      </c>
      <c r="G89" s="79">
        <v>8.59</v>
      </c>
      <c r="H89" s="79">
        <v>1.96</v>
      </c>
      <c r="I89" s="1677">
        <v>0</v>
      </c>
      <c r="J89" s="81">
        <v>0.79</v>
      </c>
      <c r="K89" s="79">
        <v>0.525453846153846</v>
      </c>
      <c r="L89" s="79">
        <v>0.8676</v>
      </c>
      <c r="M89" s="79">
        <v>1.46</v>
      </c>
      <c r="N89" s="79">
        <v>2.116620867955636</v>
      </c>
      <c r="O89" s="1644" t="s">
        <v>709</v>
      </c>
      <c r="P89" s="79">
        <v>4.33</v>
      </c>
      <c r="Q89" s="79">
        <v>3.7276846153846153</v>
      </c>
      <c r="R89" s="79">
        <v>5.1115</v>
      </c>
      <c r="S89" s="25">
        <v>2.625707377362713</v>
      </c>
      <c r="T89" s="1644">
        <v>1.6011029109423673</v>
      </c>
      <c r="U89" s="1646">
        <v>0</v>
      </c>
      <c r="V89" s="1645">
        <v>0.6906</v>
      </c>
    </row>
    <row r="90" spans="2:22" ht="15.75" customHeight="1">
      <c r="B90" s="147"/>
      <c r="C90" s="271" t="s">
        <v>1302</v>
      </c>
      <c r="D90" s="64"/>
      <c r="E90" s="1522"/>
      <c r="F90" s="80">
        <v>7.28</v>
      </c>
      <c r="G90" s="79">
        <v>8.6105</v>
      </c>
      <c r="H90" s="79">
        <v>2.72</v>
      </c>
      <c r="I90" s="1677">
        <v>0</v>
      </c>
      <c r="J90" s="81">
        <v>1.16</v>
      </c>
      <c r="K90" s="79">
        <v>0.9252607723577234</v>
      </c>
      <c r="L90" s="79">
        <v>1.4799466666666667</v>
      </c>
      <c r="M90" s="79">
        <v>2.11</v>
      </c>
      <c r="N90" s="79">
        <v>2.2628798206278025</v>
      </c>
      <c r="O90" s="1644" t="s">
        <v>709</v>
      </c>
      <c r="P90" s="79">
        <v>4.03</v>
      </c>
      <c r="Q90" s="79">
        <v>4.036125764729568</v>
      </c>
      <c r="R90" s="79">
        <v>4.120145777149375</v>
      </c>
      <c r="S90" s="1644" t="s">
        <v>709</v>
      </c>
      <c r="T90" s="1644">
        <v>2.713382091805048</v>
      </c>
      <c r="U90" s="1646">
        <v>0</v>
      </c>
      <c r="V90" s="1645">
        <v>1.0019</v>
      </c>
    </row>
    <row r="91" spans="2:22" ht="15.75" customHeight="1">
      <c r="B91" s="147"/>
      <c r="C91" s="36" t="s">
        <v>814</v>
      </c>
      <c r="D91" s="64"/>
      <c r="E91" s="1522"/>
      <c r="F91" s="80" t="s">
        <v>366</v>
      </c>
      <c r="G91" s="79" t="s">
        <v>427</v>
      </c>
      <c r="H91" s="79" t="s">
        <v>427</v>
      </c>
      <c r="I91" s="79" t="s">
        <v>427</v>
      </c>
      <c r="J91" s="81" t="s">
        <v>427</v>
      </c>
      <c r="K91" s="81" t="s">
        <v>427</v>
      </c>
      <c r="L91" s="79" t="s">
        <v>427</v>
      </c>
      <c r="M91" s="79" t="s">
        <v>427</v>
      </c>
      <c r="N91" s="79" t="s">
        <v>427</v>
      </c>
      <c r="O91" s="1644" t="s">
        <v>427</v>
      </c>
      <c r="P91" s="79" t="s">
        <v>427</v>
      </c>
      <c r="Q91" s="79" t="s">
        <v>427</v>
      </c>
      <c r="R91" s="79" t="s">
        <v>427</v>
      </c>
      <c r="S91" s="1644" t="s">
        <v>427</v>
      </c>
      <c r="T91" s="1644" t="s">
        <v>427</v>
      </c>
      <c r="U91" s="79" t="s">
        <v>427</v>
      </c>
      <c r="V91" s="1645" t="s">
        <v>427</v>
      </c>
    </row>
    <row r="92" spans="2:22" ht="15.75" customHeight="1" thickBot="1">
      <c r="B92" s="147"/>
      <c r="C92" s="36" t="s">
        <v>1303</v>
      </c>
      <c r="D92" s="64"/>
      <c r="E92" s="1523"/>
      <c r="F92" s="80" t="s">
        <v>428</v>
      </c>
      <c r="G92" s="79" t="s">
        <v>367</v>
      </c>
      <c r="H92" s="79" t="s">
        <v>367</v>
      </c>
      <c r="I92" s="1678" t="s">
        <v>367</v>
      </c>
      <c r="J92" s="81" t="s">
        <v>367</v>
      </c>
      <c r="K92" s="81" t="s">
        <v>367</v>
      </c>
      <c r="L92" s="79" t="s">
        <v>367</v>
      </c>
      <c r="M92" s="79" t="s">
        <v>367</v>
      </c>
      <c r="N92" s="79" t="s">
        <v>367</v>
      </c>
      <c r="O92" s="1644" t="s">
        <v>367</v>
      </c>
      <c r="P92" s="79" t="s">
        <v>367</v>
      </c>
      <c r="Q92" s="79" t="s">
        <v>367</v>
      </c>
      <c r="R92" s="79" t="s">
        <v>367</v>
      </c>
      <c r="S92" s="1644" t="s">
        <v>367</v>
      </c>
      <c r="T92" s="1647" t="s">
        <v>1168</v>
      </c>
      <c r="U92" s="1648" t="s">
        <v>1168</v>
      </c>
      <c r="V92" s="1649" t="s">
        <v>1168</v>
      </c>
    </row>
    <row r="93" spans="2:22" ht="15.75" customHeight="1" thickTop="1">
      <c r="B93" s="1687" t="s">
        <v>1087</v>
      </c>
      <c r="C93" s="1688"/>
      <c r="D93" s="1689"/>
      <c r="E93" s="620"/>
      <c r="F93" s="673">
        <v>6.57</v>
      </c>
      <c r="G93" s="673">
        <v>8.22</v>
      </c>
      <c r="H93" s="673">
        <v>0.86</v>
      </c>
      <c r="I93" s="673">
        <v>0.48</v>
      </c>
      <c r="J93" s="1679">
        <v>0.34</v>
      </c>
      <c r="K93" s="673">
        <v>0.32673033901946913</v>
      </c>
      <c r="L93" s="673">
        <v>0.4482135769817325</v>
      </c>
      <c r="M93" s="673">
        <v>0.57</v>
      </c>
      <c r="N93" s="673">
        <v>0.71</v>
      </c>
      <c r="O93" s="673">
        <v>2.2871125831199564</v>
      </c>
      <c r="P93" s="673">
        <v>4.26</v>
      </c>
      <c r="Q93" s="673">
        <v>3.780111979626742</v>
      </c>
      <c r="R93" s="673">
        <v>5.7681899354983415</v>
      </c>
      <c r="S93" s="673">
        <v>1.3649886601894599</v>
      </c>
      <c r="T93" s="673">
        <v>0.86</v>
      </c>
      <c r="U93" s="673">
        <v>0.3</v>
      </c>
      <c r="V93" s="1650">
        <v>0.27</v>
      </c>
    </row>
    <row r="94" spans="2:22" ht="15.75" customHeight="1">
      <c r="B94" s="1656" t="s">
        <v>1120</v>
      </c>
      <c r="C94" s="1688"/>
      <c r="D94" s="1689"/>
      <c r="E94" s="620"/>
      <c r="F94" s="1680"/>
      <c r="G94" s="1680"/>
      <c r="H94" s="1681">
        <v>6.171809923677013</v>
      </c>
      <c r="I94" s="1681">
        <v>6.2363289479146635</v>
      </c>
      <c r="J94" s="673">
        <v>5.523086656808659</v>
      </c>
      <c r="K94" s="673">
        <v>4.137890449761255</v>
      </c>
      <c r="L94" s="673">
        <v>5.51449724969776</v>
      </c>
      <c r="M94" s="673">
        <v>5.326496120707262</v>
      </c>
      <c r="N94" s="673">
        <v>5.226847129835961</v>
      </c>
      <c r="O94" s="673">
        <v>5.128679298090283</v>
      </c>
      <c r="P94" s="673">
        <v>5.17852145782216</v>
      </c>
      <c r="Q94" s="673">
        <v>5.08</v>
      </c>
      <c r="R94" s="673">
        <v>5.36</v>
      </c>
      <c r="S94" s="673">
        <v>5.2</v>
      </c>
      <c r="T94" s="673">
        <v>5.25</v>
      </c>
      <c r="U94" s="673">
        <v>5.13</v>
      </c>
      <c r="V94" s="1650">
        <v>5.01</v>
      </c>
    </row>
    <row r="95" spans="2:22" ht="15.75" customHeight="1">
      <c r="B95" s="1656" t="s">
        <v>1121</v>
      </c>
      <c r="C95" s="1690"/>
      <c r="D95" s="1690"/>
      <c r="E95" s="620"/>
      <c r="F95" s="1680"/>
      <c r="G95" s="1680"/>
      <c r="H95" s="1682">
        <v>12.402829832416426</v>
      </c>
      <c r="I95" s="1682">
        <v>13.279004125032266</v>
      </c>
      <c r="J95" s="673">
        <v>12.919157677810897</v>
      </c>
      <c r="K95" s="673">
        <v>12.940680826623037</v>
      </c>
      <c r="L95" s="673">
        <v>12.866091998144519</v>
      </c>
      <c r="M95" s="673">
        <v>12.82671236992341</v>
      </c>
      <c r="N95" s="673">
        <v>12.648066292980712</v>
      </c>
      <c r="O95" s="673">
        <v>12.56157369899729</v>
      </c>
      <c r="P95" s="673">
        <v>12.33412780815364</v>
      </c>
      <c r="Q95" s="673">
        <v>12.05</v>
      </c>
      <c r="R95" s="673">
        <v>12.37</v>
      </c>
      <c r="S95" s="673">
        <v>12.34</v>
      </c>
      <c r="T95" s="673">
        <v>12.09</v>
      </c>
      <c r="U95" s="673">
        <v>12.1</v>
      </c>
      <c r="V95" s="1650">
        <v>11.95</v>
      </c>
    </row>
    <row r="96" spans="2:22" ht="15.75" customHeight="1" thickBot="1">
      <c r="B96" s="128" t="s">
        <v>1304</v>
      </c>
      <c r="C96" s="1691"/>
      <c r="D96" s="1691"/>
      <c r="E96" s="620"/>
      <c r="F96" s="1683"/>
      <c r="G96" s="1683"/>
      <c r="H96" s="1683"/>
      <c r="I96" s="1683"/>
      <c r="J96" s="1683"/>
      <c r="K96" s="1684"/>
      <c r="L96" s="1684"/>
      <c r="M96" s="1684"/>
      <c r="N96" s="1651">
        <v>9.375163800702989</v>
      </c>
      <c r="O96" s="1651">
        <v>9.42</v>
      </c>
      <c r="P96" s="1651">
        <v>9.474691704082689</v>
      </c>
      <c r="Q96" s="1651">
        <v>9.58</v>
      </c>
      <c r="R96" s="1524">
        <v>9.7</v>
      </c>
      <c r="S96" s="1524">
        <v>9.84</v>
      </c>
      <c r="T96" s="1524">
        <v>9.83</v>
      </c>
      <c r="U96" s="1524">
        <v>9.63</v>
      </c>
      <c r="V96" s="1721">
        <v>9.35</v>
      </c>
    </row>
    <row r="97" spans="2:4" ht="15.75" customHeight="1" thickTop="1">
      <c r="B97" s="674" t="s">
        <v>1088</v>
      </c>
      <c r="C97" s="36"/>
      <c r="D97" s="36"/>
    </row>
    <row r="98" spans="2:11" ht="18.75" customHeight="1">
      <c r="B98" s="1814" t="s">
        <v>1089</v>
      </c>
      <c r="C98" s="1814"/>
      <c r="D98" s="1814"/>
      <c r="E98" s="1814"/>
      <c r="F98" s="1814"/>
      <c r="G98" s="1814"/>
      <c r="H98" s="1814"/>
      <c r="I98" s="1814"/>
      <c r="J98" s="1814"/>
      <c r="K98" s="1814"/>
    </row>
    <row r="99" spans="2:10" ht="12.75">
      <c r="B99" s="1815" t="s">
        <v>1090</v>
      </c>
      <c r="C99" s="1815"/>
      <c r="D99" s="1815"/>
      <c r="E99" s="1815"/>
      <c r="F99" s="1815"/>
      <c r="G99" s="1815"/>
      <c r="H99" s="1815"/>
      <c r="I99" s="1815"/>
      <c r="J99" s="1815"/>
    </row>
    <row r="100" spans="2:4" ht="12.75">
      <c r="B100" s="1815" t="s">
        <v>1122</v>
      </c>
      <c r="C100" s="1815"/>
      <c r="D100" s="1815"/>
    </row>
    <row r="101" spans="2:4" ht="12.75">
      <c r="B101" s="283"/>
      <c r="C101" s="36"/>
      <c r="D101" s="36"/>
    </row>
    <row r="102" spans="2:4" ht="12.75">
      <c r="B102" s="283"/>
      <c r="C102" s="36"/>
      <c r="D102" s="36"/>
    </row>
    <row r="103" spans="2:4" ht="12.75">
      <c r="B103" s="36"/>
      <c r="C103" s="36"/>
      <c r="D103" s="36"/>
    </row>
    <row r="104" spans="2:4" ht="12.75">
      <c r="B104" s="36"/>
      <c r="C104" s="271"/>
      <c r="D104" s="36"/>
    </row>
    <row r="105" spans="2:4" ht="12.75">
      <c r="B105" s="36"/>
      <c r="C105" s="36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283"/>
      <c r="C111" s="36"/>
      <c r="D111" s="36"/>
    </row>
    <row r="112" spans="2:4" ht="12.75">
      <c r="B112" s="283"/>
      <c r="C112" s="271"/>
      <c r="D112" s="36"/>
    </row>
    <row r="113" spans="2:4" ht="12.75">
      <c r="B113" s="36"/>
      <c r="C113" s="271"/>
      <c r="D113" s="36"/>
    </row>
    <row r="114" spans="2:4" ht="12.75">
      <c r="B114" s="36"/>
      <c r="C114" s="271"/>
      <c r="D114" s="36"/>
    </row>
    <row r="115" spans="2:4" ht="12.75">
      <c r="B115" s="36"/>
      <c r="C115" s="271"/>
      <c r="D115" s="36"/>
    </row>
    <row r="116" spans="2:4" ht="12.75">
      <c r="B116" s="36"/>
      <c r="C116" s="36"/>
      <c r="D116" s="36"/>
    </row>
    <row r="117" spans="2:4" ht="12.75">
      <c r="B117" s="36"/>
      <c r="C117" s="36"/>
      <c r="D117" s="36"/>
    </row>
    <row r="118" spans="2:4" ht="12.75">
      <c r="B118" s="53"/>
      <c r="C118" s="290"/>
      <c r="D118" s="291"/>
    </row>
    <row r="119" spans="2:4" ht="12.75">
      <c r="B119" s="283"/>
      <c r="C119" s="36"/>
      <c r="D119" s="36"/>
    </row>
    <row r="120" spans="2:4" ht="12.75">
      <c r="B120" s="36"/>
      <c r="C120" s="283"/>
      <c r="D120" s="36"/>
    </row>
    <row r="121" spans="2:4" ht="12.75">
      <c r="B121" s="36"/>
      <c r="C121" s="36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283"/>
      <c r="D128" s="36"/>
    </row>
    <row r="129" spans="2:4" ht="12.75">
      <c r="B129" s="36"/>
      <c r="C129" s="36"/>
      <c r="D129" s="36"/>
    </row>
    <row r="130" spans="2:4" ht="12.75">
      <c r="B130" s="36"/>
      <c r="C130" s="271"/>
      <c r="D130" s="36"/>
    </row>
    <row r="131" spans="2:4" ht="12.75">
      <c r="B131" s="36"/>
      <c r="C131" s="271"/>
      <c r="D131" s="36"/>
    </row>
    <row r="132" spans="2:4" ht="12.75">
      <c r="B132" s="36"/>
      <c r="C132" s="271"/>
      <c r="D132" s="36"/>
    </row>
    <row r="133" spans="2:4" ht="12.75">
      <c r="B133" s="36"/>
      <c r="C133" s="271"/>
      <c r="D133" s="36"/>
    </row>
    <row r="134" spans="2:4" ht="12.75">
      <c r="B134" s="292"/>
      <c r="C134" s="292"/>
      <c r="D134" s="53"/>
    </row>
    <row r="135" spans="2:4" ht="12.75">
      <c r="B135" s="271"/>
      <c r="C135" s="620"/>
      <c r="D135" s="620"/>
    </row>
    <row r="136" ht="12.75">
      <c r="B136" s="410"/>
    </row>
  </sheetData>
  <sheetProtection/>
  <mergeCells count="15">
    <mergeCell ref="B66:V66"/>
    <mergeCell ref="B9:D9"/>
    <mergeCell ref="B1:D1"/>
    <mergeCell ref="B2:D2"/>
    <mergeCell ref="B3:D3"/>
    <mergeCell ref="B5:D5"/>
    <mergeCell ref="B6:D6"/>
    <mergeCell ref="B8:D8"/>
    <mergeCell ref="B98:K98"/>
    <mergeCell ref="B100:D100"/>
    <mergeCell ref="B69:D69"/>
    <mergeCell ref="B70:D70"/>
    <mergeCell ref="B99:J99"/>
    <mergeCell ref="B67:V67"/>
    <mergeCell ref="B68:V6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29" t="s">
        <v>587</v>
      </c>
      <c r="B1" s="1829"/>
      <c r="C1" s="1829"/>
      <c r="D1" s="1829"/>
      <c r="E1" s="1829"/>
      <c r="F1" s="1829"/>
      <c r="G1" s="1829"/>
      <c r="H1" s="1829"/>
      <c r="I1" s="1829"/>
      <c r="J1" s="1829"/>
      <c r="K1" s="1829"/>
      <c r="L1" s="1829"/>
      <c r="M1" s="1829"/>
      <c r="N1" s="1829"/>
      <c r="O1" s="1829"/>
      <c r="P1" s="1829"/>
    </row>
    <row r="2" spans="1:16" ht="15.75">
      <c r="A2" s="1830" t="s">
        <v>1091</v>
      </c>
      <c r="B2" s="1830"/>
      <c r="C2" s="1830"/>
      <c r="D2" s="1830"/>
      <c r="E2" s="1830"/>
      <c r="F2" s="1830"/>
      <c r="G2" s="1830"/>
      <c r="H2" s="1830"/>
      <c r="I2" s="1830"/>
      <c r="J2" s="1830"/>
      <c r="K2" s="1830"/>
      <c r="L2" s="1830"/>
      <c r="M2" s="1830"/>
      <c r="N2" s="1830"/>
      <c r="O2" s="1830"/>
      <c r="P2" s="1830"/>
    </row>
    <row r="3" spans="1:4" ht="12.75" hidden="1">
      <c r="A3" s="1831" t="s">
        <v>1070</v>
      </c>
      <c r="B3" s="1831"/>
      <c r="C3" s="1831"/>
      <c r="D3" s="1831"/>
    </row>
    <row r="4" s="40" customFormat="1" ht="16.5" customHeight="1" thickBot="1">
      <c r="P4" s="765" t="s">
        <v>1286</v>
      </c>
    </row>
    <row r="5" spans="1:16" s="40" customFormat="1" ht="16.5" customHeight="1" thickTop="1">
      <c r="A5" s="1832" t="s">
        <v>656</v>
      </c>
      <c r="B5" s="1835" t="s">
        <v>805</v>
      </c>
      <c r="C5" s="1836"/>
      <c r="D5" s="1837"/>
      <c r="E5" s="1835" t="s">
        <v>279</v>
      </c>
      <c r="F5" s="1836"/>
      <c r="G5" s="1836"/>
      <c r="H5" s="1836"/>
      <c r="I5" s="1836"/>
      <c r="J5" s="1837"/>
      <c r="K5" s="1836" t="s">
        <v>1145</v>
      </c>
      <c r="L5" s="1836"/>
      <c r="M5" s="1836"/>
      <c r="N5" s="1836"/>
      <c r="O5" s="1836"/>
      <c r="P5" s="1838"/>
    </row>
    <row r="6" spans="1:16" s="40" customFormat="1" ht="26.25" customHeight="1">
      <c r="A6" s="1833"/>
      <c r="B6" s="675"/>
      <c r="C6" s="676"/>
      <c r="D6" s="677"/>
      <c r="E6" s="1839" t="s">
        <v>806</v>
      </c>
      <c r="F6" s="1840"/>
      <c r="G6" s="1839" t="s">
        <v>807</v>
      </c>
      <c r="H6" s="1840"/>
      <c r="I6" s="1841" t="s">
        <v>808</v>
      </c>
      <c r="J6" s="1842"/>
      <c r="K6" s="1839" t="s">
        <v>806</v>
      </c>
      <c r="L6" s="1840"/>
      <c r="M6" s="1839" t="s">
        <v>807</v>
      </c>
      <c r="N6" s="1840"/>
      <c r="O6" s="1841" t="s">
        <v>808</v>
      </c>
      <c r="P6" s="1843"/>
    </row>
    <row r="7" spans="1:16" s="40" customFormat="1" ht="16.5" customHeight="1">
      <c r="A7" s="1834"/>
      <c r="B7" s="678" t="s">
        <v>806</v>
      </c>
      <c r="C7" s="679" t="s">
        <v>807</v>
      </c>
      <c r="D7" s="680" t="s">
        <v>808</v>
      </c>
      <c r="E7" s="681" t="s">
        <v>1092</v>
      </c>
      <c r="F7" s="681" t="s">
        <v>1093</v>
      </c>
      <c r="G7" s="681" t="s">
        <v>1092</v>
      </c>
      <c r="H7" s="681" t="s">
        <v>1093</v>
      </c>
      <c r="I7" s="681" t="s">
        <v>1092</v>
      </c>
      <c r="J7" s="681" t="s">
        <v>1093</v>
      </c>
      <c r="K7" s="681" t="s">
        <v>1092</v>
      </c>
      <c r="L7" s="681" t="s">
        <v>1093</v>
      </c>
      <c r="M7" s="681" t="s">
        <v>1092</v>
      </c>
      <c r="N7" s="681" t="s">
        <v>1093</v>
      </c>
      <c r="O7" s="681" t="s">
        <v>1092</v>
      </c>
      <c r="P7" s="682" t="s">
        <v>1093</v>
      </c>
    </row>
    <row r="8" spans="1:16" s="40" customFormat="1" ht="16.5" customHeight="1">
      <c r="A8" s="125" t="s">
        <v>1433</v>
      </c>
      <c r="B8" s="152">
        <v>735.39</v>
      </c>
      <c r="C8" s="156">
        <v>0</v>
      </c>
      <c r="D8" s="151">
        <v>735.39</v>
      </c>
      <c r="E8" s="1136">
        <v>153</v>
      </c>
      <c r="F8" s="1134">
        <v>13561.61</v>
      </c>
      <c r="G8" s="1150">
        <v>11.3</v>
      </c>
      <c r="H8" s="1133">
        <v>1007.5</v>
      </c>
      <c r="I8" s="1136">
        <v>141.7</v>
      </c>
      <c r="J8" s="1136">
        <v>12554.11</v>
      </c>
      <c r="K8" s="1132">
        <v>206.475</v>
      </c>
      <c r="L8" s="1136">
        <v>20089.3505</v>
      </c>
      <c r="M8" s="1139">
        <v>24.65</v>
      </c>
      <c r="N8" s="1152">
        <v>2362.96975</v>
      </c>
      <c r="O8" s="1136">
        <v>181.825</v>
      </c>
      <c r="P8" s="1145">
        <v>17726.38075</v>
      </c>
    </row>
    <row r="9" spans="1:16" s="40" customFormat="1" ht="16.5" customHeight="1">
      <c r="A9" s="125" t="s">
        <v>1434</v>
      </c>
      <c r="B9" s="152">
        <v>1337.1</v>
      </c>
      <c r="C9" s="156">
        <v>0</v>
      </c>
      <c r="D9" s="151">
        <v>1337.1</v>
      </c>
      <c r="E9" s="1136">
        <v>168.3</v>
      </c>
      <c r="F9" s="1134">
        <v>14957.54</v>
      </c>
      <c r="G9" s="1150">
        <v>0</v>
      </c>
      <c r="H9" s="1133">
        <v>0</v>
      </c>
      <c r="I9" s="1136">
        <v>168.3</v>
      </c>
      <c r="J9" s="1136">
        <v>14957.54</v>
      </c>
      <c r="K9" s="1132">
        <v>309.175</v>
      </c>
      <c r="L9" s="1136">
        <v>32190.981499999994</v>
      </c>
      <c r="M9" s="1136">
        <v>0</v>
      </c>
      <c r="N9" s="1136">
        <v>0</v>
      </c>
      <c r="O9" s="1136">
        <v>309.175</v>
      </c>
      <c r="P9" s="1145">
        <v>32190.981499999994</v>
      </c>
    </row>
    <row r="10" spans="1:16" s="40" customFormat="1" ht="16.5" customHeight="1">
      <c r="A10" s="125" t="s">
        <v>1435</v>
      </c>
      <c r="B10" s="152">
        <v>3529.54</v>
      </c>
      <c r="C10" s="156">
        <v>0</v>
      </c>
      <c r="D10" s="151">
        <v>3529.54</v>
      </c>
      <c r="E10" s="1136">
        <v>228.975</v>
      </c>
      <c r="F10" s="1134">
        <v>19347.08625</v>
      </c>
      <c r="G10" s="1150">
        <v>0</v>
      </c>
      <c r="H10" s="1133">
        <v>0</v>
      </c>
      <c r="I10" s="1136">
        <v>228.975</v>
      </c>
      <c r="J10" s="1136">
        <v>19347.08625</v>
      </c>
      <c r="K10" s="1132"/>
      <c r="L10" s="1136"/>
      <c r="M10" s="1136"/>
      <c r="N10" s="1136"/>
      <c r="O10" s="1136"/>
      <c r="P10" s="1145"/>
    </row>
    <row r="11" spans="1:16" s="40" customFormat="1" ht="16.5" customHeight="1">
      <c r="A11" s="125" t="s">
        <v>1436</v>
      </c>
      <c r="B11" s="152">
        <v>2685.96</v>
      </c>
      <c r="C11" s="156">
        <v>0</v>
      </c>
      <c r="D11" s="151">
        <v>2685.96</v>
      </c>
      <c r="E11" s="1136">
        <v>191.645</v>
      </c>
      <c r="F11" s="1134">
        <v>16474.96475</v>
      </c>
      <c r="G11" s="1150">
        <v>0</v>
      </c>
      <c r="H11" s="1133">
        <v>0</v>
      </c>
      <c r="I11" s="1136">
        <v>191.645</v>
      </c>
      <c r="J11" s="1136">
        <v>16474.96475</v>
      </c>
      <c r="K11" s="1132"/>
      <c r="L11" s="1136"/>
      <c r="M11" s="1136"/>
      <c r="N11" s="1136"/>
      <c r="O11" s="1133"/>
      <c r="P11" s="1145"/>
    </row>
    <row r="12" spans="1:16" s="40" customFormat="1" ht="16.5" customHeight="1">
      <c r="A12" s="125" t="s">
        <v>1437</v>
      </c>
      <c r="B12" s="152">
        <v>2257.5</v>
      </c>
      <c r="C12" s="156">
        <v>496.34</v>
      </c>
      <c r="D12" s="151">
        <v>1761.16</v>
      </c>
      <c r="E12" s="1136">
        <v>257.35</v>
      </c>
      <c r="F12" s="1134">
        <v>22520.77</v>
      </c>
      <c r="G12" s="1150">
        <v>0</v>
      </c>
      <c r="H12" s="1133">
        <v>0</v>
      </c>
      <c r="I12" s="1136">
        <v>257.35</v>
      </c>
      <c r="J12" s="1136">
        <v>22520.77</v>
      </c>
      <c r="K12" s="1132"/>
      <c r="L12" s="1136"/>
      <c r="M12" s="1136"/>
      <c r="N12" s="1136"/>
      <c r="O12" s="1133"/>
      <c r="P12" s="1145"/>
    </row>
    <row r="13" spans="1:16" s="40" customFormat="1" ht="16.5" customHeight="1">
      <c r="A13" s="125" t="s">
        <v>1438</v>
      </c>
      <c r="B13" s="152">
        <v>2901.58</v>
      </c>
      <c r="C13" s="156">
        <v>0</v>
      </c>
      <c r="D13" s="151">
        <v>2901.58</v>
      </c>
      <c r="E13" s="1136">
        <v>199.4025</v>
      </c>
      <c r="F13" s="1134">
        <v>17484.3378</v>
      </c>
      <c r="G13" s="1150">
        <v>0</v>
      </c>
      <c r="H13" s="1133">
        <v>0</v>
      </c>
      <c r="I13" s="1136">
        <v>199.4025</v>
      </c>
      <c r="J13" s="1136">
        <v>17484.3378</v>
      </c>
      <c r="K13" s="1132"/>
      <c r="L13" s="1136"/>
      <c r="M13" s="1136"/>
      <c r="N13" s="1136"/>
      <c r="O13" s="1133"/>
      <c r="P13" s="1145"/>
    </row>
    <row r="14" spans="1:16" s="40" customFormat="1" ht="16.5" customHeight="1">
      <c r="A14" s="125" t="s">
        <v>1439</v>
      </c>
      <c r="B14" s="152">
        <v>1893.9</v>
      </c>
      <c r="C14" s="156">
        <v>0</v>
      </c>
      <c r="D14" s="151">
        <v>1893.9</v>
      </c>
      <c r="E14" s="1148">
        <v>222.075</v>
      </c>
      <c r="F14" s="1134">
        <v>19206.169499999996</v>
      </c>
      <c r="G14" s="1150">
        <v>0</v>
      </c>
      <c r="H14" s="1133">
        <v>0</v>
      </c>
      <c r="I14" s="1136">
        <v>222.075</v>
      </c>
      <c r="J14" s="1136">
        <v>19206.169499999996</v>
      </c>
      <c r="K14" s="1132"/>
      <c r="L14" s="1136"/>
      <c r="M14" s="1136"/>
      <c r="N14" s="1136"/>
      <c r="O14" s="1133"/>
      <c r="P14" s="1145"/>
    </row>
    <row r="15" spans="1:16" s="40" customFormat="1" ht="16.5" customHeight="1">
      <c r="A15" s="125" t="s">
        <v>1440</v>
      </c>
      <c r="B15" s="152">
        <v>1962.72</v>
      </c>
      <c r="C15" s="156">
        <v>0</v>
      </c>
      <c r="D15" s="151">
        <v>1962.72</v>
      </c>
      <c r="E15" s="1148">
        <v>376.23</v>
      </c>
      <c r="F15" s="1134">
        <v>32629.6</v>
      </c>
      <c r="G15" s="1150">
        <v>0</v>
      </c>
      <c r="H15" s="1133">
        <v>0</v>
      </c>
      <c r="I15" s="1136">
        <v>376.23</v>
      </c>
      <c r="J15" s="1136">
        <v>32629.6</v>
      </c>
      <c r="K15" s="1132"/>
      <c r="L15" s="1136"/>
      <c r="M15" s="1136"/>
      <c r="N15" s="1136"/>
      <c r="O15" s="1133"/>
      <c r="P15" s="1145"/>
    </row>
    <row r="16" spans="1:16" s="40" customFormat="1" ht="16.5" customHeight="1">
      <c r="A16" s="125" t="s">
        <v>1441</v>
      </c>
      <c r="B16" s="152">
        <v>2955.37</v>
      </c>
      <c r="C16" s="156">
        <v>0</v>
      </c>
      <c r="D16" s="151">
        <v>2955.37</v>
      </c>
      <c r="E16" s="1140">
        <v>293.125</v>
      </c>
      <c r="F16" s="1141">
        <v>25512.501249999998</v>
      </c>
      <c r="G16" s="1150">
        <v>0</v>
      </c>
      <c r="H16" s="1133">
        <v>0</v>
      </c>
      <c r="I16" s="1136">
        <v>293.125</v>
      </c>
      <c r="J16" s="1136">
        <v>25512.501249999998</v>
      </c>
      <c r="K16" s="1146"/>
      <c r="L16" s="1136"/>
      <c r="M16" s="1136"/>
      <c r="N16" s="1136"/>
      <c r="O16" s="1133"/>
      <c r="P16" s="1145"/>
    </row>
    <row r="17" spans="1:16" s="40" customFormat="1" ht="16.5" customHeight="1">
      <c r="A17" s="125" t="s">
        <v>1442</v>
      </c>
      <c r="B17" s="152">
        <v>1971.17</v>
      </c>
      <c r="C17" s="156">
        <v>408.86</v>
      </c>
      <c r="D17" s="151">
        <v>1562.31</v>
      </c>
      <c r="E17" s="1140">
        <v>402.5</v>
      </c>
      <c r="F17" s="1141">
        <v>34971.58350000001</v>
      </c>
      <c r="G17" s="1150">
        <v>0</v>
      </c>
      <c r="H17" s="1133">
        <v>0</v>
      </c>
      <c r="I17" s="1136">
        <v>402.5</v>
      </c>
      <c r="J17" s="1136">
        <v>34971.58350000001</v>
      </c>
      <c r="K17" s="1146"/>
      <c r="L17" s="1140"/>
      <c r="M17" s="1140"/>
      <c r="N17" s="1140"/>
      <c r="O17" s="1149"/>
      <c r="P17" s="1145"/>
    </row>
    <row r="18" spans="1:16" s="40" customFormat="1" ht="16.5" customHeight="1">
      <c r="A18" s="125" t="s">
        <v>1443</v>
      </c>
      <c r="B18" s="152">
        <v>4584.48</v>
      </c>
      <c r="C18" s="156">
        <v>0</v>
      </c>
      <c r="D18" s="151">
        <v>4584.48</v>
      </c>
      <c r="E18" s="1136">
        <v>298.345</v>
      </c>
      <c r="F18" s="1134">
        <v>26972.64735</v>
      </c>
      <c r="G18" s="1150">
        <v>0</v>
      </c>
      <c r="H18" s="1133">
        <v>0</v>
      </c>
      <c r="I18" s="1136">
        <v>298.345</v>
      </c>
      <c r="J18" s="1136">
        <v>26972.64735</v>
      </c>
      <c r="K18" s="1132"/>
      <c r="L18" s="1136"/>
      <c r="M18" s="1136"/>
      <c r="N18" s="1136"/>
      <c r="O18" s="1133"/>
      <c r="P18" s="1145"/>
    </row>
    <row r="19" spans="1:16" s="40" customFormat="1" ht="16.5" customHeight="1">
      <c r="A19" s="129" t="s">
        <v>1444</v>
      </c>
      <c r="B19" s="153">
        <v>3337.29</v>
      </c>
      <c r="C19" s="157">
        <v>1132.25</v>
      </c>
      <c r="D19" s="151">
        <v>2205.04</v>
      </c>
      <c r="E19" s="1137">
        <v>444.37</v>
      </c>
      <c r="F19" s="1142">
        <v>42396.2</v>
      </c>
      <c r="G19" s="1151">
        <v>0</v>
      </c>
      <c r="H19" s="1133">
        <v>0</v>
      </c>
      <c r="I19" s="1137">
        <v>444.37</v>
      </c>
      <c r="J19" s="1137">
        <v>42396.2</v>
      </c>
      <c r="K19" s="1147"/>
      <c r="L19" s="1137"/>
      <c r="M19" s="1136"/>
      <c r="N19" s="1136"/>
      <c r="O19" s="1133"/>
      <c r="P19" s="1143"/>
    </row>
    <row r="20" spans="1:16" s="40" customFormat="1" ht="16.5" customHeight="1" thickBot="1">
      <c r="A20" s="158" t="s">
        <v>545</v>
      </c>
      <c r="B20" s="154">
        <v>30152</v>
      </c>
      <c r="C20" s="159">
        <v>2037.45</v>
      </c>
      <c r="D20" s="155">
        <v>28114.55</v>
      </c>
      <c r="E20" s="1138">
        <v>3235.3175</v>
      </c>
      <c r="F20" s="1138">
        <v>286035.0104</v>
      </c>
      <c r="G20" s="1135">
        <v>11.3</v>
      </c>
      <c r="H20" s="1135">
        <v>1007.5</v>
      </c>
      <c r="I20" s="1497">
        <v>3224.0175</v>
      </c>
      <c r="J20" s="1497">
        <v>285027.5104</v>
      </c>
      <c r="K20" s="1135">
        <v>515.65</v>
      </c>
      <c r="L20" s="1138">
        <v>52280.331999999995</v>
      </c>
      <c r="M20" s="1138">
        <v>24.65</v>
      </c>
      <c r="N20" s="1138">
        <v>2362.96975</v>
      </c>
      <c r="O20" s="1138">
        <v>491</v>
      </c>
      <c r="P20" s="1144">
        <v>49917.36224999999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606" customWidth="1"/>
    <col min="2" max="2" width="10.00390625" style="606" customWidth="1"/>
    <col min="3" max="3" width="15.421875" style="606" customWidth="1"/>
    <col min="4" max="4" width="14.28125" style="606" customWidth="1"/>
    <col min="5" max="5" width="16.8515625" style="606" customWidth="1"/>
    <col min="6" max="6" width="11.7109375" style="606" customWidth="1"/>
    <col min="7" max="7" width="13.00390625" style="606" customWidth="1"/>
    <col min="8" max="8" width="12.7109375" style="606" customWidth="1"/>
    <col min="9" max="16384" width="9.140625" style="606" customWidth="1"/>
  </cols>
  <sheetData>
    <row r="1" spans="2:8" ht="12.75">
      <c r="B1" s="1733" t="s">
        <v>588</v>
      </c>
      <c r="C1" s="1733"/>
      <c r="D1" s="1733"/>
      <c r="E1" s="1733"/>
      <c r="F1" s="1733"/>
      <c r="G1" s="1733"/>
      <c r="H1" s="1733"/>
    </row>
    <row r="2" spans="2:8" ht="15.75">
      <c r="B2" s="1764" t="s">
        <v>1094</v>
      </c>
      <c r="C2" s="1764"/>
      <c r="D2" s="1764"/>
      <c r="E2" s="1764"/>
      <c r="F2" s="1764"/>
      <c r="G2" s="1764"/>
      <c r="H2" s="1764"/>
    </row>
    <row r="3" spans="2:8" ht="17.25" customHeight="1" thickBot="1">
      <c r="B3" s="683"/>
      <c r="D3" s="19"/>
      <c r="H3" s="765" t="s">
        <v>1103</v>
      </c>
    </row>
    <row r="4" spans="2:8" s="621" customFormat="1" ht="13.5" customHeight="1" thickTop="1">
      <c r="B4" s="1844" t="s">
        <v>656</v>
      </c>
      <c r="C4" s="1846" t="s">
        <v>423</v>
      </c>
      <c r="D4" s="1847"/>
      <c r="E4" s="1846" t="s">
        <v>279</v>
      </c>
      <c r="F4" s="1848"/>
      <c r="G4" s="1849" t="s">
        <v>1145</v>
      </c>
      <c r="H4" s="1850"/>
    </row>
    <row r="5" spans="2:8" s="621" customFormat="1" ht="13.5" customHeight="1">
      <c r="B5" s="1845"/>
      <c r="C5" s="684" t="s">
        <v>809</v>
      </c>
      <c r="D5" s="161" t="s">
        <v>810</v>
      </c>
      <c r="E5" s="684" t="s">
        <v>809</v>
      </c>
      <c r="F5" s="160" t="s">
        <v>810</v>
      </c>
      <c r="G5" s="685" t="s">
        <v>809</v>
      </c>
      <c r="H5" s="162" t="s">
        <v>810</v>
      </c>
    </row>
    <row r="6" spans="2:8" ht="15.75" customHeight="1">
      <c r="B6" s="125" t="s">
        <v>1433</v>
      </c>
      <c r="C6" s="1163">
        <v>11624.7</v>
      </c>
      <c r="D6" s="1167">
        <v>260</v>
      </c>
      <c r="E6" s="1163">
        <v>13318.9</v>
      </c>
      <c r="F6" s="1153">
        <v>240</v>
      </c>
      <c r="G6" s="1173">
        <v>19296.05</v>
      </c>
      <c r="H6" s="1156">
        <v>320</v>
      </c>
    </row>
    <row r="7" spans="2:8" ht="15.75" customHeight="1">
      <c r="B7" s="125" t="s">
        <v>1434</v>
      </c>
      <c r="C7" s="1163">
        <v>11059.95</v>
      </c>
      <c r="D7" s="1167">
        <v>240</v>
      </c>
      <c r="E7" s="1163">
        <v>8330.9</v>
      </c>
      <c r="F7" s="1153">
        <v>150</v>
      </c>
      <c r="G7" s="1173">
        <v>16678.5</v>
      </c>
      <c r="H7" s="1156">
        <v>260</v>
      </c>
    </row>
    <row r="8" spans="2:8" ht="15.75" customHeight="1">
      <c r="B8" s="125" t="s">
        <v>1435</v>
      </c>
      <c r="C8" s="1164">
        <v>9697.6</v>
      </c>
      <c r="D8" s="1168">
        <v>200</v>
      </c>
      <c r="E8" s="1164">
        <v>16467.44</v>
      </c>
      <c r="F8" s="1154">
        <v>310</v>
      </c>
      <c r="G8" s="1174"/>
      <c r="H8" s="1157"/>
    </row>
    <row r="9" spans="2:8" ht="15.75" customHeight="1">
      <c r="B9" s="125" t="s">
        <v>1436</v>
      </c>
      <c r="C9" s="1164">
        <v>15859.19</v>
      </c>
      <c r="D9" s="1168">
        <v>320</v>
      </c>
      <c r="E9" s="1164">
        <v>8563.1</v>
      </c>
      <c r="F9" s="1154">
        <v>160</v>
      </c>
      <c r="G9" s="1174"/>
      <c r="H9" s="1157"/>
    </row>
    <row r="10" spans="2:9" ht="15.75" customHeight="1">
      <c r="B10" s="125" t="s">
        <v>1437</v>
      </c>
      <c r="C10" s="1164">
        <v>14515.67</v>
      </c>
      <c r="D10" s="1168">
        <v>280</v>
      </c>
      <c r="E10" s="1164">
        <v>16445.67</v>
      </c>
      <c r="F10" s="1154">
        <v>300</v>
      </c>
      <c r="G10" s="1174"/>
      <c r="H10" s="1157"/>
      <c r="I10" s="686"/>
    </row>
    <row r="11" spans="2:8" ht="15.75" customHeight="1">
      <c r="B11" s="125" t="s">
        <v>1438</v>
      </c>
      <c r="C11" s="1164">
        <v>6380.3</v>
      </c>
      <c r="D11" s="1168">
        <v>120</v>
      </c>
      <c r="E11" s="1164">
        <v>13151.6</v>
      </c>
      <c r="F11" s="1154">
        <v>240</v>
      </c>
      <c r="G11" s="1174"/>
      <c r="H11" s="1157"/>
    </row>
    <row r="12" spans="2:8" ht="15.75" customHeight="1">
      <c r="B12" s="125" t="s">
        <v>1439</v>
      </c>
      <c r="C12" s="1164">
        <v>9969.6</v>
      </c>
      <c r="D12" s="1168">
        <v>200</v>
      </c>
      <c r="E12" s="1164">
        <v>13967.33</v>
      </c>
      <c r="F12" s="1154">
        <v>260</v>
      </c>
      <c r="G12" s="1174"/>
      <c r="H12" s="1157"/>
    </row>
    <row r="13" spans="2:8" ht="15.75" customHeight="1">
      <c r="B13" s="125" t="s">
        <v>1440</v>
      </c>
      <c r="C13" s="1164">
        <v>8907.2</v>
      </c>
      <c r="D13" s="1168">
        <v>180</v>
      </c>
      <c r="E13" s="1164">
        <v>16264.61</v>
      </c>
      <c r="F13" s="1154">
        <v>300</v>
      </c>
      <c r="G13" s="1174"/>
      <c r="H13" s="1157"/>
    </row>
    <row r="14" spans="2:8" ht="15.75" customHeight="1">
      <c r="B14" s="125" t="s">
        <v>1441</v>
      </c>
      <c r="C14" s="1164">
        <v>17195.63</v>
      </c>
      <c r="D14" s="1168">
        <v>340</v>
      </c>
      <c r="E14" s="1170">
        <v>17409.9</v>
      </c>
      <c r="F14" s="1166">
        <v>320</v>
      </c>
      <c r="G14" s="1164"/>
      <c r="H14" s="1157"/>
    </row>
    <row r="15" spans="2:8" ht="15.75" customHeight="1">
      <c r="B15" s="125" t="s">
        <v>1442</v>
      </c>
      <c r="C15" s="1161">
        <v>9503.25</v>
      </c>
      <c r="D15" s="1168">
        <v>180</v>
      </c>
      <c r="E15" s="1171">
        <v>11928.65</v>
      </c>
      <c r="F15" s="1166">
        <v>220</v>
      </c>
      <c r="G15" s="1161"/>
      <c r="H15" s="1157"/>
    </row>
    <row r="16" spans="2:8" ht="15.75" customHeight="1">
      <c r="B16" s="125" t="s">
        <v>1443</v>
      </c>
      <c r="C16" s="1161">
        <v>9980.05</v>
      </c>
      <c r="D16" s="1168">
        <v>180</v>
      </c>
      <c r="E16" s="1161">
        <v>21318.95</v>
      </c>
      <c r="F16" s="1154">
        <v>380</v>
      </c>
      <c r="G16" s="1175"/>
      <c r="H16" s="1157"/>
    </row>
    <row r="17" spans="2:8" ht="15.75" customHeight="1">
      <c r="B17" s="129" t="s">
        <v>1444</v>
      </c>
      <c r="C17" s="1162">
        <v>9025.3</v>
      </c>
      <c r="D17" s="1169">
        <v>160</v>
      </c>
      <c r="E17" s="1162">
        <v>14355.75</v>
      </c>
      <c r="F17" s="1155">
        <v>240</v>
      </c>
      <c r="G17" s="1176"/>
      <c r="H17" s="1158"/>
    </row>
    <row r="18" spans="2:8" s="687" customFormat="1" ht="15.75" customHeight="1" thickBot="1">
      <c r="B18" s="128" t="s">
        <v>545</v>
      </c>
      <c r="C18" s="1165">
        <v>133718.44</v>
      </c>
      <c r="D18" s="1172">
        <v>2660</v>
      </c>
      <c r="E18" s="1165">
        <v>171522.80000000002</v>
      </c>
      <c r="F18" s="1159">
        <v>3120</v>
      </c>
      <c r="G18" s="1177">
        <v>35974.55</v>
      </c>
      <c r="H18" s="1160">
        <v>580</v>
      </c>
    </row>
    <row r="19" s="617" customFormat="1" ht="13.5" thickTop="1">
      <c r="B19" s="272"/>
    </row>
    <row r="20" ht="12.75">
      <c r="B20" s="617"/>
    </row>
    <row r="32" spans="3:5" ht="12.75">
      <c r="C32" s="627"/>
      <c r="E32" s="627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N16" sqref="N16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27" t="s">
        <v>442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</row>
    <row r="2" spans="1:11" ht="15.75">
      <c r="A2" s="1728" t="s">
        <v>564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</row>
    <row r="3" spans="1:11" ht="13.5" thickBot="1">
      <c r="A3" s="11" t="s">
        <v>387</v>
      </c>
      <c r="B3" s="11"/>
      <c r="C3" s="11"/>
      <c r="D3" s="36"/>
      <c r="E3" s="36"/>
      <c r="F3" s="11"/>
      <c r="G3" s="36"/>
      <c r="H3" s="11"/>
      <c r="I3" s="1729" t="s">
        <v>425</v>
      </c>
      <c r="J3" s="1729"/>
      <c r="K3" s="1729"/>
    </row>
    <row r="4" spans="1:11" ht="16.5" customHeight="1" thickTop="1">
      <c r="A4" s="509"/>
      <c r="B4" s="510">
        <v>2012</v>
      </c>
      <c r="C4" s="511">
        <v>2012</v>
      </c>
      <c r="D4" s="512">
        <v>2013</v>
      </c>
      <c r="E4" s="513">
        <v>2013</v>
      </c>
      <c r="F4" s="1730" t="s">
        <v>1472</v>
      </c>
      <c r="G4" s="1730"/>
      <c r="H4" s="1730"/>
      <c r="I4" s="1730"/>
      <c r="J4" s="1730"/>
      <c r="K4" s="1731"/>
    </row>
    <row r="5" spans="1:11" ht="12.75">
      <c r="A5" s="514" t="s">
        <v>443</v>
      </c>
      <c r="B5" s="515" t="s">
        <v>882</v>
      </c>
      <c r="C5" s="515" t="s">
        <v>1291</v>
      </c>
      <c r="D5" s="516" t="s">
        <v>883</v>
      </c>
      <c r="E5" s="839" t="s">
        <v>1292</v>
      </c>
      <c r="F5" s="1724" t="s">
        <v>279</v>
      </c>
      <c r="G5" s="1724"/>
      <c r="H5" s="1725"/>
      <c r="I5" s="1724" t="s">
        <v>1145</v>
      </c>
      <c r="J5" s="1724"/>
      <c r="K5" s="1726"/>
    </row>
    <row r="6" spans="1:11" ht="12.75">
      <c r="A6" s="131" t="s">
        <v>387</v>
      </c>
      <c r="B6" s="518"/>
      <c r="C6" s="519"/>
      <c r="D6" s="520"/>
      <c r="E6" s="521"/>
      <c r="F6" s="522" t="s">
        <v>390</v>
      </c>
      <c r="G6" s="523" t="s">
        <v>387</v>
      </c>
      <c r="H6" s="524" t="s">
        <v>379</v>
      </c>
      <c r="I6" s="525" t="s">
        <v>390</v>
      </c>
      <c r="J6" s="523" t="s">
        <v>387</v>
      </c>
      <c r="K6" s="526" t="s">
        <v>379</v>
      </c>
    </row>
    <row r="7" spans="1:11" ht="16.5" customHeight="1">
      <c r="A7" s="527" t="s">
        <v>444</v>
      </c>
      <c r="B7" s="840">
        <v>383772.1414325478</v>
      </c>
      <c r="C7" s="840">
        <v>389640.98559191875</v>
      </c>
      <c r="D7" s="841">
        <v>468237.9967958949</v>
      </c>
      <c r="E7" s="842">
        <v>521679.3958767705</v>
      </c>
      <c r="F7" s="843">
        <v>5523.641320668428</v>
      </c>
      <c r="G7" s="844" t="s">
        <v>370</v>
      </c>
      <c r="H7" s="845">
        <v>1.439302316225908</v>
      </c>
      <c r="I7" s="841">
        <v>32997.131052895566</v>
      </c>
      <c r="J7" s="846" t="s">
        <v>371</v>
      </c>
      <c r="K7" s="847">
        <v>7.047085302493941</v>
      </c>
    </row>
    <row r="8" spans="1:11" ht="16.5" customHeight="1">
      <c r="A8" s="528" t="s">
        <v>884</v>
      </c>
      <c r="B8" s="529">
        <v>455976.81648912374</v>
      </c>
      <c r="C8" s="529">
        <v>463447.5969481651</v>
      </c>
      <c r="D8" s="530">
        <v>554093.54786075</v>
      </c>
      <c r="E8" s="848">
        <v>607358.724580531</v>
      </c>
      <c r="F8" s="849">
        <v>7470.780459041358</v>
      </c>
      <c r="G8" s="850"/>
      <c r="H8" s="851">
        <v>1.6384123466109501</v>
      </c>
      <c r="I8" s="530">
        <v>53265.17671978101</v>
      </c>
      <c r="J8" s="848"/>
      <c r="K8" s="852">
        <v>9.613029591379966</v>
      </c>
    </row>
    <row r="9" spans="1:11" ht="16.5" customHeight="1">
      <c r="A9" s="528" t="s">
        <v>885</v>
      </c>
      <c r="B9" s="529">
        <v>72204.67505657588</v>
      </c>
      <c r="C9" s="529">
        <v>73806.61135624637</v>
      </c>
      <c r="D9" s="529">
        <v>85855.55106485508</v>
      </c>
      <c r="E9" s="851">
        <v>85679.32870376055</v>
      </c>
      <c r="F9" s="849">
        <v>1601.9362996704876</v>
      </c>
      <c r="G9" s="850"/>
      <c r="H9" s="851">
        <v>2.218604679565821</v>
      </c>
      <c r="I9" s="530">
        <v>-176.2223610945366</v>
      </c>
      <c r="J9" s="848"/>
      <c r="K9" s="852">
        <v>-0.2052544755800573</v>
      </c>
    </row>
    <row r="10" spans="1:11" ht="16.5" customHeight="1">
      <c r="A10" s="531" t="s">
        <v>886</v>
      </c>
      <c r="B10" s="530">
        <v>60465.59334064589</v>
      </c>
      <c r="C10" s="530">
        <v>62103.666674386375</v>
      </c>
      <c r="D10" s="530">
        <v>74332.31242050508</v>
      </c>
      <c r="E10" s="848">
        <v>73299.82988683054</v>
      </c>
      <c r="F10" s="849">
        <v>1638.0733337404818</v>
      </c>
      <c r="G10" s="850"/>
      <c r="H10" s="851">
        <v>2.709099908293373</v>
      </c>
      <c r="I10" s="530">
        <v>-1032.4825336745416</v>
      </c>
      <c r="J10" s="848"/>
      <c r="K10" s="852">
        <v>-1.3890090326178581</v>
      </c>
    </row>
    <row r="11" spans="1:11" s="11" customFormat="1" ht="16.5" customHeight="1">
      <c r="A11" s="531" t="s">
        <v>887</v>
      </c>
      <c r="B11" s="529">
        <v>11739.081715929997</v>
      </c>
      <c r="C11" s="529">
        <v>11702.944681859999</v>
      </c>
      <c r="D11" s="530">
        <v>11523.23864435</v>
      </c>
      <c r="E11" s="848">
        <v>12379.498816930001</v>
      </c>
      <c r="F11" s="849">
        <v>-36.13703406999775</v>
      </c>
      <c r="G11" s="850"/>
      <c r="H11" s="851">
        <v>-0.307835271484307</v>
      </c>
      <c r="I11" s="530">
        <v>856.2601725800014</v>
      </c>
      <c r="J11" s="848"/>
      <c r="K11" s="852">
        <v>7.430724981121842</v>
      </c>
    </row>
    <row r="12" spans="1:11" ht="16.5" customHeight="1">
      <c r="A12" s="527" t="s">
        <v>445</v>
      </c>
      <c r="B12" s="840">
        <v>746530.151042663</v>
      </c>
      <c r="C12" s="840">
        <v>739664.0412477381</v>
      </c>
      <c r="D12" s="841">
        <v>847138.2799346459</v>
      </c>
      <c r="E12" s="842">
        <v>804877.1440133282</v>
      </c>
      <c r="F12" s="843">
        <v>-6520.906956222438</v>
      </c>
      <c r="G12" s="844" t="s">
        <v>370</v>
      </c>
      <c r="H12" s="845">
        <v>-0.8734954572316769</v>
      </c>
      <c r="I12" s="841">
        <v>-21816.86789333756</v>
      </c>
      <c r="J12" s="853" t="s">
        <v>371</v>
      </c>
      <c r="K12" s="847">
        <v>-2.5753608838241457</v>
      </c>
    </row>
    <row r="13" spans="1:11" ht="16.5" customHeight="1">
      <c r="A13" s="528" t="s">
        <v>888</v>
      </c>
      <c r="B13" s="529">
        <v>994691.4703258909</v>
      </c>
      <c r="C13" s="529">
        <v>997859.2498872014</v>
      </c>
      <c r="D13" s="530">
        <v>1165534.6782705705</v>
      </c>
      <c r="E13" s="848">
        <v>1144751.2419176295</v>
      </c>
      <c r="F13" s="849">
        <v>3167.7795613104245</v>
      </c>
      <c r="G13" s="850"/>
      <c r="H13" s="851">
        <v>0.31846855591036327</v>
      </c>
      <c r="I13" s="854">
        <v>-20783.436352940975</v>
      </c>
      <c r="J13" s="855"/>
      <c r="K13" s="856">
        <v>-1.783167565960337</v>
      </c>
    </row>
    <row r="14" spans="1:11" ht="16.5" customHeight="1">
      <c r="A14" s="528" t="s">
        <v>889</v>
      </c>
      <c r="B14" s="529">
        <v>162882.05210624</v>
      </c>
      <c r="C14" s="529">
        <v>140241.58688429</v>
      </c>
      <c r="D14" s="530">
        <v>167456.65927550002</v>
      </c>
      <c r="E14" s="848">
        <v>130952.2336646301</v>
      </c>
      <c r="F14" s="849">
        <v>-22640.46522195</v>
      </c>
      <c r="G14" s="850"/>
      <c r="H14" s="851">
        <v>-13.899914035453536</v>
      </c>
      <c r="I14" s="530">
        <v>-36504.42561086992</v>
      </c>
      <c r="J14" s="848"/>
      <c r="K14" s="852">
        <v>-21.799327520808095</v>
      </c>
    </row>
    <row r="15" spans="1:11" ht="16.5" customHeight="1">
      <c r="A15" s="531" t="s">
        <v>890</v>
      </c>
      <c r="B15" s="529">
        <v>165254.84826484</v>
      </c>
      <c r="C15" s="529">
        <v>165258.54826484</v>
      </c>
      <c r="D15" s="530">
        <v>167972.77448819</v>
      </c>
      <c r="E15" s="848">
        <v>167979.75048819</v>
      </c>
      <c r="F15" s="849">
        <v>3.7000000000116415</v>
      </c>
      <c r="G15" s="850"/>
      <c r="H15" s="851">
        <v>0.002238966081093103</v>
      </c>
      <c r="I15" s="530">
        <v>6.975999999995111</v>
      </c>
      <c r="J15" s="848"/>
      <c r="K15" s="852">
        <v>0.004153053982260432</v>
      </c>
    </row>
    <row r="16" spans="1:11" ht="16.5" customHeight="1">
      <c r="A16" s="531" t="s">
        <v>891</v>
      </c>
      <c r="B16" s="529">
        <v>2372.7961585999947</v>
      </c>
      <c r="C16" s="530">
        <v>25016.961380549994</v>
      </c>
      <c r="D16" s="530">
        <v>516.1152126899888</v>
      </c>
      <c r="E16" s="848">
        <v>37027.516823559905</v>
      </c>
      <c r="F16" s="849">
        <v>22644.16522195</v>
      </c>
      <c r="G16" s="850"/>
      <c r="H16" s="1393">
        <v>954.3240846828827</v>
      </c>
      <c r="I16" s="530">
        <v>36511.401610869914</v>
      </c>
      <c r="J16" s="848"/>
      <c r="K16" s="852">
        <v>7074.273478701151</v>
      </c>
    </row>
    <row r="17" spans="1:11" ht="16.5" customHeight="1">
      <c r="A17" s="528" t="s">
        <v>892</v>
      </c>
      <c r="B17" s="529">
        <v>10099.41629792</v>
      </c>
      <c r="C17" s="529">
        <v>11995.30160054</v>
      </c>
      <c r="D17" s="530">
        <v>11389.098520938094</v>
      </c>
      <c r="E17" s="848">
        <v>9596.896645980001</v>
      </c>
      <c r="F17" s="849">
        <v>1895.8853026200013</v>
      </c>
      <c r="G17" s="850"/>
      <c r="H17" s="851">
        <v>18.772226499965782</v>
      </c>
      <c r="I17" s="530">
        <v>-1792.201874958093</v>
      </c>
      <c r="J17" s="848"/>
      <c r="K17" s="852">
        <v>-15.736117056703389</v>
      </c>
    </row>
    <row r="18" spans="1:11" ht="16.5" customHeight="1">
      <c r="A18" s="531" t="s">
        <v>446</v>
      </c>
      <c r="B18" s="529">
        <v>11884.152523483675</v>
      </c>
      <c r="C18" s="529">
        <v>11923.392891943033</v>
      </c>
      <c r="D18" s="529">
        <v>13662.842153158774</v>
      </c>
      <c r="E18" s="851">
        <v>13178.735672411893</v>
      </c>
      <c r="F18" s="849">
        <v>39.24036845935734</v>
      </c>
      <c r="G18" s="850"/>
      <c r="H18" s="851">
        <v>0.3301907172750974</v>
      </c>
      <c r="I18" s="530">
        <v>-484.10648074688106</v>
      </c>
      <c r="J18" s="848"/>
      <c r="K18" s="852">
        <v>-3.543234089365208</v>
      </c>
    </row>
    <row r="19" spans="1:11" ht="16.5" customHeight="1">
      <c r="A19" s="531" t="s">
        <v>893</v>
      </c>
      <c r="B19" s="529">
        <v>1275.98336871</v>
      </c>
      <c r="C19" s="529">
        <v>1239.0855000000001</v>
      </c>
      <c r="D19" s="529">
        <v>1317.38533904</v>
      </c>
      <c r="E19" s="848">
        <v>1269.5649046800002</v>
      </c>
      <c r="F19" s="849">
        <v>-36.897868709999784</v>
      </c>
      <c r="G19" s="850"/>
      <c r="H19" s="851">
        <v>-2.891720191251629</v>
      </c>
      <c r="I19" s="530">
        <v>-47.82043435999981</v>
      </c>
      <c r="J19" s="848"/>
      <c r="K19" s="852">
        <v>-3.6299503981763857</v>
      </c>
    </row>
    <row r="20" spans="1:11" ht="16.5" customHeight="1">
      <c r="A20" s="531" t="s">
        <v>894</v>
      </c>
      <c r="B20" s="529">
        <v>10608.169154773675</v>
      </c>
      <c r="C20" s="529">
        <v>10684.307391943032</v>
      </c>
      <c r="D20" s="529">
        <v>12345.456814118774</v>
      </c>
      <c r="E20" s="851">
        <v>11909.170767731892</v>
      </c>
      <c r="F20" s="849">
        <v>76.13823716935622</v>
      </c>
      <c r="G20" s="850"/>
      <c r="H20" s="851">
        <v>0.7177321181298661</v>
      </c>
      <c r="I20" s="530">
        <v>-436.28604638688194</v>
      </c>
      <c r="J20" s="848"/>
      <c r="K20" s="852">
        <v>-3.533980580515475</v>
      </c>
    </row>
    <row r="21" spans="1:11" ht="16.5" customHeight="1">
      <c r="A21" s="528" t="s">
        <v>895</v>
      </c>
      <c r="B21" s="529">
        <v>809825.8493982473</v>
      </c>
      <c r="C21" s="529">
        <v>833698.9685104283</v>
      </c>
      <c r="D21" s="530">
        <v>973026.0783209736</v>
      </c>
      <c r="E21" s="848">
        <v>991023.3759346076</v>
      </c>
      <c r="F21" s="849">
        <v>23873.11911218101</v>
      </c>
      <c r="G21" s="64"/>
      <c r="H21" s="851">
        <v>2.9479324634945</v>
      </c>
      <c r="I21" s="530">
        <v>17997.29761363403</v>
      </c>
      <c r="J21" s="857"/>
      <c r="K21" s="852">
        <v>1.8496213014855327</v>
      </c>
    </row>
    <row r="22" spans="1:11" ht="16.5" customHeight="1">
      <c r="A22" s="528" t="s">
        <v>896</v>
      </c>
      <c r="B22" s="529">
        <v>248161.31928322787</v>
      </c>
      <c r="C22" s="529">
        <v>258195.20863946324</v>
      </c>
      <c r="D22" s="529">
        <v>318396.39833592466</v>
      </c>
      <c r="E22" s="529">
        <v>339874.09790430125</v>
      </c>
      <c r="F22" s="849">
        <v>9688.686517532862</v>
      </c>
      <c r="G22" s="858" t="s">
        <v>370</v>
      </c>
      <c r="H22" s="851">
        <v>3.9041888339073147</v>
      </c>
      <c r="I22" s="530">
        <v>1033.4315403965848</v>
      </c>
      <c r="J22" s="859" t="s">
        <v>371</v>
      </c>
      <c r="K22" s="852">
        <v>0.32457387891249356</v>
      </c>
    </row>
    <row r="23" spans="1:11" ht="16.5" customHeight="1">
      <c r="A23" s="527" t="s">
        <v>448</v>
      </c>
      <c r="B23" s="840">
        <v>1130302.292475211</v>
      </c>
      <c r="C23" s="840">
        <v>1129305.0268396568</v>
      </c>
      <c r="D23" s="841">
        <v>1315376.2767305407</v>
      </c>
      <c r="E23" s="842">
        <v>1326556.5398900989</v>
      </c>
      <c r="F23" s="843">
        <v>-997.2656355542131</v>
      </c>
      <c r="G23" s="860"/>
      <c r="H23" s="845">
        <v>-0.08822999317911093</v>
      </c>
      <c r="I23" s="841">
        <v>11180.263159558177</v>
      </c>
      <c r="J23" s="842"/>
      <c r="K23" s="847">
        <v>0.8499669149688102</v>
      </c>
    </row>
    <row r="24" spans="1:11" ht="16.5" customHeight="1">
      <c r="A24" s="528" t="s">
        <v>1104</v>
      </c>
      <c r="B24" s="530">
        <v>789269.291228842</v>
      </c>
      <c r="C24" s="530">
        <v>790377.4619564997</v>
      </c>
      <c r="D24" s="530">
        <v>925469.1309784062</v>
      </c>
      <c r="E24" s="848">
        <v>918710.2254975638</v>
      </c>
      <c r="F24" s="849">
        <v>1108.1707276577363</v>
      </c>
      <c r="G24" s="850"/>
      <c r="H24" s="851">
        <v>0.14040464261980662</v>
      </c>
      <c r="I24" s="530">
        <v>-6758.905480842339</v>
      </c>
      <c r="J24" s="848"/>
      <c r="K24" s="861">
        <v>-0.7303220879660052</v>
      </c>
    </row>
    <row r="25" spans="1:11" ht="16.5" customHeight="1">
      <c r="A25" s="528" t="s">
        <v>897</v>
      </c>
      <c r="B25" s="530">
        <v>263705.70088052825</v>
      </c>
      <c r="C25" s="530">
        <v>248059.35176317662</v>
      </c>
      <c r="D25" s="530">
        <v>301590.1935057185</v>
      </c>
      <c r="E25" s="848">
        <v>285111.54779771226</v>
      </c>
      <c r="F25" s="849">
        <v>-15646.349117351638</v>
      </c>
      <c r="G25" s="850"/>
      <c r="H25" s="851">
        <v>-5.933261611374951</v>
      </c>
      <c r="I25" s="530">
        <v>-16478.645708006225</v>
      </c>
      <c r="J25" s="848"/>
      <c r="K25" s="861">
        <v>-5.4639196044329505</v>
      </c>
    </row>
    <row r="26" spans="1:11" ht="16.5" customHeight="1">
      <c r="A26" s="531" t="s">
        <v>898</v>
      </c>
      <c r="B26" s="529">
        <v>170491.686875334</v>
      </c>
      <c r="C26" s="529">
        <v>165050.05825868098</v>
      </c>
      <c r="D26" s="530">
        <v>195874.235903968</v>
      </c>
      <c r="E26" s="848">
        <v>192611.192069761</v>
      </c>
      <c r="F26" s="849">
        <v>-5441.6286166530335</v>
      </c>
      <c r="G26" s="850"/>
      <c r="H26" s="851">
        <v>-3.191726656228131</v>
      </c>
      <c r="I26" s="530">
        <v>-3263.0438342069974</v>
      </c>
      <c r="J26" s="848"/>
      <c r="K26" s="852">
        <v>-1.6658872051997602</v>
      </c>
    </row>
    <row r="27" spans="1:11" ht="16.5" customHeight="1">
      <c r="A27" s="531" t="s">
        <v>899</v>
      </c>
      <c r="B27" s="529">
        <v>93214.01257146569</v>
      </c>
      <c r="C27" s="529">
        <v>83009.34224743502</v>
      </c>
      <c r="D27" s="530">
        <v>105715.9438046306</v>
      </c>
      <c r="E27" s="848">
        <v>92500.3641823656</v>
      </c>
      <c r="F27" s="849">
        <v>-10204.670324030667</v>
      </c>
      <c r="G27" s="850"/>
      <c r="H27" s="851">
        <v>-10.947571124252278</v>
      </c>
      <c r="I27" s="530">
        <v>-13215.579622264995</v>
      </c>
      <c r="J27" s="848"/>
      <c r="K27" s="852">
        <v>-12.501027892905329</v>
      </c>
    </row>
    <row r="28" spans="1:11" ht="16.5" customHeight="1">
      <c r="A28" s="531" t="s">
        <v>900</v>
      </c>
      <c r="B28" s="530">
        <v>525563.5903483137</v>
      </c>
      <c r="C28" s="530">
        <v>542318.1101933231</v>
      </c>
      <c r="D28" s="530">
        <v>623878.9374726877</v>
      </c>
      <c r="E28" s="848">
        <v>633598.6776998516</v>
      </c>
      <c r="F28" s="849">
        <v>16754.519845009432</v>
      </c>
      <c r="G28" s="850"/>
      <c r="H28" s="851">
        <v>3.1879148694272157</v>
      </c>
      <c r="I28" s="530">
        <v>9719.740227163886</v>
      </c>
      <c r="J28" s="848"/>
      <c r="K28" s="852">
        <v>1.5579529365966773</v>
      </c>
    </row>
    <row r="29" spans="1:11" ht="16.5" customHeight="1">
      <c r="A29" s="532" t="s">
        <v>901</v>
      </c>
      <c r="B29" s="862">
        <v>341033.00124636904</v>
      </c>
      <c r="C29" s="862">
        <v>338927.564883157</v>
      </c>
      <c r="D29" s="862">
        <v>389907.1457521345</v>
      </c>
      <c r="E29" s="863">
        <v>407846.314392535</v>
      </c>
      <c r="F29" s="864">
        <v>-2105.4363632120076</v>
      </c>
      <c r="G29" s="863"/>
      <c r="H29" s="865">
        <v>-0.6173702707706573</v>
      </c>
      <c r="I29" s="862">
        <v>17939.168640400516</v>
      </c>
      <c r="J29" s="863"/>
      <c r="K29" s="866">
        <v>4.600882244872865</v>
      </c>
    </row>
    <row r="30" spans="1:11" ht="16.5" customHeight="1" thickBot="1">
      <c r="A30" s="533" t="s">
        <v>449</v>
      </c>
      <c r="B30" s="867">
        <v>1190767.885815857</v>
      </c>
      <c r="C30" s="867">
        <v>1191408.6935140432</v>
      </c>
      <c r="D30" s="868">
        <v>1389708.5891510458</v>
      </c>
      <c r="E30" s="869">
        <v>1399856.3697769295</v>
      </c>
      <c r="F30" s="870">
        <v>640.8076981862541</v>
      </c>
      <c r="G30" s="869"/>
      <c r="H30" s="871">
        <v>0.053814660759615926</v>
      </c>
      <c r="I30" s="868">
        <v>10147.780625883723</v>
      </c>
      <c r="J30" s="869"/>
      <c r="K30" s="872">
        <v>0.7302092471115016</v>
      </c>
    </row>
    <row r="31" spans="1:11" ht="18.75" thickTop="1">
      <c r="A31" s="1390" t="s">
        <v>1293</v>
      </c>
      <c r="B31" s="1391"/>
      <c r="C31" s="36"/>
      <c r="D31" s="534"/>
      <c r="E31" s="534"/>
      <c r="F31" s="534"/>
      <c r="G31" s="535"/>
      <c r="H31" s="536"/>
      <c r="I31" s="534"/>
      <c r="J31" s="537"/>
      <c r="K31" s="537"/>
    </row>
    <row r="32" spans="1:11" ht="16.5" customHeight="1">
      <c r="A32" s="1390" t="s">
        <v>1294</v>
      </c>
      <c r="B32" s="1392"/>
      <c r="C32" s="11"/>
      <c r="D32" s="1391"/>
      <c r="E32" s="534"/>
      <c r="F32" s="534"/>
      <c r="G32" s="535"/>
      <c r="H32" s="536"/>
      <c r="I32" s="534"/>
      <c r="J32" s="537"/>
      <c r="K32" s="537"/>
    </row>
    <row r="33" spans="1:11" ht="16.5" customHeight="1">
      <c r="A33" s="538" t="s">
        <v>902</v>
      </c>
      <c r="B33" s="11"/>
      <c r="C33" s="11"/>
      <c r="D33" s="1392"/>
      <c r="E33" s="534"/>
      <c r="F33" s="534"/>
      <c r="G33" s="535"/>
      <c r="H33" s="536"/>
      <c r="I33" s="534"/>
      <c r="J33" s="537"/>
      <c r="K33" s="537"/>
    </row>
    <row r="34" spans="1:11" ht="16.5" customHeight="1">
      <c r="A34" s="539" t="s">
        <v>903</v>
      </c>
      <c r="B34" s="11"/>
      <c r="C34" s="11"/>
      <c r="D34" s="534"/>
      <c r="E34" s="534"/>
      <c r="F34" s="534"/>
      <c r="G34" s="535"/>
      <c r="H34" s="536"/>
      <c r="I34" s="534"/>
      <c r="J34" s="537"/>
      <c r="K34" s="537"/>
    </row>
    <row r="35" spans="1:11" ht="16.5" customHeight="1">
      <c r="A35" s="873" t="s">
        <v>904</v>
      </c>
      <c r="B35" s="874">
        <v>0.8258269115552803</v>
      </c>
      <c r="C35" s="875">
        <v>0.8251146127327557</v>
      </c>
      <c r="D35" s="875">
        <v>0.8514200387524921</v>
      </c>
      <c r="E35" s="875">
        <v>0.8289425876386094</v>
      </c>
      <c r="F35" s="876">
        <v>-0.0007122988225246596</v>
      </c>
      <c r="G35" s="877"/>
      <c r="H35" s="876">
        <v>-0.08625279856564456</v>
      </c>
      <c r="I35" s="878">
        <v>-0.022477451113882663</v>
      </c>
      <c r="J35" s="878"/>
      <c r="K35" s="878">
        <v>-2.639995547534542</v>
      </c>
    </row>
    <row r="36" spans="1:11" ht="16.5" customHeight="1">
      <c r="A36" s="873" t="s">
        <v>905</v>
      </c>
      <c r="B36" s="874">
        <v>2.471694085431385</v>
      </c>
      <c r="C36" s="875">
        <v>2.6290159544460474</v>
      </c>
      <c r="D36" s="875">
        <v>2.612694246462391</v>
      </c>
      <c r="E36" s="875">
        <v>2.671087991687833</v>
      </c>
      <c r="F36" s="876">
        <v>0.1573218690146625</v>
      </c>
      <c r="G36" s="877"/>
      <c r="H36" s="876">
        <v>6.3649409504981325</v>
      </c>
      <c r="I36" s="878">
        <v>0.058393745225442384</v>
      </c>
      <c r="J36" s="878"/>
      <c r="K36" s="878">
        <v>2.235001102961358</v>
      </c>
    </row>
    <row r="37" spans="1:11" ht="16.5" customHeight="1">
      <c r="A37" s="873" t="s">
        <v>906</v>
      </c>
      <c r="B37" s="879">
        <v>3.53968097087726</v>
      </c>
      <c r="C37" s="880">
        <v>3.756383596323984</v>
      </c>
      <c r="D37" s="880">
        <v>3.7134420966734463</v>
      </c>
      <c r="E37" s="880">
        <v>3.8568736318095995</v>
      </c>
      <c r="F37" s="876">
        <v>0.21670262544672392</v>
      </c>
      <c r="G37" s="877"/>
      <c r="H37" s="876">
        <v>6.122094822376527</v>
      </c>
      <c r="I37" s="878">
        <v>0.14343153513615325</v>
      </c>
      <c r="J37" s="878"/>
      <c r="K37" s="878">
        <v>3.8624955338509586</v>
      </c>
    </row>
    <row r="38" spans="1:11" ht="16.5" customHeight="1">
      <c r="A38" s="542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27" t="s">
        <v>672</v>
      </c>
      <c r="C1" s="1727"/>
      <c r="D1" s="1727"/>
      <c r="E1" s="1727"/>
      <c r="F1" s="1727"/>
      <c r="G1" s="1727"/>
    </row>
    <row r="2" spans="2:7" ht="15.75">
      <c r="B2" s="1855" t="s">
        <v>697</v>
      </c>
      <c r="C2" s="1855"/>
      <c r="D2" s="1855"/>
      <c r="E2" s="1855"/>
      <c r="F2" s="1855"/>
      <c r="G2" s="1855"/>
    </row>
    <row r="3" spans="2:8" ht="13.5" thickBot="1">
      <c r="B3" s="71"/>
      <c r="C3" s="71"/>
      <c r="D3" s="71"/>
      <c r="E3" s="71"/>
      <c r="F3" s="71"/>
      <c r="G3" s="71"/>
      <c r="H3" s="40"/>
    </row>
    <row r="4" spans="2:7" ht="13.5" thickTop="1">
      <c r="B4" s="823"/>
      <c r="C4" s="1856" t="s">
        <v>1305</v>
      </c>
      <c r="D4" s="1857"/>
      <c r="E4" s="1858"/>
      <c r="F4" s="1859" t="s">
        <v>712</v>
      </c>
      <c r="G4" s="1860"/>
    </row>
    <row r="5" spans="2:7" ht="12.75">
      <c r="B5" s="824" t="s">
        <v>671</v>
      </c>
      <c r="C5" s="297">
        <v>2011</v>
      </c>
      <c r="D5" s="175">
        <v>2012</v>
      </c>
      <c r="E5" s="175">
        <v>2013</v>
      </c>
      <c r="F5" s="1851" t="s">
        <v>678</v>
      </c>
      <c r="G5" s="1853" t="s">
        <v>674</v>
      </c>
    </row>
    <row r="6" spans="2:7" ht="12.75">
      <c r="B6" s="825"/>
      <c r="C6" s="297">
        <v>1</v>
      </c>
      <c r="D6" s="175">
        <v>2</v>
      </c>
      <c r="E6" s="175">
        <v>3</v>
      </c>
      <c r="F6" s="1852"/>
      <c r="G6" s="1854"/>
    </row>
    <row r="7" spans="2:7" ht="12.75">
      <c r="B7" s="822" t="s">
        <v>675</v>
      </c>
      <c r="C7" s="178">
        <v>321.18</v>
      </c>
      <c r="D7" s="688">
        <v>420.8</v>
      </c>
      <c r="E7" s="178">
        <v>551.68</v>
      </c>
      <c r="F7" s="176">
        <v>31.016875272432912</v>
      </c>
      <c r="G7" s="826">
        <v>31.10266159695817</v>
      </c>
    </row>
    <row r="8" spans="2:7" ht="12.75">
      <c r="B8" s="822" t="s">
        <v>676</v>
      </c>
      <c r="C8" s="178">
        <v>78.86</v>
      </c>
      <c r="D8" s="688">
        <v>106.8</v>
      </c>
      <c r="E8" s="178">
        <v>137.95</v>
      </c>
      <c r="F8" s="176">
        <v>35.429875729140264</v>
      </c>
      <c r="G8" s="827">
        <v>29.166666666666657</v>
      </c>
    </row>
    <row r="9" spans="2:7" ht="12.75">
      <c r="B9" s="828" t="s">
        <v>861</v>
      </c>
      <c r="C9" s="178">
        <v>26.51</v>
      </c>
      <c r="D9" s="178">
        <v>31.6</v>
      </c>
      <c r="E9" s="178">
        <v>38.87</v>
      </c>
      <c r="F9" s="176">
        <v>19.20030177291588</v>
      </c>
      <c r="G9" s="827">
        <v>23.00632911392404</v>
      </c>
    </row>
    <row r="10" spans="2:7" ht="12.75">
      <c r="B10" s="829" t="s">
        <v>679</v>
      </c>
      <c r="C10" s="178">
        <v>271.92</v>
      </c>
      <c r="D10" s="688">
        <v>370.15</v>
      </c>
      <c r="E10" s="178">
        <v>529.25</v>
      </c>
      <c r="F10" s="176">
        <v>36.12459546925564</v>
      </c>
      <c r="G10" s="827">
        <v>42.982574631906004</v>
      </c>
    </row>
    <row r="11" spans="2:7" ht="12.75">
      <c r="B11" s="822" t="s">
        <v>78</v>
      </c>
      <c r="C11" s="178">
        <v>286342.73</v>
      </c>
      <c r="D11" s="688">
        <v>398236.79</v>
      </c>
      <c r="E11" s="178">
        <v>554053.24</v>
      </c>
      <c r="F11" s="176">
        <v>39.07696905732513</v>
      </c>
      <c r="G11" s="826">
        <v>39.12658345804766</v>
      </c>
    </row>
    <row r="12" spans="2:7" ht="12.75">
      <c r="B12" s="830" t="s">
        <v>1095</v>
      </c>
      <c r="C12" s="178">
        <v>100483</v>
      </c>
      <c r="D12" s="688">
        <v>111821</v>
      </c>
      <c r="E12" s="178">
        <v>129353</v>
      </c>
      <c r="F12" s="176">
        <v>11.283500691659285</v>
      </c>
      <c r="G12" s="826">
        <v>15.678629237799697</v>
      </c>
    </row>
    <row r="13" spans="2:7" ht="12.75">
      <c r="B13" s="188" t="s">
        <v>677</v>
      </c>
      <c r="C13" s="178">
        <v>209</v>
      </c>
      <c r="D13" s="688">
        <v>216</v>
      </c>
      <c r="E13" s="178">
        <v>226</v>
      </c>
      <c r="F13" s="177">
        <v>3.3492822966507276</v>
      </c>
      <c r="G13" s="827">
        <v>4.629629629629619</v>
      </c>
    </row>
    <row r="14" spans="2:7" ht="12.75">
      <c r="B14" s="188" t="s">
        <v>858</v>
      </c>
      <c r="C14" s="178">
        <v>1036121</v>
      </c>
      <c r="D14" s="688">
        <v>1152183</v>
      </c>
      <c r="E14" s="178">
        <v>1332127</v>
      </c>
      <c r="F14" s="177">
        <v>11.201587459379752</v>
      </c>
      <c r="G14" s="827">
        <v>15.617657958848554</v>
      </c>
    </row>
    <row r="15" spans="2:7" ht="12.75">
      <c r="B15" s="831" t="s">
        <v>1096</v>
      </c>
      <c r="C15" s="178">
        <v>20.82563767634239</v>
      </c>
      <c r="D15" s="178">
        <v>25.926874348958336</v>
      </c>
      <c r="E15" s="178">
        <v>32.568492482338876</v>
      </c>
      <c r="F15" s="177">
        <v>24.494984268409098</v>
      </c>
      <c r="G15" s="827">
        <v>25.61673283091828</v>
      </c>
    </row>
    <row r="16" spans="2:7" ht="14.25" customHeight="1" thickBot="1">
      <c r="B16" s="832" t="s">
        <v>1097</v>
      </c>
      <c r="C16" s="833">
        <v>35.6</v>
      </c>
      <c r="D16" s="833">
        <v>33.5</v>
      </c>
      <c r="E16" s="833">
        <v>34.2</v>
      </c>
      <c r="F16" s="834">
        <v>-5.898876404494388</v>
      </c>
      <c r="G16" s="835">
        <v>2.089552238805979</v>
      </c>
    </row>
    <row r="17" spans="2:9" ht="14.25" customHeight="1" thickTop="1">
      <c r="B17" s="26" t="s">
        <v>481</v>
      </c>
      <c r="C17" s="15"/>
      <c r="D17" s="11"/>
      <c r="E17" s="11"/>
      <c r="F17" s="179"/>
      <c r="G17" s="179"/>
      <c r="I17" s="9" t="s">
        <v>77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1445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89" t="s">
        <v>79</v>
      </c>
      <c r="C49" s="690">
        <v>1193679</v>
      </c>
      <c r="D49" s="690">
        <v>1369430</v>
      </c>
      <c r="E49" s="690">
        <v>1558174</v>
      </c>
      <c r="F49" s="691">
        <f>D49/C49%-100</f>
        <v>14.72347255836786</v>
      </c>
      <c r="G49" s="692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6.8515625" style="0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733" t="s">
        <v>37</v>
      </c>
      <c r="C1" s="1733"/>
      <c r="D1" s="1733"/>
    </row>
    <row r="2" spans="2:4" ht="15.75">
      <c r="B2" s="1855" t="s">
        <v>192</v>
      </c>
      <c r="C2" s="1855"/>
      <c r="D2" s="1855"/>
    </row>
    <row r="3" spans="2:4" ht="13.5" thickBot="1">
      <c r="B3" s="1861"/>
      <c r="C3" s="1861"/>
      <c r="D3" s="1861"/>
    </row>
    <row r="4" spans="2:4" ht="13.5" thickTop="1">
      <c r="B4" s="1653" t="s">
        <v>734</v>
      </c>
      <c r="C4" s="1654" t="s">
        <v>1290</v>
      </c>
      <c r="D4" s="1655" t="s">
        <v>3</v>
      </c>
    </row>
    <row r="5" spans="2:4" ht="12.75">
      <c r="B5" s="1656" t="s">
        <v>1149</v>
      </c>
      <c r="C5" s="1652">
        <v>34.67</v>
      </c>
      <c r="D5" s="1657"/>
    </row>
    <row r="6" spans="2:4" ht="12.75">
      <c r="B6" s="1658" t="s">
        <v>1150</v>
      </c>
      <c r="C6" s="92">
        <v>8.87</v>
      </c>
      <c r="D6" s="1659" t="s">
        <v>1306</v>
      </c>
    </row>
    <row r="7" spans="2:4" ht="12.75">
      <c r="B7" s="1658" t="s">
        <v>1307</v>
      </c>
      <c r="C7" s="92">
        <v>11</v>
      </c>
      <c r="D7" s="1659" t="s">
        <v>1308</v>
      </c>
    </row>
    <row r="8" spans="2:4" ht="12.75">
      <c r="B8" s="1658" t="s">
        <v>1309</v>
      </c>
      <c r="C8" s="92">
        <v>7.35</v>
      </c>
      <c r="D8" s="1659" t="s">
        <v>1310</v>
      </c>
    </row>
    <row r="9" spans="2:4" ht="12.75">
      <c r="B9" s="1658" t="s">
        <v>1311</v>
      </c>
      <c r="C9" s="92">
        <v>7.45</v>
      </c>
      <c r="D9" s="1659" t="s">
        <v>1312</v>
      </c>
    </row>
    <row r="10" spans="2:4" ht="12.75">
      <c r="B10" s="693" t="s">
        <v>1151</v>
      </c>
      <c r="C10" s="1652">
        <v>267</v>
      </c>
      <c r="D10" s="1657"/>
    </row>
    <row r="11" spans="2:4" ht="12.75">
      <c r="B11" s="1658" t="s">
        <v>1313</v>
      </c>
      <c r="C11" s="92">
        <v>6</v>
      </c>
      <c r="D11" s="1659" t="s">
        <v>1314</v>
      </c>
    </row>
    <row r="12" spans="2:4" ht="12.75">
      <c r="B12" s="1658" t="s">
        <v>1315</v>
      </c>
      <c r="C12" s="92">
        <v>211</v>
      </c>
      <c r="D12" s="1659" t="s">
        <v>1316</v>
      </c>
    </row>
    <row r="13" spans="2:4" ht="12.75">
      <c r="B13" s="1658" t="s">
        <v>1317</v>
      </c>
      <c r="C13" s="92">
        <v>20</v>
      </c>
      <c r="D13" s="1659" t="s">
        <v>1316</v>
      </c>
    </row>
    <row r="14" spans="2:4" ht="12.75">
      <c r="B14" s="1658" t="s">
        <v>1318</v>
      </c>
      <c r="C14" s="92">
        <v>30</v>
      </c>
      <c r="D14" s="1659" t="s">
        <v>1319</v>
      </c>
    </row>
    <row r="15" spans="2:4" ht="12.75">
      <c r="B15" s="693" t="s">
        <v>4</v>
      </c>
      <c r="C15" s="92"/>
      <c r="D15" s="1657"/>
    </row>
    <row r="16" spans="2:4" ht="12.75">
      <c r="B16" s="822"/>
      <c r="C16" s="92"/>
      <c r="D16" s="1657"/>
    </row>
    <row r="17" spans="2:4" ht="13.5" thickBot="1">
      <c r="B17" s="1660" t="s">
        <v>545</v>
      </c>
      <c r="C17" s="1661">
        <v>301.67</v>
      </c>
      <c r="D17" s="235"/>
    </row>
    <row r="18" spans="2:4" ht="13.5" thickTop="1">
      <c r="B18" s="1662" t="s">
        <v>1320</v>
      </c>
      <c r="C18" s="1663"/>
      <c r="D18" s="1664"/>
    </row>
    <row r="19" spans="2:4" ht="12.75">
      <c r="B19" s="15"/>
      <c r="C19" s="1544"/>
      <c r="D19" s="1546"/>
    </row>
    <row r="20" spans="2:4" ht="12.75">
      <c r="B20" s="15"/>
      <c r="C20" s="1544"/>
      <c r="D20" s="1545"/>
    </row>
    <row r="21" spans="2:4" ht="12.75">
      <c r="B21" s="15"/>
      <c r="C21" s="1544"/>
      <c r="D21" s="1545"/>
    </row>
    <row r="22" spans="2:4" ht="12.75">
      <c r="B22" s="15"/>
      <c r="C22" s="1544"/>
      <c r="D22" s="1546"/>
    </row>
    <row r="23" spans="2:4" ht="12.75">
      <c r="B23" s="11"/>
      <c r="C23" s="1544"/>
      <c r="D23" s="1546"/>
    </row>
    <row r="24" spans="2:4" ht="12.75">
      <c r="B24" s="34"/>
      <c r="C24" s="1547"/>
      <c r="D24" s="1546"/>
    </row>
    <row r="25" spans="2:4" ht="12.75">
      <c r="B25" s="11"/>
      <c r="C25" s="1544"/>
      <c r="D25" s="1546"/>
    </row>
    <row r="26" spans="2:4" ht="12.75">
      <c r="B26" s="11"/>
      <c r="C26" s="17"/>
      <c r="D26" s="1546"/>
    </row>
    <row r="27" spans="2:4" ht="12.75">
      <c r="B27" s="11"/>
      <c r="C27" s="11"/>
      <c r="D27" s="1546"/>
    </row>
    <row r="28" spans="2:4" ht="12.75">
      <c r="B28" s="34"/>
      <c r="C28" s="18"/>
      <c r="D28" s="1546"/>
    </row>
    <row r="29" spans="2:4" ht="12.75">
      <c r="B29" s="11"/>
      <c r="C29" s="17"/>
      <c r="D29" s="1546"/>
    </row>
    <row r="30" spans="2:4" ht="12.75">
      <c r="B30" s="11"/>
      <c r="C30" s="17"/>
      <c r="D30" s="1546"/>
    </row>
    <row r="31" spans="2:4" ht="12.75">
      <c r="B31" s="11"/>
      <c r="C31" s="17"/>
      <c r="D31" s="1546"/>
    </row>
    <row r="32" spans="2:4" ht="12.75">
      <c r="B32" s="11"/>
      <c r="C32" s="17"/>
      <c r="D32" s="1546"/>
    </row>
    <row r="33" spans="2:4" ht="12.75">
      <c r="B33" s="11"/>
      <c r="C33" s="17"/>
      <c r="D33" s="1546"/>
    </row>
    <row r="34" spans="2:4" ht="12.75">
      <c r="B34" s="11"/>
      <c r="C34" s="17"/>
      <c r="D34" s="1546"/>
    </row>
    <row r="35" spans="2:4" ht="12.75">
      <c r="B35" s="34"/>
      <c r="C35" s="34"/>
      <c r="D35" s="1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92" t="s">
        <v>38</v>
      </c>
      <c r="B1" s="1792"/>
      <c r="C1" s="1792"/>
      <c r="D1" s="1792"/>
      <c r="E1" s="1792"/>
      <c r="F1" s="1792"/>
      <c r="G1" s="1792"/>
      <c r="H1" s="1792"/>
      <c r="I1" s="1792"/>
      <c r="J1" s="1792"/>
      <c r="K1" s="1792"/>
      <c r="L1" s="1792"/>
    </row>
    <row r="2" spans="1:12" ht="15.75">
      <c r="A2" s="1868" t="s">
        <v>5</v>
      </c>
      <c r="B2" s="1868"/>
      <c r="C2" s="1868"/>
      <c r="D2" s="1868"/>
      <c r="E2" s="1868"/>
      <c r="F2" s="1868"/>
      <c r="G2" s="1868"/>
      <c r="H2" s="1868"/>
      <c r="I2" s="1868"/>
      <c r="J2" s="1868"/>
      <c r="K2" s="1868"/>
      <c r="L2" s="1868"/>
    </row>
    <row r="3" spans="1:13" ht="13.5" thickBot="1">
      <c r="A3" s="1869"/>
      <c r="B3" s="1869"/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40"/>
    </row>
    <row r="4" spans="1:12" ht="13.5" thickTop="1">
      <c r="A4" s="274"/>
      <c r="B4" s="1859" t="s">
        <v>680</v>
      </c>
      <c r="C4" s="1870"/>
      <c r="D4" s="1871"/>
      <c r="E4" s="1870" t="s">
        <v>1287</v>
      </c>
      <c r="F4" s="1870"/>
      <c r="G4" s="1870"/>
      <c r="H4" s="1870"/>
      <c r="I4" s="1870"/>
      <c r="J4" s="1870"/>
      <c r="K4" s="1870"/>
      <c r="L4" s="1860"/>
    </row>
    <row r="5" spans="1:12" ht="12.75">
      <c r="A5" s="296"/>
      <c r="B5" s="1872" t="s">
        <v>1305</v>
      </c>
      <c r="C5" s="1862"/>
      <c r="D5" s="1863"/>
      <c r="E5" s="1862" t="s">
        <v>1305</v>
      </c>
      <c r="F5" s="1862"/>
      <c r="G5" s="1862"/>
      <c r="H5" s="1862"/>
      <c r="I5" s="1862"/>
      <c r="J5" s="1863"/>
      <c r="K5" s="298"/>
      <c r="L5" s="299"/>
    </row>
    <row r="6" spans="1:12" ht="12.75">
      <c r="A6" s="300" t="s">
        <v>544</v>
      </c>
      <c r="B6" s="301"/>
      <c r="C6" s="301"/>
      <c r="D6" s="301"/>
      <c r="E6" s="1864">
        <v>2011</v>
      </c>
      <c r="F6" s="1865"/>
      <c r="G6" s="1866">
        <v>2012</v>
      </c>
      <c r="H6" s="1866"/>
      <c r="I6" s="1866">
        <v>2013</v>
      </c>
      <c r="J6" s="1866"/>
      <c r="K6" s="1866" t="s">
        <v>760</v>
      </c>
      <c r="L6" s="1867"/>
    </row>
    <row r="7" spans="1:12" ht="12.75">
      <c r="A7" s="300"/>
      <c r="B7" s="273">
        <v>2011</v>
      </c>
      <c r="C7" s="51">
        <v>2012</v>
      </c>
      <c r="D7" s="51">
        <v>2013</v>
      </c>
      <c r="E7" s="93">
        <v>1</v>
      </c>
      <c r="F7" s="302">
        <v>2</v>
      </c>
      <c r="G7" s="175">
        <v>3</v>
      </c>
      <c r="H7" s="275">
        <v>4</v>
      </c>
      <c r="I7" s="175">
        <v>5</v>
      </c>
      <c r="J7" s="175">
        <v>6</v>
      </c>
      <c r="K7" s="304" t="s">
        <v>6</v>
      </c>
      <c r="L7" s="305" t="s">
        <v>7</v>
      </c>
    </row>
    <row r="8" spans="1:12" ht="12.75">
      <c r="A8" s="756"/>
      <c r="B8" s="648"/>
      <c r="C8" s="97"/>
      <c r="D8" s="98"/>
      <c r="E8" s="302" t="s">
        <v>8</v>
      </c>
      <c r="F8" s="93" t="s">
        <v>1446</v>
      </c>
      <c r="G8" s="93" t="s">
        <v>8</v>
      </c>
      <c r="H8" s="93" t="s">
        <v>1446</v>
      </c>
      <c r="I8" s="93" t="s">
        <v>8</v>
      </c>
      <c r="J8" s="93" t="s">
        <v>1446</v>
      </c>
      <c r="K8" s="97">
        <v>1</v>
      </c>
      <c r="L8" s="757">
        <v>3</v>
      </c>
    </row>
    <row r="9" spans="1:12" ht="12.75">
      <c r="A9" s="306" t="s">
        <v>551</v>
      </c>
      <c r="B9" s="814">
        <v>177</v>
      </c>
      <c r="C9" s="814">
        <v>184</v>
      </c>
      <c r="D9" s="694">
        <v>194</v>
      </c>
      <c r="E9" s="695">
        <v>195577.94000000003</v>
      </c>
      <c r="F9" s="307">
        <v>68.30204489563958</v>
      </c>
      <c r="G9" s="695">
        <v>264218.62</v>
      </c>
      <c r="H9" s="307">
        <v>66.34711474045379</v>
      </c>
      <c r="I9" s="695">
        <v>404357.1</v>
      </c>
      <c r="J9" s="695">
        <v>72.98163127822102</v>
      </c>
      <c r="K9" s="307">
        <v>35.0963303939084</v>
      </c>
      <c r="L9" s="308">
        <v>53.038835794388746</v>
      </c>
    </row>
    <row r="10" spans="1:12" ht="12.75">
      <c r="A10" s="309" t="s">
        <v>681</v>
      </c>
      <c r="B10" s="815">
        <v>24</v>
      </c>
      <c r="C10" s="814">
        <v>26</v>
      </c>
      <c r="D10" s="694">
        <v>28</v>
      </c>
      <c r="E10" s="695">
        <v>137141.07</v>
      </c>
      <c r="F10" s="307">
        <v>47.89402894915474</v>
      </c>
      <c r="G10" s="695">
        <v>199061.43</v>
      </c>
      <c r="H10" s="307">
        <v>49.985695696271556</v>
      </c>
      <c r="I10" s="695">
        <v>311751.12</v>
      </c>
      <c r="J10" s="695">
        <v>56.267356973359526</v>
      </c>
      <c r="K10" s="307">
        <v>45.150850872025416</v>
      </c>
      <c r="L10" s="308">
        <v>56.61050963011769</v>
      </c>
    </row>
    <row r="11" spans="1:12" ht="12.75">
      <c r="A11" s="309" t="s">
        <v>682</v>
      </c>
      <c r="B11" s="815">
        <v>61</v>
      </c>
      <c r="C11" s="814">
        <v>71</v>
      </c>
      <c r="D11" s="694">
        <v>81</v>
      </c>
      <c r="E11" s="695">
        <v>24308.07</v>
      </c>
      <c r="F11" s="307">
        <v>8.489152142958195</v>
      </c>
      <c r="G11" s="695">
        <v>24287.95</v>
      </c>
      <c r="H11" s="307">
        <v>6.098871477946576</v>
      </c>
      <c r="I11" s="695">
        <v>29028.61</v>
      </c>
      <c r="J11" s="695">
        <v>5.239317700961055</v>
      </c>
      <c r="K11" s="307">
        <v>-0.08277086580712023</v>
      </c>
      <c r="L11" s="308">
        <v>19.518567849489145</v>
      </c>
    </row>
    <row r="12" spans="1:12" ht="12.75">
      <c r="A12" s="309" t="s">
        <v>683</v>
      </c>
      <c r="B12" s="815">
        <v>71</v>
      </c>
      <c r="C12" s="814">
        <v>66</v>
      </c>
      <c r="D12" s="694">
        <v>63</v>
      </c>
      <c r="E12" s="695">
        <v>25219.85</v>
      </c>
      <c r="F12" s="307">
        <v>8.807574754909963</v>
      </c>
      <c r="G12" s="695">
        <v>23928.18</v>
      </c>
      <c r="H12" s="307">
        <v>6.008530753775913</v>
      </c>
      <c r="I12" s="695">
        <v>23061.4</v>
      </c>
      <c r="J12" s="695">
        <v>4.162307503836501</v>
      </c>
      <c r="K12" s="307">
        <v>-5.121640295243623</v>
      </c>
      <c r="L12" s="308">
        <v>-3.6224234354639577</v>
      </c>
    </row>
    <row r="13" spans="1:12" ht="12.75">
      <c r="A13" s="309" t="s">
        <v>684</v>
      </c>
      <c r="B13" s="815">
        <v>21</v>
      </c>
      <c r="C13" s="814">
        <v>21</v>
      </c>
      <c r="D13" s="694">
        <v>22</v>
      </c>
      <c r="E13" s="695">
        <v>8908.95</v>
      </c>
      <c r="F13" s="307">
        <v>3.11128904861667</v>
      </c>
      <c r="G13" s="695">
        <v>16941.06</v>
      </c>
      <c r="H13" s="307">
        <v>4.254016812459743</v>
      </c>
      <c r="I13" s="695">
        <v>40515.97</v>
      </c>
      <c r="J13" s="695">
        <v>7.31264910006394</v>
      </c>
      <c r="K13" s="307">
        <v>90.15776269930802</v>
      </c>
      <c r="L13" s="308">
        <v>139.15841157519068</v>
      </c>
    </row>
    <row r="14" spans="1:12" ht="12.75">
      <c r="A14" s="310" t="s">
        <v>547</v>
      </c>
      <c r="B14" s="815">
        <v>18</v>
      </c>
      <c r="C14" s="814">
        <v>18</v>
      </c>
      <c r="D14" s="694">
        <v>18</v>
      </c>
      <c r="E14" s="695">
        <v>10874.87</v>
      </c>
      <c r="F14" s="307">
        <v>3.7978509180240057</v>
      </c>
      <c r="G14" s="695">
        <v>13234.33</v>
      </c>
      <c r="H14" s="307">
        <v>3.3232313870348342</v>
      </c>
      <c r="I14" s="695">
        <v>15684.92</v>
      </c>
      <c r="J14" s="695">
        <v>2.8309408888044616</v>
      </c>
      <c r="K14" s="307">
        <v>21.696443267827547</v>
      </c>
      <c r="L14" s="308">
        <v>18.516917743474735</v>
      </c>
    </row>
    <row r="15" spans="1:12" ht="12.75">
      <c r="A15" s="310" t="s">
        <v>548</v>
      </c>
      <c r="B15" s="815">
        <v>4</v>
      </c>
      <c r="C15" s="814">
        <v>4</v>
      </c>
      <c r="D15" s="694">
        <v>4</v>
      </c>
      <c r="E15" s="695">
        <v>5094.82</v>
      </c>
      <c r="F15" s="307">
        <v>1.779273390317959</v>
      </c>
      <c r="G15" s="695">
        <v>7649.53</v>
      </c>
      <c r="H15" s="307">
        <v>1.9208496532929564</v>
      </c>
      <c r="I15" s="695">
        <v>9133.79</v>
      </c>
      <c r="J15" s="695">
        <v>1.6485400997106332</v>
      </c>
      <c r="K15" s="307">
        <v>50.14328278526031</v>
      </c>
      <c r="L15" s="308">
        <v>19.40328360043037</v>
      </c>
    </row>
    <row r="16" spans="1:12" ht="12.75">
      <c r="A16" s="310" t="s">
        <v>549</v>
      </c>
      <c r="B16" s="815">
        <v>4</v>
      </c>
      <c r="C16" s="814">
        <v>4</v>
      </c>
      <c r="D16" s="694">
        <v>4</v>
      </c>
      <c r="E16" s="695">
        <v>1411.07</v>
      </c>
      <c r="F16" s="307">
        <v>0.49279058001577336</v>
      </c>
      <c r="G16" s="695">
        <v>985.58</v>
      </c>
      <c r="H16" s="307">
        <v>0.24748592414076057</v>
      </c>
      <c r="I16" s="695">
        <v>1004.38</v>
      </c>
      <c r="J16" s="695">
        <v>0.18127860453846273</v>
      </c>
      <c r="K16" s="307">
        <v>-30.15371313967414</v>
      </c>
      <c r="L16" s="308">
        <v>1.9075062399805205</v>
      </c>
    </row>
    <row r="17" spans="1:12" ht="12.75">
      <c r="A17" s="311" t="s">
        <v>688</v>
      </c>
      <c r="B17" s="815">
        <v>4</v>
      </c>
      <c r="C17" s="814">
        <v>4</v>
      </c>
      <c r="D17" s="694">
        <v>4</v>
      </c>
      <c r="E17" s="695">
        <v>12615.61</v>
      </c>
      <c r="F17" s="307">
        <v>4.405772760495787</v>
      </c>
      <c r="G17" s="695">
        <v>23780.31</v>
      </c>
      <c r="H17" s="307">
        <v>5.9713995786275795</v>
      </c>
      <c r="I17" s="695">
        <v>39254.64</v>
      </c>
      <c r="J17" s="695">
        <v>7.084994086759713</v>
      </c>
      <c r="K17" s="307">
        <v>88.49908961992324</v>
      </c>
      <c r="L17" s="308">
        <v>65.07202807700992</v>
      </c>
    </row>
    <row r="18" spans="1:12" ht="12.75">
      <c r="A18" s="310" t="s">
        <v>550</v>
      </c>
      <c r="B18" s="815">
        <v>2</v>
      </c>
      <c r="C18" s="814">
        <v>2</v>
      </c>
      <c r="D18" s="694">
        <v>2</v>
      </c>
      <c r="E18" s="695">
        <v>60768.42</v>
      </c>
      <c r="F18" s="307">
        <v>21.2222674555069</v>
      </c>
      <c r="G18" s="695">
        <v>88368.42</v>
      </c>
      <c r="H18" s="307">
        <v>22.189918716450077</v>
      </c>
      <c r="I18" s="695">
        <v>84618.42</v>
      </c>
      <c r="J18" s="695">
        <v>15.272615041965736</v>
      </c>
      <c r="K18" s="307">
        <v>45.41832747996409</v>
      </c>
      <c r="L18" s="308">
        <v>-4.243597429941602</v>
      </c>
    </row>
    <row r="19" spans="1:12" ht="13.5" thickBot="1">
      <c r="A19" s="758" t="s">
        <v>546</v>
      </c>
      <c r="B19" s="759">
        <v>209</v>
      </c>
      <c r="C19" s="759">
        <v>216</v>
      </c>
      <c r="D19" s="760">
        <v>226</v>
      </c>
      <c r="E19" s="761">
        <v>286342.73000000004</v>
      </c>
      <c r="F19" s="762">
        <v>100</v>
      </c>
      <c r="G19" s="763">
        <v>398236.79000000004</v>
      </c>
      <c r="H19" s="762">
        <v>100</v>
      </c>
      <c r="I19" s="1540">
        <v>554053.2499999999</v>
      </c>
      <c r="J19" s="762">
        <v>100.00000000000001</v>
      </c>
      <c r="K19" s="762">
        <v>39.0769690573251</v>
      </c>
      <c r="L19" s="764">
        <v>39.12658596911649</v>
      </c>
    </row>
    <row r="20" spans="1:12" ht="13.5" thickTop="1">
      <c r="A20" s="696" t="s">
        <v>481</v>
      </c>
      <c r="B20" s="696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97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B5:D5"/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9" width="7.1406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27" t="s">
        <v>699</v>
      </c>
      <c r="B1" s="1727"/>
      <c r="C1" s="1727"/>
      <c r="D1" s="1727"/>
      <c r="E1" s="1727"/>
      <c r="F1" s="1727"/>
      <c r="G1" s="1727"/>
      <c r="H1" s="1727"/>
      <c r="I1" s="1727"/>
      <c r="J1" s="1727"/>
      <c r="K1" s="22"/>
      <c r="L1" s="22"/>
      <c r="M1" s="22"/>
      <c r="N1" s="22"/>
    </row>
    <row r="2" spans="1:14" ht="15.75">
      <c r="A2" s="1855" t="s">
        <v>9</v>
      </c>
      <c r="B2" s="1855"/>
      <c r="C2" s="1855"/>
      <c r="D2" s="1855"/>
      <c r="E2" s="1855"/>
      <c r="F2" s="1855"/>
      <c r="G2" s="1855"/>
      <c r="H2" s="1855"/>
      <c r="I2" s="1855"/>
      <c r="J2" s="1855"/>
      <c r="K2" s="22"/>
      <c r="L2" s="22"/>
      <c r="M2" s="22"/>
      <c r="N2" s="22"/>
    </row>
    <row r="3" spans="1:14" ht="12.75">
      <c r="A3" s="1869" t="s">
        <v>1321</v>
      </c>
      <c r="B3" s="1869"/>
      <c r="C3" s="1869"/>
      <c r="D3" s="1869"/>
      <c r="E3" s="1869"/>
      <c r="F3" s="1869"/>
      <c r="G3" s="1869"/>
      <c r="H3" s="1869"/>
      <c r="I3" s="1869"/>
      <c r="J3" s="1869"/>
      <c r="K3" s="12"/>
      <c r="L3" s="698"/>
      <c r="M3" s="12"/>
      <c r="N3" s="12"/>
    </row>
    <row r="4" spans="1:14" ht="13.5" thickBot="1">
      <c r="A4" s="1869"/>
      <c r="B4" s="1869"/>
      <c r="C4" s="1869"/>
      <c r="D4" s="1869"/>
      <c r="E4" s="1869"/>
      <c r="F4" s="1869"/>
      <c r="G4" s="1869"/>
      <c r="H4" s="1869"/>
      <c r="I4" s="1869"/>
      <c r="J4" s="1869"/>
      <c r="K4" s="12"/>
      <c r="L4" s="12"/>
      <c r="M4" s="12"/>
      <c r="N4" s="12"/>
    </row>
    <row r="5" spans="1:11" ht="18" customHeight="1" thickTop="1">
      <c r="A5" s="1794" t="s">
        <v>553</v>
      </c>
      <c r="B5" s="507" t="s">
        <v>423</v>
      </c>
      <c r="C5" s="1873" t="s">
        <v>279</v>
      </c>
      <c r="D5" s="1873"/>
      <c r="E5" s="1873"/>
      <c r="F5" s="1873" t="s">
        <v>1145</v>
      </c>
      <c r="G5" s="1873"/>
      <c r="H5" s="1873"/>
      <c r="I5" s="1873" t="s">
        <v>59</v>
      </c>
      <c r="J5" s="1874"/>
      <c r="K5" s="12"/>
    </row>
    <row r="6" spans="1:11" ht="18" customHeight="1">
      <c r="A6" s="1809"/>
      <c r="B6" s="181" t="s">
        <v>554</v>
      </c>
      <c r="C6" s="175" t="s">
        <v>555</v>
      </c>
      <c r="D6" s="181" t="s">
        <v>556</v>
      </c>
      <c r="E6" s="181" t="s">
        <v>554</v>
      </c>
      <c r="F6" s="175" t="s">
        <v>555</v>
      </c>
      <c r="G6" s="181" t="s">
        <v>556</v>
      </c>
      <c r="H6" s="181" t="s">
        <v>554</v>
      </c>
      <c r="I6" s="1875" t="s">
        <v>557</v>
      </c>
      <c r="J6" s="1877" t="s">
        <v>685</v>
      </c>
      <c r="K6" s="182"/>
    </row>
    <row r="7" spans="1:14" ht="18" customHeight="1">
      <c r="A7" s="1795"/>
      <c r="B7" s="175">
        <v>1</v>
      </c>
      <c r="C7" s="181">
        <v>2</v>
      </c>
      <c r="D7" s="181">
        <v>3</v>
      </c>
      <c r="E7" s="175">
        <v>4</v>
      </c>
      <c r="F7" s="181">
        <v>5</v>
      </c>
      <c r="G7" s="181">
        <v>6</v>
      </c>
      <c r="H7" s="175">
        <v>7</v>
      </c>
      <c r="I7" s="1876"/>
      <c r="J7" s="1878"/>
      <c r="K7" s="23"/>
      <c r="L7" s="182"/>
      <c r="M7" s="183"/>
      <c r="N7" s="182"/>
    </row>
    <row r="8" spans="1:14" ht="18" customHeight="1">
      <c r="A8" s="188" t="s">
        <v>558</v>
      </c>
      <c r="B8" s="700">
        <v>271.92</v>
      </c>
      <c r="C8" s="92">
        <v>370.15</v>
      </c>
      <c r="D8" s="17">
        <v>349.52</v>
      </c>
      <c r="E8" s="700">
        <v>370.15</v>
      </c>
      <c r="F8" s="699">
        <v>536.72</v>
      </c>
      <c r="G8" s="699">
        <v>524.97</v>
      </c>
      <c r="H8" s="699">
        <v>529.25</v>
      </c>
      <c r="I8" s="700">
        <v>36.12459546925564</v>
      </c>
      <c r="J8" s="725">
        <v>42.982574631906004</v>
      </c>
      <c r="L8" s="163"/>
      <c r="M8" s="163"/>
      <c r="N8" s="163"/>
    </row>
    <row r="9" spans="1:14" ht="17.25" customHeight="1">
      <c r="A9" s="188" t="s">
        <v>559</v>
      </c>
      <c r="B9" s="178">
        <v>277.79</v>
      </c>
      <c r="C9" s="688">
        <v>251.1</v>
      </c>
      <c r="D9" s="688">
        <v>246.46</v>
      </c>
      <c r="E9" s="178">
        <v>250.69</v>
      </c>
      <c r="F9" s="699">
        <v>282.32</v>
      </c>
      <c r="G9" s="702">
        <v>272.97</v>
      </c>
      <c r="H9" s="702">
        <v>278.86</v>
      </c>
      <c r="I9" s="700">
        <v>-9.75557075488679</v>
      </c>
      <c r="J9" s="725">
        <v>11.236985918863951</v>
      </c>
      <c r="L9" s="163"/>
      <c r="M9" s="163"/>
      <c r="N9" s="163"/>
    </row>
    <row r="10" spans="1:14" ht="18" customHeight="1">
      <c r="A10" s="188" t="s">
        <v>686</v>
      </c>
      <c r="B10" s="700">
        <v>401.48</v>
      </c>
      <c r="C10" s="700">
        <v>669.64</v>
      </c>
      <c r="D10" s="700">
        <v>521.35</v>
      </c>
      <c r="E10" s="700">
        <v>669.64</v>
      </c>
      <c r="F10" s="699">
        <v>1315.15</v>
      </c>
      <c r="G10" s="699">
        <v>1210.73</v>
      </c>
      <c r="H10" s="699">
        <v>1315.15</v>
      </c>
      <c r="I10" s="700">
        <v>66.79286639434093</v>
      </c>
      <c r="J10" s="725">
        <v>96.39657129203755</v>
      </c>
      <c r="L10" s="163"/>
      <c r="M10" s="163"/>
      <c r="N10" s="163"/>
    </row>
    <row r="11" spans="1:14" ht="18" customHeight="1">
      <c r="A11" s="188" t="s">
        <v>687</v>
      </c>
      <c r="B11" s="700">
        <v>278.82</v>
      </c>
      <c r="C11" s="700">
        <v>257.13</v>
      </c>
      <c r="D11" s="700">
        <v>252.75</v>
      </c>
      <c r="E11" s="700">
        <v>256.99</v>
      </c>
      <c r="F11" s="699">
        <v>265.91</v>
      </c>
      <c r="G11" s="699">
        <v>262.32</v>
      </c>
      <c r="H11" s="699">
        <v>264.74</v>
      </c>
      <c r="I11" s="700">
        <v>-7.829424001147686</v>
      </c>
      <c r="J11" s="725">
        <v>3.0156815440289506</v>
      </c>
      <c r="L11" s="163"/>
      <c r="M11" s="163"/>
      <c r="N11" s="163"/>
    </row>
    <row r="12" spans="1:14" ht="18" customHeight="1">
      <c r="A12" s="188" t="s">
        <v>547</v>
      </c>
      <c r="B12" s="700">
        <v>612.92</v>
      </c>
      <c r="C12" s="700">
        <v>769.27</v>
      </c>
      <c r="D12" s="700">
        <v>728.8</v>
      </c>
      <c r="E12" s="700">
        <v>745.9</v>
      </c>
      <c r="F12" s="699">
        <v>894.4</v>
      </c>
      <c r="G12" s="699">
        <v>884.02</v>
      </c>
      <c r="H12" s="699">
        <v>884.02</v>
      </c>
      <c r="I12" s="700">
        <v>21.69614305292697</v>
      </c>
      <c r="J12" s="725">
        <v>18.517227510390143</v>
      </c>
      <c r="L12" s="163"/>
      <c r="M12" s="163"/>
      <c r="N12" s="163"/>
    </row>
    <row r="13" spans="1:14" ht="18" customHeight="1">
      <c r="A13" s="188" t="s">
        <v>548</v>
      </c>
      <c r="B13" s="700">
        <v>385.82</v>
      </c>
      <c r="C13" s="700">
        <v>579.28</v>
      </c>
      <c r="D13" s="700">
        <v>496.23</v>
      </c>
      <c r="E13" s="700">
        <v>579.28</v>
      </c>
      <c r="F13" s="699">
        <v>690.91</v>
      </c>
      <c r="G13" s="699">
        <v>646.99</v>
      </c>
      <c r="H13" s="699">
        <v>690.91</v>
      </c>
      <c r="I13" s="700">
        <v>50.14255352236793</v>
      </c>
      <c r="J13" s="725">
        <v>19.270473691479083</v>
      </c>
      <c r="L13" s="163"/>
      <c r="M13" s="163"/>
      <c r="N13" s="163"/>
    </row>
    <row r="14" spans="1:14" ht="18" customHeight="1">
      <c r="A14" s="188" t="s">
        <v>549</v>
      </c>
      <c r="B14" s="700">
        <v>246.08</v>
      </c>
      <c r="C14" s="700">
        <v>187.74</v>
      </c>
      <c r="D14" s="700">
        <v>162.8</v>
      </c>
      <c r="E14" s="700">
        <v>169.4</v>
      </c>
      <c r="F14" s="699">
        <v>172.64</v>
      </c>
      <c r="G14" s="699">
        <v>172.23</v>
      </c>
      <c r="H14" s="699">
        <v>172.64</v>
      </c>
      <c r="I14" s="700">
        <v>-31.160598179453842</v>
      </c>
      <c r="J14" s="725">
        <v>1.9126328217237187</v>
      </c>
      <c r="L14" s="163"/>
      <c r="M14" s="163"/>
      <c r="N14" s="163"/>
    </row>
    <row r="15" spans="1:14" ht="18" customHeight="1">
      <c r="A15" s="188" t="s">
        <v>688</v>
      </c>
      <c r="B15" s="700">
        <v>556.79</v>
      </c>
      <c r="C15" s="700">
        <v>826.99</v>
      </c>
      <c r="D15" s="700">
        <v>754.81</v>
      </c>
      <c r="E15" s="700">
        <v>826.99</v>
      </c>
      <c r="F15" s="699">
        <v>1364.43</v>
      </c>
      <c r="G15" s="699">
        <v>1205.13</v>
      </c>
      <c r="H15" s="699">
        <v>1364.43</v>
      </c>
      <c r="I15" s="700">
        <v>48.528170405359305</v>
      </c>
      <c r="J15" s="725">
        <v>64.98748473379365</v>
      </c>
      <c r="L15" s="163"/>
      <c r="M15" s="163"/>
      <c r="N15" s="163"/>
    </row>
    <row r="16" spans="1:14" ht="18" customHeight="1">
      <c r="A16" s="188" t="s">
        <v>550</v>
      </c>
      <c r="B16" s="700">
        <v>475.87</v>
      </c>
      <c r="C16" s="700">
        <v>699.05</v>
      </c>
      <c r="D16" s="700">
        <v>622.7</v>
      </c>
      <c r="E16" s="700">
        <v>692</v>
      </c>
      <c r="F16" s="699">
        <v>684.95</v>
      </c>
      <c r="G16" s="699">
        <v>652.06</v>
      </c>
      <c r="H16" s="699">
        <v>662.63</v>
      </c>
      <c r="I16" s="700">
        <v>45.41786622396873</v>
      </c>
      <c r="J16" s="725">
        <v>-4.2442196531791865</v>
      </c>
      <c r="L16" s="163"/>
      <c r="M16" s="163"/>
      <c r="N16" s="163"/>
    </row>
    <row r="17" spans="1:14" ht="18" customHeight="1">
      <c r="A17" s="190" t="s">
        <v>689</v>
      </c>
      <c r="B17" s="442">
        <v>321.18</v>
      </c>
      <c r="C17" s="442">
        <v>420.83</v>
      </c>
      <c r="D17" s="442">
        <v>395.68</v>
      </c>
      <c r="E17" s="442">
        <v>420.83</v>
      </c>
      <c r="F17" s="703">
        <v>552.24</v>
      </c>
      <c r="G17" s="703">
        <v>540.54</v>
      </c>
      <c r="H17" s="703">
        <v>551.67</v>
      </c>
      <c r="I17" s="700">
        <v>31.02621582913008</v>
      </c>
      <c r="J17" s="725">
        <v>31.09093933417296</v>
      </c>
      <c r="L17" s="184"/>
      <c r="M17" s="184"/>
      <c r="N17" s="184"/>
    </row>
    <row r="18" spans="1:14" ht="18" customHeight="1">
      <c r="A18" s="190" t="s">
        <v>10</v>
      </c>
      <c r="B18" s="442">
        <v>78.86</v>
      </c>
      <c r="C18" s="442">
        <v>106.8</v>
      </c>
      <c r="D18" s="442">
        <v>100.47</v>
      </c>
      <c r="E18" s="442">
        <v>106.8</v>
      </c>
      <c r="F18" s="703">
        <v>138.74</v>
      </c>
      <c r="G18" s="703">
        <v>135.57</v>
      </c>
      <c r="H18" s="703">
        <v>137.95</v>
      </c>
      <c r="I18" s="700">
        <v>35.429875729140264</v>
      </c>
      <c r="J18" s="725">
        <v>29.166666666666657</v>
      </c>
      <c r="L18" s="184"/>
      <c r="M18" s="184"/>
      <c r="N18" s="184"/>
    </row>
    <row r="19" spans="1:14" ht="18" customHeight="1" thickBot="1">
      <c r="A19" s="191" t="s">
        <v>817</v>
      </c>
      <c r="B19" s="836">
        <v>26.51</v>
      </c>
      <c r="C19" s="836">
        <v>31.62</v>
      </c>
      <c r="D19" s="836">
        <v>30.11</v>
      </c>
      <c r="E19" s="836">
        <v>31.62</v>
      </c>
      <c r="F19" s="729">
        <v>38.89</v>
      </c>
      <c r="G19" s="729">
        <v>38.04</v>
      </c>
      <c r="H19" s="729">
        <v>38.87</v>
      </c>
      <c r="I19" s="754">
        <v>19.27574500188608</v>
      </c>
      <c r="J19" s="755">
        <v>22.92852624920934</v>
      </c>
      <c r="K19" s="185"/>
      <c r="L19" s="186"/>
      <c r="M19" s="186"/>
      <c r="N19" s="186"/>
    </row>
    <row r="20" spans="1:14" s="13" customFormat="1" ht="18" customHeight="1" thickTop="1">
      <c r="A20" s="696" t="s">
        <v>481</v>
      </c>
      <c r="F20" s="704"/>
      <c r="G20" s="704"/>
      <c r="H20" s="704"/>
      <c r="I20" s="163"/>
      <c r="J20" s="185"/>
      <c r="K20" s="185"/>
      <c r="L20" s="186"/>
      <c r="M20" s="186"/>
      <c r="N20" s="186"/>
    </row>
    <row r="21" spans="1:14" s="13" customFormat="1" ht="18" customHeight="1">
      <c r="A21" s="696" t="s">
        <v>11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96" t="s">
        <v>51</v>
      </c>
      <c r="B22" s="180"/>
      <c r="C22" s="180"/>
      <c r="F22" s="705"/>
      <c r="G22" s="705"/>
      <c r="H22" s="705"/>
      <c r="I22" s="705"/>
      <c r="J22" s="705"/>
      <c r="K22" s="705"/>
      <c r="L22" s="705"/>
      <c r="M22" s="705"/>
      <c r="N22" s="705"/>
    </row>
    <row r="23" spans="1:14" s="13" customFormat="1" ht="18" customHeight="1">
      <c r="A23" s="696" t="s">
        <v>52</v>
      </c>
      <c r="B23" s="180"/>
      <c r="C23" s="25"/>
      <c r="F23" s="705"/>
      <c r="G23" s="705"/>
      <c r="H23" s="705"/>
      <c r="I23" s="705"/>
      <c r="J23" s="705"/>
      <c r="K23" s="706"/>
      <c r="L23" s="706"/>
      <c r="M23" s="706"/>
      <c r="N23" s="706"/>
    </row>
    <row r="24" spans="1:14" s="13" customFormat="1" ht="12.75">
      <c r="A24" s="706"/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</row>
    <row r="25" spans="1:14" s="13" customFormat="1" ht="18" customHeight="1">
      <c r="A25" s="706"/>
      <c r="B25" s="706"/>
      <c r="C25" s="706"/>
      <c r="D25" s="706"/>
      <c r="E25" s="706"/>
      <c r="F25" s="706"/>
      <c r="G25" s="706"/>
      <c r="H25" s="706"/>
      <c r="I25" s="706"/>
      <c r="J25" s="706"/>
      <c r="K25" s="706"/>
      <c r="L25" s="707"/>
      <c r="M25" s="706"/>
      <c r="N25" s="706"/>
    </row>
    <row r="26" spans="1:14" s="13" customFormat="1" ht="18" customHeight="1">
      <c r="A26" s="708"/>
      <c r="B26" s="709"/>
      <c r="C26" s="709"/>
      <c r="D26" s="709"/>
      <c r="E26" s="709"/>
      <c r="F26" s="709"/>
      <c r="G26" s="710"/>
      <c r="H26" s="711"/>
      <c r="I26" s="711"/>
      <c r="J26" s="710"/>
      <c r="K26" s="712"/>
      <c r="L26" s="184"/>
      <c r="M26" s="184"/>
      <c r="N26" s="184"/>
    </row>
    <row r="27" spans="1:14" s="13" customFormat="1" ht="18" customHeight="1">
      <c r="A27" s="713"/>
      <c r="B27" s="714"/>
      <c r="C27" s="714"/>
      <c r="D27" s="715"/>
      <c r="E27" s="714"/>
      <c r="F27" s="714"/>
      <c r="G27" s="716"/>
      <c r="H27" s="717"/>
      <c r="I27" s="717"/>
      <c r="J27" s="717"/>
      <c r="K27" s="289"/>
      <c r="L27" s="163"/>
      <c r="M27" s="163"/>
      <c r="N27" s="163"/>
    </row>
    <row r="28" spans="1:14" s="13" customFormat="1" ht="18" customHeight="1">
      <c r="A28" s="713"/>
      <c r="B28" s="714"/>
      <c r="C28" s="714"/>
      <c r="D28" s="715"/>
      <c r="E28" s="714"/>
      <c r="F28" s="714"/>
      <c r="G28" s="716"/>
      <c r="H28" s="717"/>
      <c r="I28" s="717"/>
      <c r="J28" s="717"/>
      <c r="K28" s="289"/>
      <c r="L28" s="163"/>
      <c r="M28" s="163"/>
      <c r="N28" s="163"/>
    </row>
    <row r="29" spans="1:14" s="13" customFormat="1" ht="18" customHeight="1">
      <c r="A29" s="713"/>
      <c r="B29" s="714"/>
      <c r="C29" s="714"/>
      <c r="D29" s="715"/>
      <c r="E29" s="714"/>
      <c r="F29" s="714"/>
      <c r="G29" s="716"/>
      <c r="H29" s="717"/>
      <c r="I29" s="717"/>
      <c r="J29" s="717"/>
      <c r="K29" s="289"/>
      <c r="L29" s="163"/>
      <c r="M29" s="163"/>
      <c r="N29" s="163"/>
    </row>
    <row r="30" spans="1:14" s="13" customFormat="1" ht="18" customHeight="1">
      <c r="A30" s="713"/>
      <c r="B30" s="714"/>
      <c r="C30" s="714"/>
      <c r="D30" s="715"/>
      <c r="E30" s="714"/>
      <c r="F30" s="714"/>
      <c r="G30" s="716"/>
      <c r="H30" s="717"/>
      <c r="I30" s="717"/>
      <c r="J30" s="717"/>
      <c r="K30" s="289"/>
      <c r="L30" s="163"/>
      <c r="M30" s="163"/>
      <c r="N30" s="163"/>
    </row>
    <row r="31" spans="1:14" s="13" customFormat="1" ht="18" customHeight="1">
      <c r="A31" s="713"/>
      <c r="B31" s="718"/>
      <c r="C31" s="714"/>
      <c r="D31" s="715"/>
      <c r="E31" s="718"/>
      <c r="F31" s="714"/>
      <c r="G31" s="716"/>
      <c r="H31" s="717"/>
      <c r="I31" s="717"/>
      <c r="J31" s="717"/>
      <c r="K31" s="289"/>
      <c r="L31" s="163"/>
      <c r="M31" s="163"/>
      <c r="N31" s="163"/>
    </row>
    <row r="32" spans="1:18" s="13" customFormat="1" ht="18" customHeight="1">
      <c r="A32" s="713"/>
      <c r="B32" s="714"/>
      <c r="C32" s="714"/>
      <c r="D32" s="715"/>
      <c r="E32" s="714"/>
      <c r="F32" s="714"/>
      <c r="G32" s="716"/>
      <c r="H32" s="717"/>
      <c r="I32" s="717"/>
      <c r="J32" s="717"/>
      <c r="K32" s="289"/>
      <c r="L32" s="163"/>
      <c r="M32" s="163"/>
      <c r="N32" s="163"/>
      <c r="O32" s="11"/>
      <c r="P32" s="11"/>
      <c r="Q32" s="11"/>
      <c r="R32" s="11"/>
    </row>
    <row r="33" spans="1:18" s="13" customFormat="1" ht="18" customHeight="1">
      <c r="A33" s="713"/>
      <c r="B33" s="714"/>
      <c r="C33" s="714"/>
      <c r="D33" s="715"/>
      <c r="E33" s="714"/>
      <c r="F33" s="714"/>
      <c r="G33" s="716"/>
      <c r="H33" s="717"/>
      <c r="I33" s="717"/>
      <c r="J33" s="717"/>
      <c r="K33" s="289"/>
      <c r="L33" s="163"/>
      <c r="M33" s="163"/>
      <c r="N33" s="163"/>
      <c r="O33" s="11"/>
      <c r="P33" s="11"/>
      <c r="Q33" s="11"/>
      <c r="R33" s="11"/>
    </row>
    <row r="34" spans="1:18" s="13" customFormat="1" ht="18" customHeight="1">
      <c r="A34" s="713"/>
      <c r="B34" s="714"/>
      <c r="C34" s="714"/>
      <c r="D34" s="715"/>
      <c r="E34" s="714"/>
      <c r="F34" s="714"/>
      <c r="G34" s="716"/>
      <c r="H34" s="717"/>
      <c r="I34" s="717"/>
      <c r="J34" s="717"/>
      <c r="K34" s="289"/>
      <c r="L34" s="163"/>
      <c r="M34" s="163"/>
      <c r="N34" s="163"/>
      <c r="O34" s="11"/>
      <c r="P34" s="11"/>
      <c r="Q34" s="11"/>
      <c r="R34" s="11"/>
    </row>
    <row r="35" spans="1:18" s="13" customFormat="1" ht="18" customHeight="1">
      <c r="A35" s="713"/>
      <c r="B35" s="714"/>
      <c r="C35" s="714"/>
      <c r="D35" s="715"/>
      <c r="E35" s="714"/>
      <c r="F35" s="714"/>
      <c r="G35" s="716"/>
      <c r="H35" s="717"/>
      <c r="I35" s="717"/>
      <c r="J35" s="717"/>
      <c r="K35" s="289"/>
      <c r="L35" s="163"/>
      <c r="M35" s="163"/>
      <c r="N35" s="163"/>
      <c r="O35" s="11"/>
      <c r="P35" s="11"/>
      <c r="Q35" s="11"/>
      <c r="R35" s="11"/>
    </row>
    <row r="36" spans="1:18" s="13" customFormat="1" ht="18" customHeight="1">
      <c r="A36" s="713"/>
      <c r="B36" s="714"/>
      <c r="C36" s="714"/>
      <c r="D36" s="715"/>
      <c r="E36" s="714"/>
      <c r="F36" s="714"/>
      <c r="G36" s="716"/>
      <c r="H36" s="717"/>
      <c r="I36" s="717"/>
      <c r="J36" s="717"/>
      <c r="K36" s="289"/>
      <c r="L36" s="163"/>
      <c r="M36" s="163"/>
      <c r="N36" s="163"/>
      <c r="O36" s="11"/>
      <c r="P36" s="11"/>
      <c r="Q36" s="11"/>
      <c r="R36" s="11"/>
    </row>
    <row r="37" spans="1:18" s="13" customFormat="1" ht="18" customHeight="1">
      <c r="A37" s="713"/>
      <c r="B37" s="714"/>
      <c r="C37" s="714"/>
      <c r="D37" s="715"/>
      <c r="E37" s="714"/>
      <c r="F37" s="714"/>
      <c r="G37" s="716"/>
      <c r="H37" s="717"/>
      <c r="I37" s="717"/>
      <c r="J37" s="717"/>
      <c r="K37" s="289"/>
      <c r="L37" s="163"/>
      <c r="M37" s="163"/>
      <c r="N37" s="163"/>
      <c r="O37" s="11"/>
      <c r="P37" s="11"/>
      <c r="Q37" s="11"/>
      <c r="R37" s="11"/>
    </row>
    <row r="38" spans="1:18" s="13" customFormat="1" ht="18" customHeight="1">
      <c r="A38" s="713"/>
      <c r="B38" s="714"/>
      <c r="C38" s="714"/>
      <c r="D38" s="715"/>
      <c r="E38" s="714"/>
      <c r="F38" s="714"/>
      <c r="G38" s="716"/>
      <c r="H38" s="717"/>
      <c r="I38" s="717"/>
      <c r="J38" s="717"/>
      <c r="K38" s="289"/>
      <c r="L38" s="163"/>
      <c r="M38" s="163"/>
      <c r="N38" s="163"/>
      <c r="O38" s="11"/>
      <c r="P38" s="11"/>
      <c r="Q38" s="11"/>
      <c r="R38" s="11"/>
    </row>
    <row r="39" spans="10:18" s="13" customFormat="1" ht="17.25" customHeight="1">
      <c r="J39" s="715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19"/>
      <c r="L41" s="14"/>
      <c r="M41" s="14"/>
      <c r="O41" s="11"/>
      <c r="P41" s="11"/>
      <c r="Q41" s="11"/>
      <c r="R41" s="11"/>
    </row>
    <row r="42" spans="1:12" s="13" customFormat="1" ht="18" customHeight="1">
      <c r="A42" s="719"/>
      <c r="B42" s="180"/>
      <c r="C42" s="180"/>
      <c r="F42" s="14"/>
      <c r="G42" s="14"/>
      <c r="I42" s="11"/>
      <c r="J42" s="11"/>
      <c r="K42" s="11"/>
      <c r="L42" s="11"/>
    </row>
    <row r="43" spans="1:14" ht="18" customHeight="1">
      <c r="A43" s="719"/>
      <c r="B43" s="180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80"/>
      <c r="C44" s="180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80"/>
      <c r="C45" s="180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80"/>
      <c r="C46" s="180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80"/>
      <c r="C47" s="180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80"/>
      <c r="C48" s="180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80"/>
      <c r="C49" s="180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80"/>
      <c r="C50" s="180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69" t="s">
        <v>46</v>
      </c>
      <c r="B1" s="1869"/>
      <c r="C1" s="1869"/>
      <c r="D1" s="1869"/>
      <c r="E1" s="1869"/>
      <c r="F1" s="1869"/>
      <c r="G1" s="1869"/>
      <c r="H1" s="1869"/>
      <c r="I1" s="1869"/>
      <c r="J1" s="1869"/>
    </row>
    <row r="2" spans="1:13" ht="15.75">
      <c r="A2" s="1868" t="s">
        <v>12</v>
      </c>
      <c r="B2" s="1868"/>
      <c r="C2" s="1868"/>
      <c r="D2" s="1868"/>
      <c r="E2" s="1868"/>
      <c r="F2" s="1868"/>
      <c r="G2" s="1868"/>
      <c r="H2" s="1868"/>
      <c r="I2" s="1868"/>
      <c r="J2" s="1868"/>
      <c r="K2" s="720"/>
      <c r="L2" s="720"/>
      <c r="M2" s="720"/>
    </row>
    <row r="3" spans="1:10" ht="12.75">
      <c r="A3" s="1882" t="s">
        <v>1322</v>
      </c>
      <c r="B3" s="1882"/>
      <c r="C3" s="1882"/>
      <c r="D3" s="1882"/>
      <c r="E3" s="1882"/>
      <c r="F3" s="1882"/>
      <c r="G3" s="1882"/>
      <c r="H3" s="1882"/>
      <c r="I3" s="1882"/>
      <c r="J3" s="1882"/>
    </row>
    <row r="4" spans="1:10" ht="13.5" thickBot="1">
      <c r="A4" s="1882"/>
      <c r="B4" s="1882"/>
      <c r="C4" s="1882"/>
      <c r="D4" s="1882"/>
      <c r="E4" s="1882"/>
      <c r="F4" s="1882"/>
      <c r="G4" s="1882"/>
      <c r="H4" s="1882"/>
      <c r="I4" s="1882"/>
      <c r="J4" s="1882"/>
    </row>
    <row r="5" spans="1:10" ht="25.5" customHeight="1" thickTop="1">
      <c r="A5" s="1879" t="s">
        <v>671</v>
      </c>
      <c r="B5" s="1859" t="s">
        <v>423</v>
      </c>
      <c r="C5" s="1870"/>
      <c r="D5" s="1871"/>
      <c r="E5" s="1859" t="s">
        <v>279</v>
      </c>
      <c r="F5" s="1870"/>
      <c r="G5" s="1871"/>
      <c r="H5" s="1859" t="s">
        <v>1145</v>
      </c>
      <c r="I5" s="1870"/>
      <c r="J5" s="1860"/>
    </row>
    <row r="6" spans="1:10" ht="38.25">
      <c r="A6" s="1880"/>
      <c r="B6" s="181" t="s">
        <v>560</v>
      </c>
      <c r="C6" s="181" t="s">
        <v>1451</v>
      </c>
      <c r="D6" s="181" t="s">
        <v>1289</v>
      </c>
      <c r="E6" s="181" t="s">
        <v>560</v>
      </c>
      <c r="F6" s="181" t="s">
        <v>1451</v>
      </c>
      <c r="G6" s="181" t="s">
        <v>1289</v>
      </c>
      <c r="H6" s="181" t="s">
        <v>560</v>
      </c>
      <c r="I6" s="181" t="s">
        <v>1451</v>
      </c>
      <c r="J6" s="724" t="s">
        <v>1289</v>
      </c>
    </row>
    <row r="7" spans="1:10" ht="12.75">
      <c r="A7" s="1881"/>
      <c r="B7" s="181">
        <v>1</v>
      </c>
      <c r="C7" s="181">
        <v>2</v>
      </c>
      <c r="D7" s="181">
        <v>3</v>
      </c>
      <c r="E7" s="181">
        <v>4</v>
      </c>
      <c r="F7" s="181">
        <v>5</v>
      </c>
      <c r="G7" s="181">
        <v>6</v>
      </c>
      <c r="H7" s="181">
        <v>7</v>
      </c>
      <c r="I7" s="181">
        <v>8</v>
      </c>
      <c r="J7" s="189">
        <v>9</v>
      </c>
    </row>
    <row r="8" spans="1:10" ht="12.75">
      <c r="A8" s="192" t="s">
        <v>558</v>
      </c>
      <c r="B8" s="721">
        <v>733.15</v>
      </c>
      <c r="C8" s="721">
        <v>280.6</v>
      </c>
      <c r="D8" s="700">
        <v>58.5302767985649</v>
      </c>
      <c r="E8" s="721">
        <v>1734.03</v>
      </c>
      <c r="F8" s="721">
        <v>586.25</v>
      </c>
      <c r="G8" s="700">
        <v>38.488304151156456</v>
      </c>
      <c r="H8" s="699">
        <v>5461.08</v>
      </c>
      <c r="I8" s="699">
        <v>2106.88</v>
      </c>
      <c r="J8" s="725">
        <v>56.91655185455331</v>
      </c>
    </row>
    <row r="9" spans="1:10" ht="12.75">
      <c r="A9" s="192" t="s">
        <v>559</v>
      </c>
      <c r="B9" s="721">
        <v>532.24</v>
      </c>
      <c r="C9" s="721">
        <v>61.83</v>
      </c>
      <c r="D9" s="700">
        <v>12.897102688721551</v>
      </c>
      <c r="E9" s="721">
        <v>914.89</v>
      </c>
      <c r="F9" s="721">
        <v>125.58</v>
      </c>
      <c r="G9" s="700">
        <v>8.244539420558171</v>
      </c>
      <c r="H9" s="699">
        <v>982.38</v>
      </c>
      <c r="I9" s="699">
        <v>186.67</v>
      </c>
      <c r="J9" s="725">
        <v>5.042818164627063</v>
      </c>
    </row>
    <row r="10" spans="1:10" ht="12.75">
      <c r="A10" s="192" t="s">
        <v>686</v>
      </c>
      <c r="B10" s="721">
        <v>74.13</v>
      </c>
      <c r="C10" s="721">
        <v>17.05</v>
      </c>
      <c r="D10" s="700">
        <v>3.5564548090361066</v>
      </c>
      <c r="E10" s="721">
        <v>610.41</v>
      </c>
      <c r="F10" s="721">
        <v>169.31</v>
      </c>
      <c r="G10" s="700">
        <v>11.1154878905455</v>
      </c>
      <c r="H10" s="699">
        <v>1080.44</v>
      </c>
      <c r="I10" s="699">
        <v>489.46</v>
      </c>
      <c r="J10" s="725">
        <v>13.222573412216008</v>
      </c>
    </row>
    <row r="11" spans="1:10" ht="12.75">
      <c r="A11" s="192" t="s">
        <v>687</v>
      </c>
      <c r="B11" s="721">
        <v>205.28</v>
      </c>
      <c r="C11" s="721">
        <v>24.74</v>
      </c>
      <c r="D11" s="700">
        <v>5.160509793287582</v>
      </c>
      <c r="E11" s="721">
        <v>431.48</v>
      </c>
      <c r="F11" s="721">
        <v>46.07</v>
      </c>
      <c r="G11" s="700">
        <v>3.0245734281343757</v>
      </c>
      <c r="H11" s="699">
        <v>260.04</v>
      </c>
      <c r="I11" s="699">
        <v>41.89</v>
      </c>
      <c r="J11" s="725">
        <v>1.131642218440176</v>
      </c>
    </row>
    <row r="12" spans="1:10" ht="12.75">
      <c r="A12" s="192" t="s">
        <v>547</v>
      </c>
      <c r="B12" s="701">
        <v>0.27</v>
      </c>
      <c r="C12" s="721">
        <v>0.66</v>
      </c>
      <c r="D12" s="700">
        <v>0.13766921841430088</v>
      </c>
      <c r="E12" s="701">
        <v>0.48</v>
      </c>
      <c r="F12" s="721">
        <v>3.38</v>
      </c>
      <c r="G12" s="700">
        <v>0.22190271732351183</v>
      </c>
      <c r="H12" s="699">
        <v>0.46</v>
      </c>
      <c r="I12" s="699">
        <v>4.64</v>
      </c>
      <c r="J12" s="725">
        <v>0.12534781316692328</v>
      </c>
    </row>
    <row r="13" spans="1:10" ht="12.75">
      <c r="A13" s="192" t="s">
        <v>548</v>
      </c>
      <c r="B13" s="721">
        <v>96.51</v>
      </c>
      <c r="C13" s="721">
        <v>11.37</v>
      </c>
      <c r="D13" s="700">
        <v>2.371665171773638</v>
      </c>
      <c r="E13" s="721">
        <v>24.41</v>
      </c>
      <c r="F13" s="721">
        <v>4.77</v>
      </c>
      <c r="G13" s="700">
        <v>0.31315856853051816</v>
      </c>
      <c r="H13" s="699">
        <v>122.66</v>
      </c>
      <c r="I13" s="699">
        <v>32.9</v>
      </c>
      <c r="J13" s="725">
        <v>0.8887808304292621</v>
      </c>
    </row>
    <row r="14" spans="1:10" ht="12.75">
      <c r="A14" s="192" t="s">
        <v>549</v>
      </c>
      <c r="B14" s="721">
        <v>0.2</v>
      </c>
      <c r="C14" s="721">
        <v>0.54</v>
      </c>
      <c r="D14" s="700">
        <v>0.11263845142988256</v>
      </c>
      <c r="E14" s="721">
        <v>0.61</v>
      </c>
      <c r="F14" s="721">
        <v>1.14</v>
      </c>
      <c r="G14" s="700">
        <v>0.07484292832804836</v>
      </c>
      <c r="H14" s="699">
        <v>0.05</v>
      </c>
      <c r="I14" s="699">
        <v>0.07</v>
      </c>
      <c r="J14" s="725">
        <v>0.0018910230434665155</v>
      </c>
    </row>
    <row r="15" spans="1:10" ht="12.75">
      <c r="A15" s="192" t="s">
        <v>80</v>
      </c>
      <c r="B15" s="721">
        <v>263.69</v>
      </c>
      <c r="C15" s="721">
        <v>27.82</v>
      </c>
      <c r="D15" s="700">
        <v>5.802966145887653</v>
      </c>
      <c r="E15" s="721">
        <v>307.01</v>
      </c>
      <c r="F15" s="721">
        <v>244.53</v>
      </c>
      <c r="G15" s="700">
        <v>16.053808126366377</v>
      </c>
      <c r="H15" s="699">
        <v>721.49</v>
      </c>
      <c r="I15" s="699">
        <v>504.79</v>
      </c>
      <c r="J15" s="725">
        <v>13.636707458735176</v>
      </c>
    </row>
    <row r="16" spans="1:10" ht="12.75">
      <c r="A16" s="192" t="s">
        <v>550</v>
      </c>
      <c r="B16" s="721">
        <v>19.74</v>
      </c>
      <c r="C16" s="721">
        <v>8.08</v>
      </c>
      <c r="D16" s="700">
        <v>1.6854049769508352</v>
      </c>
      <c r="E16" s="721">
        <v>134.45</v>
      </c>
      <c r="F16" s="721">
        <v>77.5</v>
      </c>
      <c r="G16" s="700">
        <v>5.088006092476973</v>
      </c>
      <c r="H16" s="699">
        <v>112.61</v>
      </c>
      <c r="I16" s="699">
        <v>64.21</v>
      </c>
      <c r="J16" s="725">
        <v>1.7346084231569274</v>
      </c>
    </row>
    <row r="17" spans="1:10" ht="12.75">
      <c r="A17" s="192" t="s">
        <v>81</v>
      </c>
      <c r="B17" s="721">
        <v>0</v>
      </c>
      <c r="C17" s="721">
        <v>0</v>
      </c>
      <c r="D17" s="700">
        <v>0</v>
      </c>
      <c r="E17" s="721">
        <v>0</v>
      </c>
      <c r="F17" s="721">
        <v>0</v>
      </c>
      <c r="G17" s="700">
        <v>0</v>
      </c>
      <c r="H17" s="699">
        <v>1446.24</v>
      </c>
      <c r="I17" s="699">
        <v>14.53</v>
      </c>
      <c r="J17" s="725">
        <v>0.3925223545938352</v>
      </c>
    </row>
    <row r="18" spans="1:10" ht="12.75">
      <c r="A18" s="192" t="s">
        <v>82</v>
      </c>
      <c r="B18" s="721">
        <v>0.24</v>
      </c>
      <c r="C18" s="721">
        <v>0.22</v>
      </c>
      <c r="D18" s="700">
        <v>0.04588973947143363</v>
      </c>
      <c r="E18" s="721">
        <v>0.44</v>
      </c>
      <c r="F18" s="721">
        <v>0.33</v>
      </c>
      <c r="G18" s="700">
        <v>0.02166505820022453</v>
      </c>
      <c r="H18" s="699">
        <v>2.63</v>
      </c>
      <c r="I18" s="699">
        <v>2.33</v>
      </c>
      <c r="J18" s="725">
        <v>0.06294405273252829</v>
      </c>
    </row>
    <row r="19" spans="1:10" ht="12.75">
      <c r="A19" s="726" t="s">
        <v>83</v>
      </c>
      <c r="B19" s="722">
        <v>269.74</v>
      </c>
      <c r="C19" s="722">
        <v>46.5</v>
      </c>
      <c r="D19" s="700">
        <v>9.699422206462108</v>
      </c>
      <c r="E19" s="722">
        <v>2323.78</v>
      </c>
      <c r="F19" s="722">
        <v>264.33</v>
      </c>
      <c r="G19" s="700">
        <v>17.353711618379847</v>
      </c>
      <c r="H19" s="723">
        <v>1479.55</v>
      </c>
      <c r="I19" s="723">
        <v>253.33</v>
      </c>
      <c r="J19" s="725">
        <v>6.843612394305319</v>
      </c>
    </row>
    <row r="20" spans="1:10" ht="13.5" thickBot="1">
      <c r="A20" s="727" t="s">
        <v>13</v>
      </c>
      <c r="B20" s="728">
        <v>2195.19</v>
      </c>
      <c r="C20" s="728">
        <v>479.4100000000001</v>
      </c>
      <c r="D20" s="728">
        <v>100</v>
      </c>
      <c r="E20" s="728">
        <v>6481.99</v>
      </c>
      <c r="F20" s="728">
        <v>1523.19</v>
      </c>
      <c r="G20" s="728">
        <v>100</v>
      </c>
      <c r="H20" s="729">
        <v>11669.63</v>
      </c>
      <c r="I20" s="729">
        <v>3701.7000000000003</v>
      </c>
      <c r="J20" s="730">
        <v>100</v>
      </c>
    </row>
    <row r="21" spans="1:10" ht="13.5" thickTop="1">
      <c r="A21" s="26" t="s">
        <v>481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80"/>
      <c r="C23" s="180"/>
      <c r="D23" s="13"/>
      <c r="E23" s="13"/>
      <c r="F23" s="14"/>
      <c r="G23" s="14"/>
      <c r="H23" s="24"/>
      <c r="I23" s="9"/>
      <c r="J23" s="9"/>
    </row>
    <row r="24" spans="1:10" ht="12.75">
      <c r="A24" s="26" t="s">
        <v>52</v>
      </c>
      <c r="B24" s="180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9.140625" style="0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29" t="s">
        <v>47</v>
      </c>
      <c r="C1" s="1829"/>
      <c r="D1" s="1829"/>
      <c r="E1" s="1829"/>
      <c r="F1" s="1829"/>
      <c r="G1" s="1829"/>
      <c r="H1" s="1829"/>
      <c r="I1" s="1829"/>
      <c r="J1" s="1829"/>
      <c r="K1" s="1829"/>
      <c r="L1" s="1829"/>
      <c r="M1" s="1829"/>
    </row>
    <row r="2" spans="2:13" ht="15" customHeight="1">
      <c r="B2" s="1884" t="s">
        <v>14</v>
      </c>
      <c r="C2" s="1884"/>
      <c r="D2" s="1884"/>
      <c r="E2" s="1884"/>
      <c r="F2" s="1884"/>
      <c r="G2" s="1884"/>
      <c r="H2" s="1884"/>
      <c r="I2" s="1884"/>
      <c r="J2" s="1884"/>
      <c r="K2" s="1884"/>
      <c r="L2" s="1884"/>
      <c r="M2" s="1884"/>
    </row>
    <row r="3" spans="2:13" ht="12.75">
      <c r="B3" s="1885" t="s">
        <v>1323</v>
      </c>
      <c r="C3" s="1885"/>
      <c r="D3" s="1885"/>
      <c r="E3" s="1885"/>
      <c r="F3" s="1885"/>
      <c r="G3" s="1885"/>
      <c r="H3" s="1885"/>
      <c r="I3" s="1885"/>
      <c r="J3" s="1885"/>
      <c r="K3" s="1885"/>
      <c r="L3" s="1885"/>
      <c r="M3" s="1885"/>
    </row>
    <row r="4" spans="2:13" ht="16.5" customHeight="1" thickBot="1"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829"/>
      <c r="M4" s="1829"/>
    </row>
    <row r="5" spans="2:13" ht="12.75" customHeight="1" thickTop="1">
      <c r="B5" s="741"/>
      <c r="C5" s="1856" t="s">
        <v>423</v>
      </c>
      <c r="D5" s="1857"/>
      <c r="E5" s="1858"/>
      <c r="F5" s="1856" t="s">
        <v>279</v>
      </c>
      <c r="G5" s="1857"/>
      <c r="H5" s="1858"/>
      <c r="I5" s="1856" t="s">
        <v>1145</v>
      </c>
      <c r="J5" s="1857"/>
      <c r="K5" s="1883"/>
      <c r="L5" s="1857" t="s">
        <v>15</v>
      </c>
      <c r="M5" s="1883"/>
    </row>
    <row r="6" spans="2:13" ht="31.5">
      <c r="B6" s="742"/>
      <c r="C6" s="731" t="s">
        <v>560</v>
      </c>
      <c r="D6" s="732" t="s">
        <v>1450</v>
      </c>
      <c r="E6" s="732" t="s">
        <v>1289</v>
      </c>
      <c r="F6" s="732" t="s">
        <v>560</v>
      </c>
      <c r="G6" s="732" t="s">
        <v>1450</v>
      </c>
      <c r="H6" s="732" t="s">
        <v>1289</v>
      </c>
      <c r="I6" s="732" t="s">
        <v>560</v>
      </c>
      <c r="J6" s="732" t="s">
        <v>1450</v>
      </c>
      <c r="K6" s="811" t="s">
        <v>1289</v>
      </c>
      <c r="L6" s="805" t="s">
        <v>423</v>
      </c>
      <c r="M6" s="743" t="s">
        <v>16</v>
      </c>
    </row>
    <row r="7" spans="2:13" ht="12.75">
      <c r="B7" s="744" t="s">
        <v>17</v>
      </c>
      <c r="C7" s="733"/>
      <c r="D7" s="733"/>
      <c r="E7" s="733"/>
      <c r="F7" s="733"/>
      <c r="G7" s="733"/>
      <c r="H7" s="733"/>
      <c r="I7" s="733"/>
      <c r="J7" s="733"/>
      <c r="K7" s="745"/>
      <c r="L7" s="806"/>
      <c r="M7" s="745"/>
    </row>
    <row r="8" spans="2:13" ht="12.75">
      <c r="B8" s="746" t="s">
        <v>18</v>
      </c>
      <c r="C8" s="734">
        <v>35375</v>
      </c>
      <c r="D8" s="734">
        <v>3537.5</v>
      </c>
      <c r="E8" s="735">
        <v>28.538513480262644</v>
      </c>
      <c r="F8" s="734">
        <v>13886.18</v>
      </c>
      <c r="G8" s="734">
        <v>1388.62</v>
      </c>
      <c r="H8" s="736">
        <v>20.78781790936187</v>
      </c>
      <c r="I8" s="736">
        <v>30832.6</v>
      </c>
      <c r="J8" s="736">
        <v>3083.26</v>
      </c>
      <c r="K8" s="812">
        <v>76.14284902859994</v>
      </c>
      <c r="L8" s="807">
        <v>-60.74572438162544</v>
      </c>
      <c r="M8" s="747">
        <v>122.03770649997841</v>
      </c>
    </row>
    <row r="9" spans="2:13" ht="12.75">
      <c r="B9" s="746" t="s">
        <v>19</v>
      </c>
      <c r="C9" s="734">
        <v>13188.49</v>
      </c>
      <c r="D9" s="734">
        <v>1318.84</v>
      </c>
      <c r="E9" s="735">
        <v>10.639641870900236</v>
      </c>
      <c r="F9" s="734">
        <v>625.4</v>
      </c>
      <c r="G9" s="734">
        <v>62.54</v>
      </c>
      <c r="H9" s="736">
        <v>0.9362317495437854</v>
      </c>
      <c r="I9" s="736">
        <v>3176.05</v>
      </c>
      <c r="J9" s="736">
        <v>317.61</v>
      </c>
      <c r="K9" s="812">
        <v>7.843558532194374</v>
      </c>
      <c r="L9" s="807">
        <v>-95.2579539595402</v>
      </c>
      <c r="M9" s="747">
        <v>407.85097537575956</v>
      </c>
    </row>
    <row r="10" spans="2:13" ht="12.75">
      <c r="B10" s="746" t="s">
        <v>20</v>
      </c>
      <c r="C10" s="734">
        <v>3791.26</v>
      </c>
      <c r="D10" s="734">
        <v>379.12</v>
      </c>
      <c r="E10" s="735">
        <v>3.0585219026536183</v>
      </c>
      <c r="F10" s="734">
        <v>0</v>
      </c>
      <c r="G10" s="734">
        <v>0</v>
      </c>
      <c r="H10" s="736">
        <v>0</v>
      </c>
      <c r="I10" s="736">
        <v>5387.6</v>
      </c>
      <c r="J10" s="736">
        <v>538.76</v>
      </c>
      <c r="K10" s="812">
        <v>13.304982824234251</v>
      </c>
      <c r="L10" s="807">
        <v>-100</v>
      </c>
      <c r="M10" s="753" t="s">
        <v>709</v>
      </c>
    </row>
    <row r="11" spans="2:13" ht="12.75">
      <c r="B11" s="746" t="s">
        <v>21</v>
      </c>
      <c r="C11" s="734">
        <v>21691.690000000002</v>
      </c>
      <c r="D11" s="734">
        <v>2169.1699999999996</v>
      </c>
      <c r="E11" s="735">
        <v>17.499614780489416</v>
      </c>
      <c r="F11" s="734">
        <v>2222.0299999999997</v>
      </c>
      <c r="G11" s="734">
        <v>222.2</v>
      </c>
      <c r="H11" s="736">
        <v>3.3263622441418152</v>
      </c>
      <c r="I11" s="736">
        <v>1043.06</v>
      </c>
      <c r="J11" s="736">
        <v>104.31</v>
      </c>
      <c r="K11" s="812">
        <v>2.575994428680442</v>
      </c>
      <c r="L11" s="807">
        <v>-89.75645062397138</v>
      </c>
      <c r="M11" s="753">
        <v>-53.05580558055805</v>
      </c>
    </row>
    <row r="12" spans="2:14" ht="12.75">
      <c r="B12" s="746" t="s">
        <v>22</v>
      </c>
      <c r="C12" s="734">
        <v>0</v>
      </c>
      <c r="D12" s="734">
        <v>0</v>
      </c>
      <c r="E12" s="735">
        <v>0</v>
      </c>
      <c r="F12" s="734">
        <v>0</v>
      </c>
      <c r="G12" s="734">
        <v>0</v>
      </c>
      <c r="H12" s="736">
        <v>0</v>
      </c>
      <c r="I12" s="736">
        <v>0</v>
      </c>
      <c r="J12" s="736">
        <v>0</v>
      </c>
      <c r="K12" s="1669">
        <v>0</v>
      </c>
      <c r="L12" s="808" t="s">
        <v>709</v>
      </c>
      <c r="M12" s="753" t="s">
        <v>709</v>
      </c>
      <c r="N12" s="1705"/>
    </row>
    <row r="13" spans="2:13" ht="12.75">
      <c r="B13" s="746" t="s">
        <v>23</v>
      </c>
      <c r="C13" s="734">
        <v>0</v>
      </c>
      <c r="D13" s="734">
        <v>0</v>
      </c>
      <c r="E13" s="735">
        <v>0</v>
      </c>
      <c r="F13" s="734">
        <v>0</v>
      </c>
      <c r="G13" s="734">
        <v>0</v>
      </c>
      <c r="H13" s="736">
        <v>0</v>
      </c>
      <c r="I13" s="736">
        <v>0</v>
      </c>
      <c r="J13" s="736">
        <v>0</v>
      </c>
      <c r="K13" s="1669">
        <v>0</v>
      </c>
      <c r="L13" s="808" t="s">
        <v>709</v>
      </c>
      <c r="M13" s="753" t="s">
        <v>709</v>
      </c>
    </row>
    <row r="14" spans="2:13" ht="12.75">
      <c r="B14" s="746" t="s">
        <v>24</v>
      </c>
      <c r="C14" s="734">
        <v>0</v>
      </c>
      <c r="D14" s="734">
        <v>0</v>
      </c>
      <c r="E14" s="735">
        <v>0</v>
      </c>
      <c r="F14" s="734">
        <v>66.09</v>
      </c>
      <c r="G14" s="734">
        <v>6.61</v>
      </c>
      <c r="H14" s="736">
        <v>0.0989525402060189</v>
      </c>
      <c r="I14" s="736">
        <v>53.74</v>
      </c>
      <c r="J14" s="736">
        <v>5.37</v>
      </c>
      <c r="K14" s="1669">
        <v>0.13261518629099772</v>
      </c>
      <c r="L14" s="808" t="s">
        <v>709</v>
      </c>
      <c r="M14" s="753" t="s">
        <v>709</v>
      </c>
    </row>
    <row r="15" spans="2:13" ht="12.75">
      <c r="B15" s="746" t="s">
        <v>25</v>
      </c>
      <c r="C15" s="734">
        <v>0</v>
      </c>
      <c r="D15" s="734">
        <v>0</v>
      </c>
      <c r="E15" s="735">
        <v>0</v>
      </c>
      <c r="F15" s="734">
        <v>0</v>
      </c>
      <c r="G15" s="734">
        <v>0</v>
      </c>
      <c r="H15" s="736">
        <v>0</v>
      </c>
      <c r="I15" s="736">
        <v>0</v>
      </c>
      <c r="J15" s="736">
        <v>0</v>
      </c>
      <c r="K15" s="1669">
        <v>0</v>
      </c>
      <c r="L15" s="808" t="s">
        <v>709</v>
      </c>
      <c r="M15" s="753" t="s">
        <v>709</v>
      </c>
    </row>
    <row r="16" spans="2:13" ht="12.75">
      <c r="B16" s="746" t="s">
        <v>26</v>
      </c>
      <c r="C16" s="734">
        <v>49909</v>
      </c>
      <c r="D16" s="734">
        <v>4990.9</v>
      </c>
      <c r="E16" s="735">
        <v>40.26370796569408</v>
      </c>
      <c r="F16" s="734">
        <v>50000</v>
      </c>
      <c r="G16" s="734">
        <v>5000</v>
      </c>
      <c r="H16" s="736">
        <v>74.85063555674651</v>
      </c>
      <c r="I16" s="736">
        <v>0</v>
      </c>
      <c r="J16" s="736">
        <v>0</v>
      </c>
      <c r="K16" s="812">
        <v>0</v>
      </c>
      <c r="L16" s="807">
        <v>0.18233184395599267</v>
      </c>
      <c r="M16" s="753">
        <v>-100</v>
      </c>
    </row>
    <row r="17" spans="2:13" ht="12.75">
      <c r="B17" s="748" t="s">
        <v>545</v>
      </c>
      <c r="C17" s="738">
        <v>123955.44</v>
      </c>
      <c r="D17" s="738">
        <v>12395.529999999999</v>
      </c>
      <c r="E17" s="738">
        <v>100</v>
      </c>
      <c r="F17" s="738">
        <v>66799.7</v>
      </c>
      <c r="G17" s="738">
        <v>6679.969999999999</v>
      </c>
      <c r="H17" s="739">
        <v>100</v>
      </c>
      <c r="I17" s="738">
        <v>40493.049999999996</v>
      </c>
      <c r="J17" s="738">
        <v>4049.31</v>
      </c>
      <c r="K17" s="813">
        <v>100</v>
      </c>
      <c r="L17" s="809">
        <v>-46.109847662826844</v>
      </c>
      <c r="M17" s="749">
        <v>-39.38131458674216</v>
      </c>
    </row>
    <row r="18" spans="2:13" ht="12.75">
      <c r="B18" s="750" t="s">
        <v>27</v>
      </c>
      <c r="C18" s="740"/>
      <c r="D18" s="740"/>
      <c r="E18" s="740"/>
      <c r="F18" s="740"/>
      <c r="G18" s="740"/>
      <c r="H18" s="740"/>
      <c r="I18" s="740"/>
      <c r="J18" s="740"/>
      <c r="K18" s="751"/>
      <c r="L18" s="810"/>
      <c r="M18" s="751"/>
    </row>
    <row r="19" spans="2:13" ht="12.75" customHeight="1">
      <c r="B19" s="746" t="s">
        <v>28</v>
      </c>
      <c r="C19" s="734">
        <v>46175</v>
      </c>
      <c r="D19" s="734">
        <v>4617.5</v>
      </c>
      <c r="E19" s="737">
        <v>37.251331730067214</v>
      </c>
      <c r="F19" s="734">
        <v>0</v>
      </c>
      <c r="G19" s="734">
        <v>0</v>
      </c>
      <c r="H19" s="736">
        <v>0</v>
      </c>
      <c r="I19" s="736">
        <v>27905</v>
      </c>
      <c r="J19" s="736">
        <v>2790.5</v>
      </c>
      <c r="K19" s="812">
        <v>68.91314548193515</v>
      </c>
      <c r="L19" s="807">
        <v>-100</v>
      </c>
      <c r="M19" s="753"/>
    </row>
    <row r="20" spans="2:13" ht="12.75">
      <c r="B20" s="746" t="s">
        <v>29</v>
      </c>
      <c r="C20" s="734">
        <v>25606.16</v>
      </c>
      <c r="D20" s="734">
        <v>2560.6099999999997</v>
      </c>
      <c r="E20" s="737">
        <v>20.65752735058525</v>
      </c>
      <c r="F20" s="734">
        <v>16013.25</v>
      </c>
      <c r="G20" s="734">
        <v>1601.32</v>
      </c>
      <c r="H20" s="736">
        <v>23.971963945945863</v>
      </c>
      <c r="I20" s="736">
        <v>1677.6</v>
      </c>
      <c r="J20" s="736">
        <v>167.76</v>
      </c>
      <c r="K20" s="812">
        <v>4.142938285629614</v>
      </c>
      <c r="L20" s="807">
        <v>-37.463338813798266</v>
      </c>
      <c r="M20" s="747">
        <v>-89.52364299452951</v>
      </c>
    </row>
    <row r="21" spans="2:13" ht="12.75">
      <c r="B21" s="746" t="s">
        <v>30</v>
      </c>
      <c r="C21" s="734">
        <v>2265.28</v>
      </c>
      <c r="D21" s="734">
        <v>226.52</v>
      </c>
      <c r="E21" s="737">
        <v>1.8274329536534544</v>
      </c>
      <c r="F21" s="734">
        <v>386.45</v>
      </c>
      <c r="G21" s="734">
        <v>38.65</v>
      </c>
      <c r="H21" s="736">
        <v>0.5785954128536505</v>
      </c>
      <c r="I21" s="736">
        <v>10910.45</v>
      </c>
      <c r="J21" s="736">
        <v>1091.04</v>
      </c>
      <c r="K21" s="812">
        <v>26.94391623243523</v>
      </c>
      <c r="L21" s="807">
        <v>-82.93748896344694</v>
      </c>
      <c r="M21" s="753">
        <v>2722.8719275549806</v>
      </c>
    </row>
    <row r="22" spans="2:13" ht="12.75">
      <c r="B22" s="746" t="s">
        <v>1447</v>
      </c>
      <c r="C22" s="734">
        <v>49909</v>
      </c>
      <c r="D22" s="734">
        <v>4990.9</v>
      </c>
      <c r="E22" s="737">
        <v>40.26370796569408</v>
      </c>
      <c r="F22" s="734">
        <v>50000</v>
      </c>
      <c r="G22" s="734">
        <v>5000</v>
      </c>
      <c r="H22" s="736">
        <v>74.85063555674651</v>
      </c>
      <c r="I22" s="736">
        <v>0</v>
      </c>
      <c r="J22" s="736">
        <v>0</v>
      </c>
      <c r="K22" s="812">
        <v>0</v>
      </c>
      <c r="L22" s="807">
        <v>0.18233184395599267</v>
      </c>
      <c r="M22" s="753">
        <v>-100</v>
      </c>
    </row>
    <row r="23" spans="2:13" ht="12.75">
      <c r="B23" s="746" t="s">
        <v>31</v>
      </c>
      <c r="C23" s="734">
        <v>0</v>
      </c>
      <c r="D23" s="734">
        <v>0</v>
      </c>
      <c r="E23" s="737">
        <v>0</v>
      </c>
      <c r="F23" s="734">
        <v>400</v>
      </c>
      <c r="G23" s="734">
        <v>40</v>
      </c>
      <c r="H23" s="736">
        <v>0.5988050844539721</v>
      </c>
      <c r="I23" s="736">
        <v>0</v>
      </c>
      <c r="J23" s="736">
        <v>0</v>
      </c>
      <c r="K23" s="1669">
        <v>0</v>
      </c>
      <c r="L23" s="808" t="s">
        <v>709</v>
      </c>
      <c r="M23" s="747">
        <v>-100</v>
      </c>
    </row>
    <row r="24" spans="2:13" ht="12.75">
      <c r="B24" s="1526" t="s">
        <v>1449</v>
      </c>
      <c r="C24" s="734">
        <v>0</v>
      </c>
      <c r="D24" s="734">
        <v>0</v>
      </c>
      <c r="E24" s="737">
        <v>0</v>
      </c>
      <c r="F24" s="734">
        <v>0</v>
      </c>
      <c r="G24" s="734">
        <v>0</v>
      </c>
      <c r="H24" s="736">
        <v>0</v>
      </c>
      <c r="I24" s="736">
        <v>0</v>
      </c>
      <c r="J24" s="736">
        <v>0</v>
      </c>
      <c r="K24" s="1669">
        <v>0</v>
      </c>
      <c r="L24" s="808" t="s">
        <v>709</v>
      </c>
      <c r="M24" s="753" t="s">
        <v>709</v>
      </c>
    </row>
    <row r="25" spans="2:13" ht="13.5" thickBot="1">
      <c r="B25" s="752" t="s">
        <v>32</v>
      </c>
      <c r="C25" s="1665">
        <v>123955.44</v>
      </c>
      <c r="D25" s="1665">
        <v>12395.529999999999</v>
      </c>
      <c r="E25" s="1666">
        <v>100</v>
      </c>
      <c r="F25" s="1665">
        <v>66799.7</v>
      </c>
      <c r="G25" s="1665">
        <v>6679.97</v>
      </c>
      <c r="H25" s="1667">
        <v>100</v>
      </c>
      <c r="I25" s="1667">
        <v>40493.05</v>
      </c>
      <c r="J25" s="1667">
        <v>4049.3</v>
      </c>
      <c r="K25" s="1668">
        <v>100</v>
      </c>
      <c r="L25" s="1706">
        <v>-46.10984766282683</v>
      </c>
      <c r="M25" s="1704">
        <v>-39.38146428801327</v>
      </c>
    </row>
    <row r="26" spans="2:4" ht="13.5" thickTop="1">
      <c r="B26" s="696" t="s">
        <v>481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886" t="s">
        <v>708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</row>
    <row r="2" spans="1:12" ht="15.75">
      <c r="A2" s="1887" t="s">
        <v>596</v>
      </c>
      <c r="B2" s="1887"/>
      <c r="C2" s="1887"/>
      <c r="D2" s="1887"/>
      <c r="E2" s="1887"/>
      <c r="F2" s="1887"/>
      <c r="G2" s="1887"/>
      <c r="H2" s="1887"/>
      <c r="I2" s="1887"/>
      <c r="J2" s="1887"/>
      <c r="K2" s="1887"/>
      <c r="L2" s="1887"/>
    </row>
    <row r="3" spans="1:12" ht="12.75">
      <c r="A3" s="1886" t="s">
        <v>1324</v>
      </c>
      <c r="B3" s="1886"/>
      <c r="C3" s="1886"/>
      <c r="D3" s="1886"/>
      <c r="E3" s="1886"/>
      <c r="F3" s="1886"/>
      <c r="G3" s="1886"/>
      <c r="H3" s="1886"/>
      <c r="I3" s="1886"/>
      <c r="J3" s="1886"/>
      <c r="K3" s="1886"/>
      <c r="L3" s="1886"/>
    </row>
    <row r="4" spans="1:12" ht="13.5" thickBot="1">
      <c r="A4" s="1886" t="s">
        <v>278</v>
      </c>
      <c r="B4" s="1886"/>
      <c r="C4" s="1886"/>
      <c r="D4" s="1886"/>
      <c r="E4" s="1886"/>
      <c r="F4" s="1886"/>
      <c r="G4" s="1886"/>
      <c r="H4" s="1886"/>
      <c r="I4" s="1886"/>
      <c r="J4" s="1886"/>
      <c r="K4" s="1886"/>
      <c r="L4" s="1886"/>
    </row>
    <row r="5" spans="1:12" ht="13.5" thickTop="1">
      <c r="A5" s="395" t="s">
        <v>597</v>
      </c>
      <c r="B5" s="396" t="s">
        <v>598</v>
      </c>
      <c r="C5" s="396" t="s">
        <v>423</v>
      </c>
      <c r="D5" s="1888" t="s">
        <v>279</v>
      </c>
      <c r="E5" s="1889"/>
      <c r="F5" s="1888" t="s">
        <v>1148</v>
      </c>
      <c r="G5" s="1890"/>
      <c r="H5" s="1889"/>
      <c r="I5" s="1888" t="s">
        <v>712</v>
      </c>
      <c r="J5" s="1890"/>
      <c r="K5" s="1890"/>
      <c r="L5" s="1891"/>
    </row>
    <row r="6" spans="1:12" ht="24">
      <c r="A6" s="463"/>
      <c r="B6" s="464"/>
      <c r="C6" s="465" t="s">
        <v>1452</v>
      </c>
      <c r="D6" s="465" t="s">
        <v>1278</v>
      </c>
      <c r="E6" s="465" t="s">
        <v>1452</v>
      </c>
      <c r="F6" s="465" t="s">
        <v>1279</v>
      </c>
      <c r="G6" s="465" t="s">
        <v>1278</v>
      </c>
      <c r="H6" s="465" t="s">
        <v>1452</v>
      </c>
      <c r="I6" s="466" t="s">
        <v>274</v>
      </c>
      <c r="J6" s="466" t="s">
        <v>275</v>
      </c>
      <c r="K6" s="466" t="s">
        <v>276</v>
      </c>
      <c r="L6" s="467" t="s">
        <v>277</v>
      </c>
    </row>
    <row r="7" spans="1:12" ht="12.75">
      <c r="A7" s="468">
        <v>1</v>
      </c>
      <c r="B7" s="465">
        <v>2</v>
      </c>
      <c r="C7" s="465">
        <v>3</v>
      </c>
      <c r="D7" s="465">
        <v>4</v>
      </c>
      <c r="E7" s="465">
        <v>5</v>
      </c>
      <c r="F7" s="465">
        <v>6</v>
      </c>
      <c r="G7" s="465">
        <v>7</v>
      </c>
      <c r="H7" s="465">
        <v>8</v>
      </c>
      <c r="I7" s="465">
        <v>9</v>
      </c>
      <c r="J7" s="465">
        <v>10</v>
      </c>
      <c r="K7" s="465">
        <v>11</v>
      </c>
      <c r="L7" s="469">
        <v>12</v>
      </c>
    </row>
    <row r="8" spans="1:12" ht="12.75">
      <c r="A8" s="468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1"/>
    </row>
    <row r="9" spans="1:12" ht="12.75">
      <c r="A9" s="397" t="s">
        <v>599</v>
      </c>
      <c r="B9" s="392" t="s">
        <v>600</v>
      </c>
      <c r="C9" s="392" t="s">
        <v>1325</v>
      </c>
      <c r="D9" s="392" t="s">
        <v>879</v>
      </c>
      <c r="E9" s="392" t="s">
        <v>1326</v>
      </c>
      <c r="F9" s="392" t="s">
        <v>1124</v>
      </c>
      <c r="G9" s="392" t="s">
        <v>1174</v>
      </c>
      <c r="H9" s="392" t="s">
        <v>1233</v>
      </c>
      <c r="I9" s="392" t="s">
        <v>878</v>
      </c>
      <c r="J9" s="392" t="s">
        <v>1111</v>
      </c>
      <c r="K9" s="392" t="s">
        <v>1255</v>
      </c>
      <c r="L9" s="398" t="s">
        <v>1111</v>
      </c>
    </row>
    <row r="10" spans="1:12" ht="12.75">
      <c r="A10" s="399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400"/>
    </row>
    <row r="11" spans="1:12" ht="12.75">
      <c r="A11" s="401" t="s">
        <v>601</v>
      </c>
      <c r="B11" s="392" t="s">
        <v>62</v>
      </c>
      <c r="C11" s="392" t="s">
        <v>1327</v>
      </c>
      <c r="D11" s="392" t="s">
        <v>1175</v>
      </c>
      <c r="E11" s="392" t="s">
        <v>1328</v>
      </c>
      <c r="F11" s="392" t="s">
        <v>1176</v>
      </c>
      <c r="G11" s="392" t="s">
        <v>1177</v>
      </c>
      <c r="H11" s="392" t="s">
        <v>1329</v>
      </c>
      <c r="I11" s="392" t="s">
        <v>1330</v>
      </c>
      <c r="J11" s="392" t="s">
        <v>68</v>
      </c>
      <c r="K11" s="392" t="s">
        <v>1331</v>
      </c>
      <c r="L11" s="398" t="s">
        <v>1109</v>
      </c>
    </row>
    <row r="12" spans="1:12" ht="12.75">
      <c r="A12" s="402" t="s">
        <v>603</v>
      </c>
      <c r="B12" s="394" t="s">
        <v>604</v>
      </c>
      <c r="C12" s="394" t="s">
        <v>1332</v>
      </c>
      <c r="D12" s="394" t="s">
        <v>1133</v>
      </c>
      <c r="E12" s="394" t="s">
        <v>1333</v>
      </c>
      <c r="F12" s="394" t="s">
        <v>1180</v>
      </c>
      <c r="G12" s="394" t="s">
        <v>1181</v>
      </c>
      <c r="H12" s="394" t="s">
        <v>1334</v>
      </c>
      <c r="I12" s="394" t="s">
        <v>1252</v>
      </c>
      <c r="J12" s="394" t="s">
        <v>1135</v>
      </c>
      <c r="K12" s="394" t="s">
        <v>1330</v>
      </c>
      <c r="L12" s="403" t="s">
        <v>1130</v>
      </c>
    </row>
    <row r="13" spans="1:12" ht="12.75">
      <c r="A13" s="402" t="s">
        <v>605</v>
      </c>
      <c r="B13" s="394" t="s">
        <v>606</v>
      </c>
      <c r="C13" s="394" t="s">
        <v>1262</v>
      </c>
      <c r="D13" s="394" t="s">
        <v>1183</v>
      </c>
      <c r="E13" s="394" t="s">
        <v>1335</v>
      </c>
      <c r="F13" s="394" t="s">
        <v>1184</v>
      </c>
      <c r="G13" s="394" t="s">
        <v>1185</v>
      </c>
      <c r="H13" s="394" t="s">
        <v>1336</v>
      </c>
      <c r="I13" s="394" t="s">
        <v>1337</v>
      </c>
      <c r="J13" s="394" t="s">
        <v>1338</v>
      </c>
      <c r="K13" s="394" t="s">
        <v>636</v>
      </c>
      <c r="L13" s="403" t="s">
        <v>1102</v>
      </c>
    </row>
    <row r="14" spans="1:12" ht="12.75">
      <c r="A14" s="402" t="s">
        <v>607</v>
      </c>
      <c r="B14" s="394" t="s">
        <v>63</v>
      </c>
      <c r="C14" s="394" t="s">
        <v>1339</v>
      </c>
      <c r="D14" s="394" t="s">
        <v>1186</v>
      </c>
      <c r="E14" s="394" t="s">
        <v>1340</v>
      </c>
      <c r="F14" s="394" t="s">
        <v>1187</v>
      </c>
      <c r="G14" s="394" t="s">
        <v>1188</v>
      </c>
      <c r="H14" s="394" t="s">
        <v>1341</v>
      </c>
      <c r="I14" s="394" t="s">
        <v>269</v>
      </c>
      <c r="J14" s="394" t="s">
        <v>1342</v>
      </c>
      <c r="K14" s="394" t="s">
        <v>1343</v>
      </c>
      <c r="L14" s="403" t="s">
        <v>1203</v>
      </c>
    </row>
    <row r="15" spans="1:12" ht="12.75">
      <c r="A15" s="402" t="s">
        <v>608</v>
      </c>
      <c r="B15" s="394" t="s">
        <v>609</v>
      </c>
      <c r="C15" s="394" t="s">
        <v>1344</v>
      </c>
      <c r="D15" s="394" t="s">
        <v>1189</v>
      </c>
      <c r="E15" s="394" t="s">
        <v>1345</v>
      </c>
      <c r="F15" s="394" t="s">
        <v>1190</v>
      </c>
      <c r="G15" s="394" t="s">
        <v>1191</v>
      </c>
      <c r="H15" s="394" t="s">
        <v>1346</v>
      </c>
      <c r="I15" s="394" t="s">
        <v>602</v>
      </c>
      <c r="J15" s="394" t="s">
        <v>1347</v>
      </c>
      <c r="K15" s="394" t="s">
        <v>1348</v>
      </c>
      <c r="L15" s="403" t="s">
        <v>1109</v>
      </c>
    </row>
    <row r="16" spans="1:12" ht="12.75">
      <c r="A16" s="402" t="s">
        <v>610</v>
      </c>
      <c r="B16" s="394" t="s">
        <v>611</v>
      </c>
      <c r="C16" s="394" t="s">
        <v>1349</v>
      </c>
      <c r="D16" s="394" t="s">
        <v>1126</v>
      </c>
      <c r="E16" s="394" t="s">
        <v>1350</v>
      </c>
      <c r="F16" s="394" t="s">
        <v>1192</v>
      </c>
      <c r="G16" s="394" t="s">
        <v>1193</v>
      </c>
      <c r="H16" s="394" t="s">
        <v>1351</v>
      </c>
      <c r="I16" s="394" t="s">
        <v>1132</v>
      </c>
      <c r="J16" s="394" t="s">
        <v>523</v>
      </c>
      <c r="K16" s="394" t="s">
        <v>1352</v>
      </c>
      <c r="L16" s="403" t="s">
        <v>636</v>
      </c>
    </row>
    <row r="17" spans="1:12" ht="12.75">
      <c r="A17" s="402" t="s">
        <v>613</v>
      </c>
      <c r="B17" s="394" t="s">
        <v>614</v>
      </c>
      <c r="C17" s="394" t="s">
        <v>1353</v>
      </c>
      <c r="D17" s="394" t="s">
        <v>1196</v>
      </c>
      <c r="E17" s="394" t="s">
        <v>1227</v>
      </c>
      <c r="F17" s="394" t="s">
        <v>1197</v>
      </c>
      <c r="G17" s="394" t="s">
        <v>1198</v>
      </c>
      <c r="H17" s="394" t="s">
        <v>1354</v>
      </c>
      <c r="I17" s="394" t="s">
        <v>1355</v>
      </c>
      <c r="J17" s="394" t="s">
        <v>1110</v>
      </c>
      <c r="K17" s="394" t="s">
        <v>68</v>
      </c>
      <c r="L17" s="403" t="s">
        <v>68</v>
      </c>
    </row>
    <row r="18" spans="1:12" ht="12.75">
      <c r="A18" s="402" t="s">
        <v>616</v>
      </c>
      <c r="B18" s="394" t="s">
        <v>64</v>
      </c>
      <c r="C18" s="394" t="s">
        <v>1356</v>
      </c>
      <c r="D18" s="394" t="s">
        <v>1199</v>
      </c>
      <c r="E18" s="394" t="s">
        <v>1357</v>
      </c>
      <c r="F18" s="394" t="s">
        <v>1200</v>
      </c>
      <c r="G18" s="394" t="s">
        <v>1201</v>
      </c>
      <c r="H18" s="394" t="s">
        <v>1358</v>
      </c>
      <c r="I18" s="394" t="s">
        <v>1359</v>
      </c>
      <c r="J18" s="394" t="s">
        <v>1360</v>
      </c>
      <c r="K18" s="394" t="s">
        <v>1361</v>
      </c>
      <c r="L18" s="403" t="s">
        <v>1362</v>
      </c>
    </row>
    <row r="19" spans="1:12" ht="12.75">
      <c r="A19" s="402" t="s">
        <v>617</v>
      </c>
      <c r="B19" s="394" t="s">
        <v>618</v>
      </c>
      <c r="C19" s="394" t="s">
        <v>1363</v>
      </c>
      <c r="D19" s="394" t="s">
        <v>1204</v>
      </c>
      <c r="E19" s="394" t="s">
        <v>1364</v>
      </c>
      <c r="F19" s="394" t="s">
        <v>1205</v>
      </c>
      <c r="G19" s="394" t="s">
        <v>1206</v>
      </c>
      <c r="H19" s="394" t="s">
        <v>1365</v>
      </c>
      <c r="I19" s="394" t="s">
        <v>1366</v>
      </c>
      <c r="J19" s="394" t="s">
        <v>1367</v>
      </c>
      <c r="K19" s="394" t="s">
        <v>1368</v>
      </c>
      <c r="L19" s="403" t="s">
        <v>1369</v>
      </c>
    </row>
    <row r="20" spans="1:12" ht="12.75">
      <c r="A20" s="402" t="s">
        <v>619</v>
      </c>
      <c r="B20" s="394" t="s">
        <v>620</v>
      </c>
      <c r="C20" s="394" t="s">
        <v>1370</v>
      </c>
      <c r="D20" s="394" t="s">
        <v>1127</v>
      </c>
      <c r="E20" s="394" t="s">
        <v>1371</v>
      </c>
      <c r="F20" s="394" t="s">
        <v>1208</v>
      </c>
      <c r="G20" s="394" t="s">
        <v>1209</v>
      </c>
      <c r="H20" s="394" t="s">
        <v>1372</v>
      </c>
      <c r="I20" s="394" t="s">
        <v>612</v>
      </c>
      <c r="J20" s="394" t="s">
        <v>1373</v>
      </c>
      <c r="K20" s="394" t="s">
        <v>1374</v>
      </c>
      <c r="L20" s="403" t="s">
        <v>1375</v>
      </c>
    </row>
    <row r="21" spans="1:12" ht="12.75">
      <c r="A21" s="402" t="s">
        <v>621</v>
      </c>
      <c r="B21" s="394" t="s">
        <v>622</v>
      </c>
      <c r="C21" s="394" t="s">
        <v>1376</v>
      </c>
      <c r="D21" s="394" t="s">
        <v>1198</v>
      </c>
      <c r="E21" s="394" t="s">
        <v>1377</v>
      </c>
      <c r="F21" s="394" t="s">
        <v>1210</v>
      </c>
      <c r="G21" s="394" t="s">
        <v>1211</v>
      </c>
      <c r="H21" s="394" t="s">
        <v>1378</v>
      </c>
      <c r="I21" s="394" t="s">
        <v>1222</v>
      </c>
      <c r="J21" s="394" t="s">
        <v>68</v>
      </c>
      <c r="K21" s="394" t="s">
        <v>1179</v>
      </c>
      <c r="L21" s="403" t="s">
        <v>636</v>
      </c>
    </row>
    <row r="22" spans="1:12" ht="12.75">
      <c r="A22" s="402" t="s">
        <v>623</v>
      </c>
      <c r="B22" s="394" t="s">
        <v>624</v>
      </c>
      <c r="C22" s="394" t="s">
        <v>1213</v>
      </c>
      <c r="D22" s="394" t="s">
        <v>1214</v>
      </c>
      <c r="E22" s="394" t="s">
        <v>1214</v>
      </c>
      <c r="F22" s="394" t="s">
        <v>1215</v>
      </c>
      <c r="G22" s="394" t="s">
        <v>1215</v>
      </c>
      <c r="H22" s="394" t="s">
        <v>1215</v>
      </c>
      <c r="I22" s="394" t="s">
        <v>1212</v>
      </c>
      <c r="J22" s="394" t="s">
        <v>612</v>
      </c>
      <c r="K22" s="394" t="s">
        <v>1131</v>
      </c>
      <c r="L22" s="403" t="s">
        <v>612</v>
      </c>
    </row>
    <row r="23" spans="1:12" ht="12.75">
      <c r="A23" s="402" t="s">
        <v>625</v>
      </c>
      <c r="B23" s="394" t="s">
        <v>626</v>
      </c>
      <c r="C23" s="394" t="s">
        <v>1216</v>
      </c>
      <c r="D23" s="394" t="s">
        <v>1123</v>
      </c>
      <c r="E23" s="394" t="s">
        <v>1123</v>
      </c>
      <c r="F23" s="394" t="s">
        <v>1217</v>
      </c>
      <c r="G23" s="394" t="s">
        <v>1217</v>
      </c>
      <c r="H23" s="394" t="s">
        <v>1217</v>
      </c>
      <c r="I23" s="394" t="s">
        <v>1218</v>
      </c>
      <c r="J23" s="394" t="s">
        <v>612</v>
      </c>
      <c r="K23" s="394" t="s">
        <v>269</v>
      </c>
      <c r="L23" s="403" t="s">
        <v>612</v>
      </c>
    </row>
    <row r="24" spans="1:12" ht="12.75">
      <c r="A24" s="402" t="s">
        <v>627</v>
      </c>
      <c r="B24" s="394" t="s">
        <v>628</v>
      </c>
      <c r="C24" s="394" t="s">
        <v>1379</v>
      </c>
      <c r="D24" s="394" t="s">
        <v>1219</v>
      </c>
      <c r="E24" s="394" t="s">
        <v>1380</v>
      </c>
      <c r="F24" s="394" t="s">
        <v>1220</v>
      </c>
      <c r="G24" s="394" t="s">
        <v>1221</v>
      </c>
      <c r="H24" s="394" t="s">
        <v>1136</v>
      </c>
      <c r="I24" s="394" t="s">
        <v>1178</v>
      </c>
      <c r="J24" s="394" t="s">
        <v>1111</v>
      </c>
      <c r="K24" s="394" t="s">
        <v>1381</v>
      </c>
      <c r="L24" s="403" t="s">
        <v>1109</v>
      </c>
    </row>
    <row r="25" spans="1:12" ht="12.75">
      <c r="A25" s="399"/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400"/>
    </row>
    <row r="26" spans="1:12" ht="12.75">
      <c r="A26" s="401" t="s">
        <v>629</v>
      </c>
      <c r="B26" s="392" t="s">
        <v>630</v>
      </c>
      <c r="C26" s="392" t="s">
        <v>1382</v>
      </c>
      <c r="D26" s="392" t="s">
        <v>1223</v>
      </c>
      <c r="E26" s="392" t="s">
        <v>1383</v>
      </c>
      <c r="F26" s="392" t="s">
        <v>1224</v>
      </c>
      <c r="G26" s="392" t="s">
        <v>1140</v>
      </c>
      <c r="H26" s="392" t="s">
        <v>1260</v>
      </c>
      <c r="I26" s="392" t="s">
        <v>251</v>
      </c>
      <c r="J26" s="392" t="s">
        <v>68</v>
      </c>
      <c r="K26" s="392" t="s">
        <v>404</v>
      </c>
      <c r="L26" s="398" t="s">
        <v>523</v>
      </c>
    </row>
    <row r="27" spans="1:12" ht="12.75">
      <c r="A27" s="402" t="s">
        <v>632</v>
      </c>
      <c r="B27" s="394" t="s">
        <v>633</v>
      </c>
      <c r="C27" s="394" t="s">
        <v>1225</v>
      </c>
      <c r="D27" s="394" t="s">
        <v>1226</v>
      </c>
      <c r="E27" s="394" t="s">
        <v>1226</v>
      </c>
      <c r="F27" s="394" t="s">
        <v>1227</v>
      </c>
      <c r="G27" s="394" t="s">
        <v>1227</v>
      </c>
      <c r="H27" s="394" t="s">
        <v>1227</v>
      </c>
      <c r="I27" s="394" t="s">
        <v>1117</v>
      </c>
      <c r="J27" s="394" t="s">
        <v>612</v>
      </c>
      <c r="K27" s="394" t="s">
        <v>1101</v>
      </c>
      <c r="L27" s="403" t="s">
        <v>612</v>
      </c>
    </row>
    <row r="28" spans="1:12" ht="12.75">
      <c r="A28" s="402" t="s">
        <v>634</v>
      </c>
      <c r="B28" s="394" t="s">
        <v>635</v>
      </c>
      <c r="C28" s="394" t="s">
        <v>1382</v>
      </c>
      <c r="D28" s="394" t="s">
        <v>1229</v>
      </c>
      <c r="E28" s="394" t="s">
        <v>1384</v>
      </c>
      <c r="F28" s="394" t="s">
        <v>1230</v>
      </c>
      <c r="G28" s="394" t="s">
        <v>1231</v>
      </c>
      <c r="H28" s="394" t="s">
        <v>1385</v>
      </c>
      <c r="I28" s="394" t="s">
        <v>1386</v>
      </c>
      <c r="J28" s="394" t="s">
        <v>1130</v>
      </c>
      <c r="K28" s="394" t="s">
        <v>1367</v>
      </c>
      <c r="L28" s="403" t="s">
        <v>68</v>
      </c>
    </row>
    <row r="29" spans="1:12" ht="24">
      <c r="A29" s="402" t="s">
        <v>637</v>
      </c>
      <c r="B29" s="394" t="s">
        <v>638</v>
      </c>
      <c r="C29" s="394" t="s">
        <v>1387</v>
      </c>
      <c r="D29" s="394" t="s">
        <v>1232</v>
      </c>
      <c r="E29" s="394" t="s">
        <v>1388</v>
      </c>
      <c r="F29" s="394" t="s">
        <v>1233</v>
      </c>
      <c r="G29" s="394" t="s">
        <v>1234</v>
      </c>
      <c r="H29" s="394" t="s">
        <v>1389</v>
      </c>
      <c r="I29" s="394" t="s">
        <v>1390</v>
      </c>
      <c r="J29" s="394" t="s">
        <v>1111</v>
      </c>
      <c r="K29" s="394" t="s">
        <v>1330</v>
      </c>
      <c r="L29" s="403" t="s">
        <v>615</v>
      </c>
    </row>
    <row r="30" spans="1:12" ht="12.75">
      <c r="A30" s="402" t="s">
        <v>639</v>
      </c>
      <c r="B30" s="394" t="s">
        <v>640</v>
      </c>
      <c r="C30" s="394" t="s">
        <v>1235</v>
      </c>
      <c r="D30" s="394" t="s">
        <v>1236</v>
      </c>
      <c r="E30" s="394" t="s">
        <v>1236</v>
      </c>
      <c r="F30" s="394" t="s">
        <v>1237</v>
      </c>
      <c r="G30" s="394" t="s">
        <v>1237</v>
      </c>
      <c r="H30" s="394" t="s">
        <v>1237</v>
      </c>
      <c r="I30" s="394" t="s">
        <v>1238</v>
      </c>
      <c r="J30" s="394" t="s">
        <v>612</v>
      </c>
      <c r="K30" s="394" t="s">
        <v>1239</v>
      </c>
      <c r="L30" s="403" t="s">
        <v>612</v>
      </c>
    </row>
    <row r="31" spans="1:12" ht="12.75">
      <c r="A31" s="402" t="s">
        <v>641</v>
      </c>
      <c r="B31" s="394" t="s">
        <v>642</v>
      </c>
      <c r="C31" s="394" t="s">
        <v>1240</v>
      </c>
      <c r="D31" s="394" t="s">
        <v>1241</v>
      </c>
      <c r="E31" s="394" t="s">
        <v>1391</v>
      </c>
      <c r="F31" s="394" t="s">
        <v>1242</v>
      </c>
      <c r="G31" s="394" t="s">
        <v>1243</v>
      </c>
      <c r="H31" s="394" t="s">
        <v>1392</v>
      </c>
      <c r="I31" s="394" t="s">
        <v>1393</v>
      </c>
      <c r="J31" s="394" t="s">
        <v>1394</v>
      </c>
      <c r="K31" s="394" t="s">
        <v>1239</v>
      </c>
      <c r="L31" s="403" t="s">
        <v>1394</v>
      </c>
    </row>
    <row r="32" spans="1:12" ht="12.75">
      <c r="A32" s="402" t="s">
        <v>643</v>
      </c>
      <c r="B32" s="394" t="s">
        <v>644</v>
      </c>
      <c r="C32" s="394" t="s">
        <v>1244</v>
      </c>
      <c r="D32" s="394" t="s">
        <v>1245</v>
      </c>
      <c r="E32" s="394" t="s">
        <v>1245</v>
      </c>
      <c r="F32" s="394" t="s">
        <v>1246</v>
      </c>
      <c r="G32" s="394" t="s">
        <v>1246</v>
      </c>
      <c r="H32" s="394" t="s">
        <v>1246</v>
      </c>
      <c r="I32" s="394" t="s">
        <v>1247</v>
      </c>
      <c r="J32" s="394" t="s">
        <v>612</v>
      </c>
      <c r="K32" s="394" t="s">
        <v>1109</v>
      </c>
      <c r="L32" s="403" t="s">
        <v>612</v>
      </c>
    </row>
    <row r="33" spans="1:12" ht="12.75">
      <c r="A33" s="402" t="s">
        <v>645</v>
      </c>
      <c r="B33" s="394" t="s">
        <v>646</v>
      </c>
      <c r="C33" s="394" t="s">
        <v>1395</v>
      </c>
      <c r="D33" s="394" t="s">
        <v>1228</v>
      </c>
      <c r="E33" s="394" t="s">
        <v>1396</v>
      </c>
      <c r="F33" s="394" t="s">
        <v>1248</v>
      </c>
      <c r="G33" s="394" t="s">
        <v>1249</v>
      </c>
      <c r="H33" s="394" t="s">
        <v>1397</v>
      </c>
      <c r="I33" s="394" t="s">
        <v>1194</v>
      </c>
      <c r="J33" s="394" t="s">
        <v>615</v>
      </c>
      <c r="K33" s="394" t="s">
        <v>1182</v>
      </c>
      <c r="L33" s="403" t="s">
        <v>612</v>
      </c>
    </row>
    <row r="34" spans="1:12" ht="12.75">
      <c r="A34" s="402" t="s">
        <v>647</v>
      </c>
      <c r="B34" s="394" t="s">
        <v>648</v>
      </c>
      <c r="C34" s="394" t="s">
        <v>524</v>
      </c>
      <c r="D34" s="394" t="s">
        <v>877</v>
      </c>
      <c r="E34" s="394" t="s">
        <v>877</v>
      </c>
      <c r="F34" s="394" t="s">
        <v>1196</v>
      </c>
      <c r="G34" s="394" t="s">
        <v>1196</v>
      </c>
      <c r="H34" s="394" t="s">
        <v>1196</v>
      </c>
      <c r="I34" s="394" t="s">
        <v>602</v>
      </c>
      <c r="J34" s="394" t="s">
        <v>612</v>
      </c>
      <c r="K34" s="394" t="s">
        <v>1112</v>
      </c>
      <c r="L34" s="403" t="s">
        <v>612</v>
      </c>
    </row>
    <row r="35" spans="1:12" ht="13.5" thickBot="1">
      <c r="A35" s="404" t="s">
        <v>649</v>
      </c>
      <c r="B35" s="405" t="s">
        <v>650</v>
      </c>
      <c r="C35" s="405" t="s">
        <v>1139</v>
      </c>
      <c r="D35" s="405" t="s">
        <v>1250</v>
      </c>
      <c r="E35" s="405" t="s">
        <v>1398</v>
      </c>
      <c r="F35" s="405" t="s">
        <v>1140</v>
      </c>
      <c r="G35" s="405" t="s">
        <v>1251</v>
      </c>
      <c r="H35" s="405" t="s">
        <v>1399</v>
      </c>
      <c r="I35" s="405" t="s">
        <v>269</v>
      </c>
      <c r="J35" s="405" t="s">
        <v>68</v>
      </c>
      <c r="K35" s="405" t="s">
        <v>270</v>
      </c>
      <c r="L35" s="406" t="s">
        <v>1400</v>
      </c>
    </row>
    <row r="36" spans="1:12" ht="14.25" thickBot="1" thickTop="1">
      <c r="A36" s="1886" t="s">
        <v>271</v>
      </c>
      <c r="B36" s="1886"/>
      <c r="C36" s="1886"/>
      <c r="D36" s="1886"/>
      <c r="E36" s="1886"/>
      <c r="F36" s="1886"/>
      <c r="G36" s="1886"/>
      <c r="H36" s="1886"/>
      <c r="I36" s="1886"/>
      <c r="J36" s="1886"/>
      <c r="K36" s="1886"/>
      <c r="L36" s="1886"/>
    </row>
    <row r="37" spans="1:12" ht="13.5" thickTop="1">
      <c r="A37" s="453" t="s">
        <v>599</v>
      </c>
      <c r="B37" s="789" t="s">
        <v>600</v>
      </c>
      <c r="C37" s="454" t="s">
        <v>1401</v>
      </c>
      <c r="D37" s="454" t="s">
        <v>1134</v>
      </c>
      <c r="E37" s="454" t="s">
        <v>1402</v>
      </c>
      <c r="F37" s="454" t="s">
        <v>1253</v>
      </c>
      <c r="G37" s="454" t="s">
        <v>1254</v>
      </c>
      <c r="H37" s="454" t="s">
        <v>1403</v>
      </c>
      <c r="I37" s="454" t="s">
        <v>251</v>
      </c>
      <c r="J37" s="454" t="s">
        <v>1119</v>
      </c>
      <c r="K37" s="454" t="s">
        <v>1112</v>
      </c>
      <c r="L37" s="455" t="s">
        <v>1394</v>
      </c>
    </row>
    <row r="38" spans="1:12" ht="12.75">
      <c r="A38" s="407" t="s">
        <v>601</v>
      </c>
      <c r="B38" s="790" t="s">
        <v>55</v>
      </c>
      <c r="C38" s="392" t="s">
        <v>1404</v>
      </c>
      <c r="D38" s="392" t="s">
        <v>1256</v>
      </c>
      <c r="E38" s="392" t="s">
        <v>1137</v>
      </c>
      <c r="F38" s="392" t="s">
        <v>1257</v>
      </c>
      <c r="G38" s="392" t="s">
        <v>1258</v>
      </c>
      <c r="H38" s="392" t="s">
        <v>1405</v>
      </c>
      <c r="I38" s="392" t="s">
        <v>251</v>
      </c>
      <c r="J38" s="392" t="s">
        <v>1202</v>
      </c>
      <c r="K38" s="392" t="s">
        <v>269</v>
      </c>
      <c r="L38" s="398" t="s">
        <v>1115</v>
      </c>
    </row>
    <row r="39" spans="1:12" ht="13.5" thickBot="1">
      <c r="A39" s="456" t="s">
        <v>629</v>
      </c>
      <c r="B39" s="791" t="s">
        <v>56</v>
      </c>
      <c r="C39" s="457" t="s">
        <v>1406</v>
      </c>
      <c r="D39" s="457" t="s">
        <v>1259</v>
      </c>
      <c r="E39" s="457" t="s">
        <v>1407</v>
      </c>
      <c r="F39" s="457" t="s">
        <v>1260</v>
      </c>
      <c r="G39" s="457" t="s">
        <v>1251</v>
      </c>
      <c r="H39" s="457" t="s">
        <v>1408</v>
      </c>
      <c r="I39" s="457" t="s">
        <v>1141</v>
      </c>
      <c r="J39" s="457" t="s">
        <v>68</v>
      </c>
      <c r="K39" s="457" t="s">
        <v>1195</v>
      </c>
      <c r="L39" s="458" t="s">
        <v>636</v>
      </c>
    </row>
    <row r="40" spans="1:12" ht="14.25" thickBot="1" thickTop="1">
      <c r="A40" s="1886" t="s">
        <v>272</v>
      </c>
      <c r="B40" s="1886"/>
      <c r="C40" s="1886"/>
      <c r="D40" s="1886"/>
      <c r="E40" s="1886"/>
      <c r="F40" s="1886"/>
      <c r="G40" s="1886"/>
      <c r="H40" s="1886"/>
      <c r="I40" s="1886"/>
      <c r="J40" s="1886"/>
      <c r="K40" s="1886"/>
      <c r="L40" s="1886"/>
    </row>
    <row r="41" spans="1:12" ht="13.5" thickTop="1">
      <c r="A41" s="453" t="s">
        <v>599</v>
      </c>
      <c r="B41" s="789" t="s">
        <v>600</v>
      </c>
      <c r="C41" s="454" t="s">
        <v>1409</v>
      </c>
      <c r="D41" s="454" t="s">
        <v>1226</v>
      </c>
      <c r="E41" s="454" t="s">
        <v>1410</v>
      </c>
      <c r="F41" s="454" t="s">
        <v>1261</v>
      </c>
      <c r="G41" s="454" t="s">
        <v>1262</v>
      </c>
      <c r="H41" s="454" t="s">
        <v>1411</v>
      </c>
      <c r="I41" s="454" t="s">
        <v>878</v>
      </c>
      <c r="J41" s="454" t="s">
        <v>636</v>
      </c>
      <c r="K41" s="454" t="s">
        <v>881</v>
      </c>
      <c r="L41" s="455" t="s">
        <v>69</v>
      </c>
    </row>
    <row r="42" spans="1:12" ht="12.75">
      <c r="A42" s="407" t="s">
        <v>601</v>
      </c>
      <c r="B42" s="790" t="s">
        <v>57</v>
      </c>
      <c r="C42" s="392" t="s">
        <v>1412</v>
      </c>
      <c r="D42" s="392" t="s">
        <v>1263</v>
      </c>
      <c r="E42" s="392" t="s">
        <v>1413</v>
      </c>
      <c r="F42" s="392" t="s">
        <v>1264</v>
      </c>
      <c r="G42" s="392" t="s">
        <v>1265</v>
      </c>
      <c r="H42" s="392" t="s">
        <v>1414</v>
      </c>
      <c r="I42" s="392" t="s">
        <v>1116</v>
      </c>
      <c r="J42" s="392" t="s">
        <v>1369</v>
      </c>
      <c r="K42" s="392" t="s">
        <v>1118</v>
      </c>
      <c r="L42" s="398" t="s">
        <v>1119</v>
      </c>
    </row>
    <row r="43" spans="1:12" ht="13.5" thickBot="1">
      <c r="A43" s="456" t="s">
        <v>629</v>
      </c>
      <c r="B43" s="791" t="s">
        <v>58</v>
      </c>
      <c r="C43" s="457" t="s">
        <v>1415</v>
      </c>
      <c r="D43" s="457" t="s">
        <v>1266</v>
      </c>
      <c r="E43" s="457" t="s">
        <v>1416</v>
      </c>
      <c r="F43" s="457" t="s">
        <v>1267</v>
      </c>
      <c r="G43" s="457" t="s">
        <v>1268</v>
      </c>
      <c r="H43" s="457" t="s">
        <v>1417</v>
      </c>
      <c r="I43" s="457" t="s">
        <v>1212</v>
      </c>
      <c r="J43" s="457" t="s">
        <v>69</v>
      </c>
      <c r="K43" s="457" t="s">
        <v>1418</v>
      </c>
      <c r="L43" s="458" t="s">
        <v>523</v>
      </c>
    </row>
    <row r="44" spans="1:12" ht="14.25" thickBot="1" thickTop="1">
      <c r="A44" s="1886" t="s">
        <v>273</v>
      </c>
      <c r="B44" s="1886"/>
      <c r="C44" s="1886"/>
      <c r="D44" s="1886"/>
      <c r="E44" s="1886"/>
      <c r="F44" s="1886"/>
      <c r="G44" s="1886"/>
      <c r="H44" s="1886"/>
      <c r="I44" s="1886"/>
      <c r="J44" s="1886"/>
      <c r="K44" s="1886"/>
      <c r="L44" s="1886"/>
    </row>
    <row r="45" spans="1:12" ht="13.5" thickTop="1">
      <c r="A45" s="453" t="s">
        <v>599</v>
      </c>
      <c r="B45" s="789" t="s">
        <v>600</v>
      </c>
      <c r="C45" s="454" t="s">
        <v>1419</v>
      </c>
      <c r="D45" s="454" t="s">
        <v>1269</v>
      </c>
      <c r="E45" s="454" t="s">
        <v>1420</v>
      </c>
      <c r="F45" s="454" t="s">
        <v>1270</v>
      </c>
      <c r="G45" s="454" t="s">
        <v>1271</v>
      </c>
      <c r="H45" s="454" t="s">
        <v>1421</v>
      </c>
      <c r="I45" s="454" t="s">
        <v>1422</v>
      </c>
      <c r="J45" s="454" t="s">
        <v>636</v>
      </c>
      <c r="K45" s="454" t="s">
        <v>631</v>
      </c>
      <c r="L45" s="455" t="s">
        <v>636</v>
      </c>
    </row>
    <row r="46" spans="1:12" ht="12.75">
      <c r="A46" s="407" t="s">
        <v>601</v>
      </c>
      <c r="B46" s="790" t="s">
        <v>75</v>
      </c>
      <c r="C46" s="392" t="s">
        <v>1423</v>
      </c>
      <c r="D46" s="392" t="s">
        <v>1272</v>
      </c>
      <c r="E46" s="392" t="s">
        <v>1424</v>
      </c>
      <c r="F46" s="392" t="s">
        <v>1219</v>
      </c>
      <c r="G46" s="392" t="s">
        <v>1273</v>
      </c>
      <c r="H46" s="392" t="s">
        <v>1273</v>
      </c>
      <c r="I46" s="392" t="s">
        <v>1125</v>
      </c>
      <c r="J46" s="392" t="s">
        <v>523</v>
      </c>
      <c r="K46" s="392" t="s">
        <v>1425</v>
      </c>
      <c r="L46" s="398" t="s">
        <v>612</v>
      </c>
    </row>
    <row r="47" spans="1:12" ht="13.5" thickBot="1">
      <c r="A47" s="456" t="s">
        <v>629</v>
      </c>
      <c r="B47" s="791" t="s">
        <v>76</v>
      </c>
      <c r="C47" s="457" t="s">
        <v>1274</v>
      </c>
      <c r="D47" s="457" t="s">
        <v>1275</v>
      </c>
      <c r="E47" s="457" t="s">
        <v>1409</v>
      </c>
      <c r="F47" s="457" t="s">
        <v>1276</v>
      </c>
      <c r="G47" s="457" t="s">
        <v>1277</v>
      </c>
      <c r="H47" s="457" t="s">
        <v>1426</v>
      </c>
      <c r="I47" s="457" t="s">
        <v>1178</v>
      </c>
      <c r="J47" s="457" t="s">
        <v>636</v>
      </c>
      <c r="K47" s="457" t="s">
        <v>1207</v>
      </c>
      <c r="L47" s="458" t="s">
        <v>68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96" t="s">
        <v>700</v>
      </c>
      <c r="B1" s="1896"/>
      <c r="C1" s="1896"/>
      <c r="D1" s="1896"/>
      <c r="E1" s="1896"/>
      <c r="F1" s="1896"/>
      <c r="G1" s="1896"/>
    </row>
    <row r="2" spans="1:7" ht="18" customHeight="1">
      <c r="A2" s="1897" t="s">
        <v>315</v>
      </c>
      <c r="B2" s="1897"/>
      <c r="C2" s="1897"/>
      <c r="D2" s="1897"/>
      <c r="E2" s="1897"/>
      <c r="F2" s="1897"/>
      <c r="G2" s="1897"/>
    </row>
    <row r="3" spans="1:7" ht="15.75" customHeight="1">
      <c r="A3" s="1898" t="s">
        <v>1129</v>
      </c>
      <c r="B3" s="1898"/>
      <c r="C3" s="1898"/>
      <c r="D3" s="1898"/>
      <c r="E3" s="1898"/>
      <c r="F3" s="1898"/>
      <c r="G3" s="1898"/>
    </row>
    <row r="4" spans="1:8" ht="15.75" customHeight="1">
      <c r="A4" s="1899" t="s">
        <v>380</v>
      </c>
      <c r="B4" s="1899"/>
      <c r="C4" s="1899"/>
      <c r="D4" s="1899"/>
      <c r="E4" s="1899"/>
      <c r="F4" s="1899"/>
      <c r="G4" s="1899"/>
      <c r="H4" s="88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92" t="s">
        <v>692</v>
      </c>
      <c r="B6" s="1894" t="s">
        <v>423</v>
      </c>
      <c r="C6" s="1894"/>
      <c r="D6" s="1894" t="s">
        <v>279</v>
      </c>
      <c r="E6" s="1894"/>
      <c r="F6" s="1894" t="s">
        <v>1145</v>
      </c>
      <c r="G6" s="1895"/>
      <c r="H6" s="8"/>
      <c r="I6" s="8"/>
      <c r="J6" s="8"/>
      <c r="K6" s="8"/>
    </row>
    <row r="7" spans="1:11" ht="24.75" customHeight="1">
      <c r="A7" s="1893"/>
      <c r="B7" s="384" t="s">
        <v>691</v>
      </c>
      <c r="C7" s="384" t="s">
        <v>712</v>
      </c>
      <c r="D7" s="383" t="s">
        <v>691</v>
      </c>
      <c r="E7" s="383" t="s">
        <v>712</v>
      </c>
      <c r="F7" s="383" t="s">
        <v>691</v>
      </c>
      <c r="G7" s="391" t="s">
        <v>712</v>
      </c>
      <c r="H7" s="8"/>
      <c r="I7" s="8"/>
      <c r="J7" s="8"/>
      <c r="K7" s="8"/>
    </row>
    <row r="8" spans="1:11" ht="24.75" customHeight="1">
      <c r="A8" s="461" t="s">
        <v>1433</v>
      </c>
      <c r="B8" s="1362">
        <v>160.3</v>
      </c>
      <c r="C8" s="1363">
        <v>7.656145063801205</v>
      </c>
      <c r="D8" s="1362">
        <v>179.3</v>
      </c>
      <c r="E8" s="1363">
        <v>11.852776044915785</v>
      </c>
      <c r="F8" s="1363" t="s">
        <v>1174</v>
      </c>
      <c r="G8" s="1364" t="s">
        <v>1138</v>
      </c>
      <c r="H8" s="8"/>
      <c r="I8" s="8"/>
      <c r="J8" s="8"/>
      <c r="K8" s="1541"/>
    </row>
    <row r="9" spans="1:11" ht="24.75" customHeight="1">
      <c r="A9" s="461" t="s">
        <v>1434</v>
      </c>
      <c r="B9" s="1362">
        <v>161.9</v>
      </c>
      <c r="C9" s="1363">
        <v>8.5</v>
      </c>
      <c r="D9" s="1362">
        <v>180.1</v>
      </c>
      <c r="E9" s="1363">
        <v>11.241507103150084</v>
      </c>
      <c r="F9" s="1365" t="s">
        <v>1233</v>
      </c>
      <c r="G9" s="1366" t="s">
        <v>1255</v>
      </c>
      <c r="H9" s="8"/>
      <c r="I9" s="8"/>
      <c r="J9" s="8"/>
      <c r="K9" s="1541"/>
    </row>
    <row r="10" spans="1:11" ht="24.75" customHeight="1">
      <c r="A10" s="461" t="s">
        <v>1435</v>
      </c>
      <c r="B10" s="1362">
        <v>163.6</v>
      </c>
      <c r="C10" s="1363" t="s">
        <v>270</v>
      </c>
      <c r="D10" s="1362">
        <v>180.8</v>
      </c>
      <c r="E10" s="1363">
        <v>10.51344743276286</v>
      </c>
      <c r="F10" s="1362"/>
      <c r="G10" s="1367"/>
      <c r="K10" s="1542"/>
    </row>
    <row r="11" spans="1:11" ht="24.75" customHeight="1">
      <c r="A11" s="461" t="s">
        <v>1436</v>
      </c>
      <c r="B11" s="1362">
        <v>163.4</v>
      </c>
      <c r="C11" s="1363">
        <v>8.5</v>
      </c>
      <c r="D11" s="1362">
        <v>180.5</v>
      </c>
      <c r="E11" s="1363">
        <v>10.465116279069761</v>
      </c>
      <c r="F11" s="1362"/>
      <c r="G11" s="1367"/>
      <c r="K11" s="1542"/>
    </row>
    <row r="12" spans="1:11" ht="24.75" customHeight="1">
      <c r="A12" s="461" t="s">
        <v>1437</v>
      </c>
      <c r="B12" s="1362">
        <v>163</v>
      </c>
      <c r="C12" s="1363">
        <v>7.5</v>
      </c>
      <c r="D12" s="1362">
        <v>179.9</v>
      </c>
      <c r="E12" s="1363">
        <v>10.368098159509202</v>
      </c>
      <c r="F12" s="1362"/>
      <c r="G12" s="1367"/>
      <c r="K12" s="1542"/>
    </row>
    <row r="13" spans="1:11" ht="24.75" customHeight="1">
      <c r="A13" s="461" t="s">
        <v>1438</v>
      </c>
      <c r="B13" s="1368">
        <v>164</v>
      </c>
      <c r="C13" s="1363" t="s">
        <v>404</v>
      </c>
      <c r="D13" s="1368">
        <v>180.1</v>
      </c>
      <c r="E13" s="1363">
        <v>9.817073170731703</v>
      </c>
      <c r="F13" s="1362"/>
      <c r="G13" s="1367"/>
      <c r="K13" s="1542"/>
    </row>
    <row r="14" spans="1:11" ht="24.75" customHeight="1">
      <c r="A14" s="461" t="s">
        <v>1439</v>
      </c>
      <c r="B14" s="1362">
        <v>163.8</v>
      </c>
      <c r="C14" s="1363" t="s">
        <v>631</v>
      </c>
      <c r="D14" s="1362">
        <v>180.3</v>
      </c>
      <c r="E14" s="1363">
        <v>10.073260073260087</v>
      </c>
      <c r="F14" s="1362"/>
      <c r="G14" s="1367"/>
      <c r="K14" s="1542"/>
    </row>
    <row r="15" spans="1:11" ht="24.75" customHeight="1">
      <c r="A15" s="461" t="s">
        <v>1440</v>
      </c>
      <c r="B15" s="1362">
        <v>164.1</v>
      </c>
      <c r="C15" s="1363">
        <v>7</v>
      </c>
      <c r="D15" s="1362">
        <v>180.9</v>
      </c>
      <c r="E15" s="1363">
        <v>10.237659963436926</v>
      </c>
      <c r="F15" s="1362"/>
      <c r="G15" s="1367"/>
      <c r="K15" s="1543"/>
    </row>
    <row r="16" spans="1:11" ht="24.75" customHeight="1">
      <c r="A16" s="461" t="s">
        <v>1441</v>
      </c>
      <c r="B16" s="1362">
        <v>166</v>
      </c>
      <c r="C16" s="1363" t="s">
        <v>880</v>
      </c>
      <c r="D16" s="1362">
        <v>181.7</v>
      </c>
      <c r="E16" s="1363">
        <v>9.4578313253012</v>
      </c>
      <c r="F16" s="1362"/>
      <c r="G16" s="1367"/>
      <c r="K16" s="1542"/>
    </row>
    <row r="17" spans="1:11" ht="24.75" customHeight="1">
      <c r="A17" s="461" t="s">
        <v>1442</v>
      </c>
      <c r="B17" s="1362">
        <v>168</v>
      </c>
      <c r="C17" s="1369" t="s">
        <v>881</v>
      </c>
      <c r="D17" s="459">
        <v>182.6</v>
      </c>
      <c r="E17" s="1614">
        <v>8.690476190476176</v>
      </c>
      <c r="F17" s="1362"/>
      <c r="G17" s="1367"/>
      <c r="K17" s="1542"/>
    </row>
    <row r="18" spans="1:11" ht="24.75" customHeight="1">
      <c r="A18" s="461" t="s">
        <v>1443</v>
      </c>
      <c r="B18" s="1362">
        <v>170.2</v>
      </c>
      <c r="C18" s="1363" t="s">
        <v>269</v>
      </c>
      <c r="D18" s="1362">
        <v>184.2</v>
      </c>
      <c r="E18" s="1363">
        <v>8.22561692126908</v>
      </c>
      <c r="F18" s="1362"/>
      <c r="G18" s="1367"/>
      <c r="K18" s="1542"/>
    </row>
    <row r="19" spans="1:11" ht="24.75" customHeight="1">
      <c r="A19" s="461" t="s">
        <v>1444</v>
      </c>
      <c r="B19" s="1362">
        <v>176.8</v>
      </c>
      <c r="C19" s="1363">
        <v>11.5</v>
      </c>
      <c r="D19" s="1362">
        <v>190.5</v>
      </c>
      <c r="E19" s="1363">
        <v>7.8</v>
      </c>
      <c r="F19" s="1362"/>
      <c r="G19" s="1367"/>
      <c r="K19" s="1542"/>
    </row>
    <row r="20" spans="1:7" s="460" customFormat="1" ht="24.75" customHeight="1" thickBot="1">
      <c r="A20" s="388" t="s">
        <v>458</v>
      </c>
      <c r="B20" s="1370">
        <v>165.425</v>
      </c>
      <c r="C20" s="1370">
        <v>8.307917264558085</v>
      </c>
      <c r="D20" s="1370">
        <v>181.7</v>
      </c>
      <c r="E20" s="1370">
        <v>9.9</v>
      </c>
      <c r="F20" s="1370"/>
      <c r="G20" s="1371"/>
    </row>
    <row r="21" spans="1:2" ht="19.5" customHeight="1" thickTop="1">
      <c r="A21" s="7"/>
      <c r="B21" s="8"/>
    </row>
    <row r="22" spans="1:7" ht="19.5" customHeight="1">
      <c r="A22" s="7"/>
      <c r="G22" s="88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316" customWidth="1"/>
    <col min="2" max="2" width="9.140625" style="316" bestFit="1" customWidth="1"/>
    <col min="3" max="3" width="8.140625" style="316" bestFit="1" customWidth="1"/>
    <col min="4" max="4" width="8.28125" style="316" bestFit="1" customWidth="1"/>
    <col min="5" max="5" width="8.140625" style="316" bestFit="1" customWidth="1"/>
    <col min="6" max="6" width="8.7109375" style="316" bestFit="1" customWidth="1"/>
    <col min="7" max="7" width="8.28125" style="316" bestFit="1" customWidth="1"/>
    <col min="8" max="8" width="8.140625" style="316" bestFit="1" customWidth="1"/>
    <col min="9" max="12" width="8.57421875" style="316" bestFit="1" customWidth="1"/>
    <col min="13" max="16384" width="9.140625" style="316" customWidth="1"/>
  </cols>
  <sheetData>
    <row r="1" spans="1:13" ht="12.75">
      <c r="A1" s="1869" t="s">
        <v>316</v>
      </c>
      <c r="B1" s="1869"/>
      <c r="C1" s="1869"/>
      <c r="D1" s="1869"/>
      <c r="E1" s="1869"/>
      <c r="F1" s="1869"/>
      <c r="G1" s="1869"/>
      <c r="H1" s="1869"/>
      <c r="I1" s="1869"/>
      <c r="J1" s="1869"/>
      <c r="K1" s="1869"/>
      <c r="L1" s="1869"/>
      <c r="M1" s="12"/>
    </row>
    <row r="2" spans="1:12" ht="15.75">
      <c r="A2" s="1911" t="s">
        <v>461</v>
      </c>
      <c r="B2" s="1911"/>
      <c r="C2" s="1911"/>
      <c r="D2" s="1911"/>
      <c r="E2" s="1911"/>
      <c r="F2" s="1911"/>
      <c r="G2" s="1911"/>
      <c r="H2" s="1911"/>
      <c r="I2" s="1911"/>
      <c r="J2" s="1911"/>
      <c r="K2" s="1911"/>
      <c r="L2" s="1911"/>
    </row>
    <row r="3" spans="1:12" ht="15.75" customHeight="1">
      <c r="A3" s="1911" t="s">
        <v>761</v>
      </c>
      <c r="B3" s="1911"/>
      <c r="C3" s="1911"/>
      <c r="D3" s="1911"/>
      <c r="E3" s="1911"/>
      <c r="F3" s="1911"/>
      <c r="G3" s="1911"/>
      <c r="H3" s="1911"/>
      <c r="I3" s="1911"/>
      <c r="J3" s="1911"/>
      <c r="K3" s="1911"/>
      <c r="L3" s="1911"/>
    </row>
    <row r="4" spans="1:12" ht="12.75">
      <c r="A4" s="1903" t="s">
        <v>394</v>
      </c>
      <c r="B4" s="1903"/>
      <c r="C4" s="1903"/>
      <c r="D4" s="1903"/>
      <c r="E4" s="1903"/>
      <c r="F4" s="1903"/>
      <c r="G4" s="1903"/>
      <c r="H4" s="1903"/>
      <c r="I4" s="1903"/>
      <c r="J4" s="1903"/>
      <c r="K4" s="1903"/>
      <c r="L4" s="1903"/>
    </row>
    <row r="5" spans="1:12" ht="13.5" thickBot="1">
      <c r="A5" s="1903" t="s">
        <v>1324</v>
      </c>
      <c r="B5" s="1903"/>
      <c r="C5" s="1903"/>
      <c r="D5" s="1903"/>
      <c r="E5" s="1903"/>
      <c r="F5" s="1903"/>
      <c r="G5" s="1903"/>
      <c r="H5" s="1903"/>
      <c r="I5" s="1903"/>
      <c r="J5" s="1903"/>
      <c r="K5" s="1903"/>
      <c r="L5" s="1903"/>
    </row>
    <row r="6" spans="1:12" ht="21.75" customHeight="1" thickTop="1">
      <c r="A6" s="1904" t="s">
        <v>762</v>
      </c>
      <c r="B6" s="1906" t="s">
        <v>763</v>
      </c>
      <c r="C6" s="366" t="s">
        <v>423</v>
      </c>
      <c r="D6" s="1908" t="s">
        <v>279</v>
      </c>
      <c r="E6" s="1909"/>
      <c r="F6" s="1910" t="s">
        <v>1145</v>
      </c>
      <c r="G6" s="1910"/>
      <c r="H6" s="1909"/>
      <c r="I6" s="1900" t="s">
        <v>760</v>
      </c>
      <c r="J6" s="1901"/>
      <c r="K6" s="1901"/>
      <c r="L6" s="1902"/>
    </row>
    <row r="7" spans="1:12" ht="19.5" customHeight="1">
      <c r="A7" s="1905"/>
      <c r="B7" s="1907"/>
      <c r="C7" s="367" t="s">
        <v>1452</v>
      </c>
      <c r="D7" s="367" t="s">
        <v>1278</v>
      </c>
      <c r="E7" s="367" t="s">
        <v>1452</v>
      </c>
      <c r="F7" s="367" t="s">
        <v>1279</v>
      </c>
      <c r="G7" s="367" t="s">
        <v>1278</v>
      </c>
      <c r="H7" s="367" t="s">
        <v>1452</v>
      </c>
      <c r="I7" s="1620" t="s">
        <v>764</v>
      </c>
      <c r="J7" s="1621" t="s">
        <v>764</v>
      </c>
      <c r="K7" s="1622" t="s">
        <v>765</v>
      </c>
      <c r="L7" s="1623" t="s">
        <v>765</v>
      </c>
    </row>
    <row r="8" spans="1:12" ht="16.5" customHeight="1">
      <c r="A8" s="372">
        <v>1</v>
      </c>
      <c r="B8" s="368">
        <v>2</v>
      </c>
      <c r="C8" s="1624">
        <v>3</v>
      </c>
      <c r="D8" s="368">
        <v>4</v>
      </c>
      <c r="E8" s="368">
        <v>5</v>
      </c>
      <c r="F8" s="370">
        <v>6</v>
      </c>
      <c r="G8" s="1621">
        <v>7</v>
      </c>
      <c r="H8" s="1624">
        <v>8</v>
      </c>
      <c r="I8" s="369" t="s">
        <v>417</v>
      </c>
      <c r="J8" s="347" t="s">
        <v>418</v>
      </c>
      <c r="K8" s="1625" t="s">
        <v>419</v>
      </c>
      <c r="L8" s="1626" t="s">
        <v>420</v>
      </c>
    </row>
    <row r="9" spans="1:12" ht="24" customHeight="1">
      <c r="A9" s="317" t="s">
        <v>463</v>
      </c>
      <c r="B9" s="318">
        <v>100</v>
      </c>
      <c r="C9" s="373">
        <v>235.2</v>
      </c>
      <c r="D9" s="373">
        <v>257.9</v>
      </c>
      <c r="E9" s="373">
        <v>259.1</v>
      </c>
      <c r="F9" s="374">
        <v>267.9</v>
      </c>
      <c r="G9" s="374">
        <v>273.2</v>
      </c>
      <c r="H9" s="375">
        <v>278.8</v>
      </c>
      <c r="I9" s="319">
        <v>10.16156462585036</v>
      </c>
      <c r="J9" s="319">
        <v>0.4652966265994678</v>
      </c>
      <c r="K9" s="319">
        <v>7.6032419915090514</v>
      </c>
      <c r="L9" s="320">
        <v>2.0497803806735106</v>
      </c>
    </row>
    <row r="10" spans="1:12" ht="21" customHeight="1">
      <c r="A10" s="321" t="s">
        <v>464</v>
      </c>
      <c r="B10" s="322">
        <v>49.593021995747016</v>
      </c>
      <c r="C10" s="376">
        <v>257.8</v>
      </c>
      <c r="D10" s="377">
        <v>284.2</v>
      </c>
      <c r="E10" s="377">
        <v>283.5</v>
      </c>
      <c r="F10" s="377">
        <v>297.1</v>
      </c>
      <c r="G10" s="377">
        <v>306.4</v>
      </c>
      <c r="H10" s="378">
        <v>312.8</v>
      </c>
      <c r="I10" s="323">
        <v>9.968968192397213</v>
      </c>
      <c r="J10" s="323">
        <v>-0.24630541871920286</v>
      </c>
      <c r="K10" s="323">
        <v>10.335097001763671</v>
      </c>
      <c r="L10" s="324">
        <v>2.0887728459530166</v>
      </c>
    </row>
    <row r="11" spans="1:12" ht="21" customHeight="1">
      <c r="A11" s="325" t="s">
        <v>465</v>
      </c>
      <c r="B11" s="326">
        <v>16.575694084141823</v>
      </c>
      <c r="C11" s="379">
        <v>201.6</v>
      </c>
      <c r="D11" s="379">
        <v>212.7</v>
      </c>
      <c r="E11" s="379">
        <v>217.2</v>
      </c>
      <c r="F11" s="379">
        <v>234.7</v>
      </c>
      <c r="G11" s="379">
        <v>237.8</v>
      </c>
      <c r="H11" s="380">
        <v>239.1</v>
      </c>
      <c r="I11" s="327">
        <v>7.738095238095227</v>
      </c>
      <c r="J11" s="327">
        <v>2.1156558533145216</v>
      </c>
      <c r="K11" s="327">
        <v>10.082872928176798</v>
      </c>
      <c r="L11" s="328">
        <v>0.5466778805719059</v>
      </c>
    </row>
    <row r="12" spans="1:12" ht="21" customHeight="1">
      <c r="A12" s="325" t="s">
        <v>466</v>
      </c>
      <c r="B12" s="326">
        <v>6.086031204033311</v>
      </c>
      <c r="C12" s="379">
        <v>293.3</v>
      </c>
      <c r="D12" s="379">
        <v>347.7</v>
      </c>
      <c r="E12" s="379">
        <v>383.9</v>
      </c>
      <c r="F12" s="379">
        <v>349.1</v>
      </c>
      <c r="G12" s="379">
        <v>376.6</v>
      </c>
      <c r="H12" s="380">
        <v>353.3</v>
      </c>
      <c r="I12" s="327">
        <v>30.88987384930104</v>
      </c>
      <c r="J12" s="327">
        <v>10.411274086856494</v>
      </c>
      <c r="K12" s="327">
        <v>-7.970825735868701</v>
      </c>
      <c r="L12" s="328">
        <v>-6.18693574083909</v>
      </c>
    </row>
    <row r="13" spans="1:12" ht="21" customHeight="1">
      <c r="A13" s="325" t="s">
        <v>467</v>
      </c>
      <c r="B13" s="326">
        <v>3.770519507075808</v>
      </c>
      <c r="C13" s="379">
        <v>260.6</v>
      </c>
      <c r="D13" s="379">
        <v>316.2</v>
      </c>
      <c r="E13" s="379">
        <v>309.9</v>
      </c>
      <c r="F13" s="379">
        <v>292.5</v>
      </c>
      <c r="G13" s="379">
        <v>293.5</v>
      </c>
      <c r="H13" s="380">
        <v>293.5</v>
      </c>
      <c r="I13" s="327">
        <v>18.91788181120488</v>
      </c>
      <c r="J13" s="327">
        <v>-1.9924098671726824</v>
      </c>
      <c r="K13" s="327">
        <v>-5.292029686995804</v>
      </c>
      <c r="L13" s="328">
        <v>0</v>
      </c>
    </row>
    <row r="14" spans="1:12" ht="21" customHeight="1">
      <c r="A14" s="325" t="s">
        <v>468</v>
      </c>
      <c r="B14" s="326">
        <v>11.183012678383857</v>
      </c>
      <c r="C14" s="379">
        <v>285.3</v>
      </c>
      <c r="D14" s="379">
        <v>289.1</v>
      </c>
      <c r="E14" s="379">
        <v>262.8</v>
      </c>
      <c r="F14" s="379">
        <v>286.6</v>
      </c>
      <c r="G14" s="379">
        <v>307.1</v>
      </c>
      <c r="H14" s="380">
        <v>317.9</v>
      </c>
      <c r="I14" s="327">
        <v>-7.886435331230274</v>
      </c>
      <c r="J14" s="327">
        <v>-9.097198201314427</v>
      </c>
      <c r="K14" s="327">
        <v>20.966514459665134</v>
      </c>
      <c r="L14" s="328">
        <v>3.516769781829993</v>
      </c>
    </row>
    <row r="15" spans="1:12" ht="21" customHeight="1">
      <c r="A15" s="325" t="s">
        <v>469</v>
      </c>
      <c r="B15" s="326">
        <v>1.9487350779721184</v>
      </c>
      <c r="C15" s="379">
        <v>245.2</v>
      </c>
      <c r="D15" s="379">
        <v>220.7</v>
      </c>
      <c r="E15" s="379">
        <v>214.5</v>
      </c>
      <c r="F15" s="379">
        <v>282.8</v>
      </c>
      <c r="G15" s="379">
        <v>286.9</v>
      </c>
      <c r="H15" s="380">
        <v>298.2</v>
      </c>
      <c r="I15" s="327">
        <v>-12.520391517128871</v>
      </c>
      <c r="J15" s="327">
        <v>-2.8092433167195168</v>
      </c>
      <c r="K15" s="327">
        <v>39.02097902097901</v>
      </c>
      <c r="L15" s="328">
        <v>3.9386545834785807</v>
      </c>
    </row>
    <row r="16" spans="1:12" ht="21" customHeight="1">
      <c r="A16" s="325" t="s">
        <v>470</v>
      </c>
      <c r="B16" s="326">
        <v>10.019129444140097</v>
      </c>
      <c r="C16" s="379">
        <v>300</v>
      </c>
      <c r="D16" s="379">
        <v>358.9</v>
      </c>
      <c r="E16" s="379">
        <v>358.9</v>
      </c>
      <c r="F16" s="379">
        <v>385.2</v>
      </c>
      <c r="G16" s="379">
        <v>385.2</v>
      </c>
      <c r="H16" s="380">
        <v>414.5</v>
      </c>
      <c r="I16" s="327">
        <v>19.633333333333326</v>
      </c>
      <c r="J16" s="327">
        <v>0</v>
      </c>
      <c r="K16" s="327">
        <v>15.491780440234052</v>
      </c>
      <c r="L16" s="328">
        <v>7.606438213914842</v>
      </c>
    </row>
    <row r="17" spans="1:12" ht="21" customHeight="1">
      <c r="A17" s="321" t="s">
        <v>471</v>
      </c>
      <c r="B17" s="329">
        <v>20.37273710722672</v>
      </c>
      <c r="C17" s="376">
        <v>209</v>
      </c>
      <c r="D17" s="377">
        <v>222.8</v>
      </c>
      <c r="E17" s="377">
        <v>223.2</v>
      </c>
      <c r="F17" s="377">
        <v>227.1</v>
      </c>
      <c r="G17" s="377">
        <v>228.2</v>
      </c>
      <c r="H17" s="378">
        <v>234.2</v>
      </c>
      <c r="I17" s="323">
        <v>6.794258373205736</v>
      </c>
      <c r="J17" s="323">
        <v>0.17953321364451824</v>
      </c>
      <c r="K17" s="323">
        <v>4.928315412186393</v>
      </c>
      <c r="L17" s="324">
        <v>2.629272567922868</v>
      </c>
    </row>
    <row r="18" spans="1:12" ht="21" customHeight="1">
      <c r="A18" s="325" t="s">
        <v>472</v>
      </c>
      <c r="B18" s="326">
        <v>6.117694570987977</v>
      </c>
      <c r="C18" s="379">
        <v>198.7</v>
      </c>
      <c r="D18" s="379">
        <v>214.6</v>
      </c>
      <c r="E18" s="379">
        <v>216.4</v>
      </c>
      <c r="F18" s="379">
        <v>222.7</v>
      </c>
      <c r="G18" s="379">
        <v>223.3</v>
      </c>
      <c r="H18" s="380">
        <v>226.4</v>
      </c>
      <c r="I18" s="327">
        <v>8.907901358832419</v>
      </c>
      <c r="J18" s="327">
        <v>0.8387698042870539</v>
      </c>
      <c r="K18" s="327">
        <v>4.621072088724574</v>
      </c>
      <c r="L18" s="328">
        <v>1.3882669055082886</v>
      </c>
    </row>
    <row r="19" spans="1:12" ht="21" customHeight="1">
      <c r="A19" s="325" t="s">
        <v>473</v>
      </c>
      <c r="B19" s="326">
        <v>5.683628753648385</v>
      </c>
      <c r="C19" s="379">
        <v>228.9</v>
      </c>
      <c r="D19" s="379">
        <v>237</v>
      </c>
      <c r="E19" s="379">
        <v>237</v>
      </c>
      <c r="F19" s="379">
        <v>241.2</v>
      </c>
      <c r="G19" s="379">
        <v>240.9</v>
      </c>
      <c r="H19" s="380">
        <v>254.4</v>
      </c>
      <c r="I19" s="327">
        <v>3.5386631716906862</v>
      </c>
      <c r="J19" s="327">
        <v>0</v>
      </c>
      <c r="K19" s="327">
        <v>7.341772151898724</v>
      </c>
      <c r="L19" s="328">
        <v>5.603985056039846</v>
      </c>
    </row>
    <row r="20" spans="1:12" ht="21" customHeight="1">
      <c r="A20" s="325" t="s">
        <v>474</v>
      </c>
      <c r="B20" s="326">
        <v>4.4957766210627</v>
      </c>
      <c r="C20" s="379">
        <v>240.2</v>
      </c>
      <c r="D20" s="379">
        <v>264.2</v>
      </c>
      <c r="E20" s="379">
        <v>263.7</v>
      </c>
      <c r="F20" s="379">
        <v>262.4</v>
      </c>
      <c r="G20" s="379">
        <v>264.2</v>
      </c>
      <c r="H20" s="380">
        <v>271.7</v>
      </c>
      <c r="I20" s="327">
        <v>9.783513738551193</v>
      </c>
      <c r="J20" s="327">
        <v>-0.18925056775171356</v>
      </c>
      <c r="K20" s="327">
        <v>3.0337504740235204</v>
      </c>
      <c r="L20" s="328">
        <v>2.838758516275547</v>
      </c>
    </row>
    <row r="21" spans="1:12" ht="21" customHeight="1">
      <c r="A21" s="325" t="s">
        <v>475</v>
      </c>
      <c r="B21" s="326">
        <v>4.065637161527658</v>
      </c>
      <c r="C21" s="379">
        <v>162.1</v>
      </c>
      <c r="D21" s="379">
        <v>169.5</v>
      </c>
      <c r="E21" s="379">
        <v>169.5</v>
      </c>
      <c r="F21" s="379">
        <v>175</v>
      </c>
      <c r="G21" s="379">
        <v>178.1</v>
      </c>
      <c r="H21" s="380">
        <v>176</v>
      </c>
      <c r="I21" s="327">
        <v>4.5650832819247285</v>
      </c>
      <c r="J21" s="327">
        <v>0</v>
      </c>
      <c r="K21" s="327">
        <v>3.834808259587021</v>
      </c>
      <c r="L21" s="328">
        <v>-1.179112857944972</v>
      </c>
    </row>
    <row r="22" spans="1:12" s="330" customFormat="1" ht="21" customHeight="1">
      <c r="A22" s="321" t="s">
        <v>476</v>
      </c>
      <c r="B22" s="329">
        <v>30.044340897026256</v>
      </c>
      <c r="C22" s="376">
        <v>215.5</v>
      </c>
      <c r="D22" s="377">
        <v>238.3</v>
      </c>
      <c r="E22" s="377">
        <v>243.1</v>
      </c>
      <c r="F22" s="377">
        <v>247.3</v>
      </c>
      <c r="G22" s="377">
        <v>248.9</v>
      </c>
      <c r="H22" s="378">
        <v>252.9</v>
      </c>
      <c r="I22" s="323">
        <v>12.80742459396751</v>
      </c>
      <c r="J22" s="323">
        <v>2.0142677297523903</v>
      </c>
      <c r="K22" s="323">
        <v>4.031262854792274</v>
      </c>
      <c r="L22" s="324">
        <v>1.6070711128967474</v>
      </c>
    </row>
    <row r="23" spans="1:12" ht="21" customHeight="1">
      <c r="A23" s="325" t="s">
        <v>477</v>
      </c>
      <c r="B23" s="326">
        <v>5.397977971447429</v>
      </c>
      <c r="C23" s="379">
        <v>407.4</v>
      </c>
      <c r="D23" s="379">
        <v>490</v>
      </c>
      <c r="E23" s="379">
        <v>513</v>
      </c>
      <c r="F23" s="379">
        <v>529.7</v>
      </c>
      <c r="G23" s="379">
        <v>538.6</v>
      </c>
      <c r="H23" s="380">
        <v>545</v>
      </c>
      <c r="I23" s="327">
        <v>25.920471281296017</v>
      </c>
      <c r="J23" s="327">
        <v>4.6938775510203925</v>
      </c>
      <c r="K23" s="327">
        <v>6.23781676413256</v>
      </c>
      <c r="L23" s="328">
        <v>1.1882658744894172</v>
      </c>
    </row>
    <row r="24" spans="1:12" ht="21" customHeight="1">
      <c r="A24" s="325" t="s">
        <v>478</v>
      </c>
      <c r="B24" s="326">
        <v>2.4560330063653932</v>
      </c>
      <c r="C24" s="379">
        <v>205.5</v>
      </c>
      <c r="D24" s="379">
        <v>210.1</v>
      </c>
      <c r="E24" s="379">
        <v>217</v>
      </c>
      <c r="F24" s="379">
        <v>228.1</v>
      </c>
      <c r="G24" s="379">
        <v>230.1</v>
      </c>
      <c r="H24" s="380">
        <v>232.6</v>
      </c>
      <c r="I24" s="327">
        <v>5.59610705596107</v>
      </c>
      <c r="J24" s="327">
        <v>3.28415040456926</v>
      </c>
      <c r="K24" s="327">
        <v>7.188940092165879</v>
      </c>
      <c r="L24" s="328">
        <v>1.0864841373315954</v>
      </c>
    </row>
    <row r="25" spans="1:12" ht="21" customHeight="1">
      <c r="A25" s="325" t="s">
        <v>479</v>
      </c>
      <c r="B25" s="326">
        <v>6.973714820123034</v>
      </c>
      <c r="C25" s="379">
        <v>180.8</v>
      </c>
      <c r="D25" s="379">
        <v>187.9</v>
      </c>
      <c r="E25" s="379">
        <v>188.4</v>
      </c>
      <c r="F25" s="379">
        <v>188.5</v>
      </c>
      <c r="G25" s="379">
        <v>188.1</v>
      </c>
      <c r="H25" s="380">
        <v>190.2</v>
      </c>
      <c r="I25" s="327">
        <v>4.203539823008853</v>
      </c>
      <c r="J25" s="327">
        <v>0.26609898882384186</v>
      </c>
      <c r="K25" s="327">
        <v>0.9554140127388422</v>
      </c>
      <c r="L25" s="328">
        <v>1.116427432216895</v>
      </c>
    </row>
    <row r="26" spans="1:12" ht="21" customHeight="1">
      <c r="A26" s="325" t="s">
        <v>480</v>
      </c>
      <c r="B26" s="326">
        <v>1.8659527269142209</v>
      </c>
      <c r="C26" s="379">
        <v>111</v>
      </c>
      <c r="D26" s="379">
        <v>110.8</v>
      </c>
      <c r="E26" s="379">
        <v>110.8</v>
      </c>
      <c r="F26" s="379">
        <v>110.8</v>
      </c>
      <c r="G26" s="379">
        <v>110.9</v>
      </c>
      <c r="H26" s="380">
        <v>114.1</v>
      </c>
      <c r="I26" s="327">
        <v>-0.180180180180173</v>
      </c>
      <c r="J26" s="327">
        <v>0</v>
      </c>
      <c r="K26" s="327">
        <v>2.978339350180505</v>
      </c>
      <c r="L26" s="328">
        <v>2.885482416591529</v>
      </c>
    </row>
    <row r="27" spans="1:12" ht="21" customHeight="1">
      <c r="A27" s="325" t="s">
        <v>482</v>
      </c>
      <c r="B27" s="326">
        <v>2.731641690470963</v>
      </c>
      <c r="C27" s="379">
        <v>131.6</v>
      </c>
      <c r="D27" s="379">
        <v>146.1</v>
      </c>
      <c r="E27" s="379">
        <v>146.1</v>
      </c>
      <c r="F27" s="379">
        <v>146.1</v>
      </c>
      <c r="G27" s="379">
        <v>146.1</v>
      </c>
      <c r="H27" s="380">
        <v>146.1</v>
      </c>
      <c r="I27" s="327">
        <v>11.018237082066861</v>
      </c>
      <c r="J27" s="327">
        <v>0</v>
      </c>
      <c r="K27" s="327">
        <v>0</v>
      </c>
      <c r="L27" s="328">
        <v>0</v>
      </c>
    </row>
    <row r="28" spans="1:12" ht="21" customHeight="1">
      <c r="A28" s="325" t="s">
        <v>483</v>
      </c>
      <c r="B28" s="326">
        <v>3.1001290737979397</v>
      </c>
      <c r="C28" s="379">
        <v>151.2</v>
      </c>
      <c r="D28" s="379">
        <v>171.3</v>
      </c>
      <c r="E28" s="379">
        <v>171.3</v>
      </c>
      <c r="F28" s="379">
        <v>171.3</v>
      </c>
      <c r="G28" s="379">
        <v>171.3</v>
      </c>
      <c r="H28" s="380">
        <v>177</v>
      </c>
      <c r="I28" s="327">
        <v>13.293650793650812</v>
      </c>
      <c r="J28" s="327">
        <v>0</v>
      </c>
      <c r="K28" s="327">
        <v>3.327495621716281</v>
      </c>
      <c r="L28" s="328">
        <v>3.327495621716281</v>
      </c>
    </row>
    <row r="29" spans="1:12" ht="21" customHeight="1" thickBot="1">
      <c r="A29" s="331" t="s">
        <v>484</v>
      </c>
      <c r="B29" s="332">
        <v>7.508891607907275</v>
      </c>
      <c r="C29" s="381">
        <v>196</v>
      </c>
      <c r="D29" s="381">
        <v>206.1</v>
      </c>
      <c r="E29" s="381">
        <v>206.1</v>
      </c>
      <c r="F29" s="381">
        <v>207.1</v>
      </c>
      <c r="G29" s="381">
        <v>207.1</v>
      </c>
      <c r="H29" s="382">
        <v>212.3</v>
      </c>
      <c r="I29" s="333">
        <v>5.1530612244897895</v>
      </c>
      <c r="J29" s="333">
        <v>0</v>
      </c>
      <c r="K29" s="333">
        <v>3.008248423095594</v>
      </c>
      <c r="L29" s="334">
        <v>2.510864316755203</v>
      </c>
    </row>
    <row r="30" ht="13.5" thickTop="1"/>
    <row r="31" ht="12.75">
      <c r="E31" s="316" t="s">
        <v>766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12" t="s">
        <v>317</v>
      </c>
      <c r="B1" s="1912"/>
      <c r="C1" s="1912"/>
      <c r="D1" s="1912"/>
      <c r="E1" s="1912"/>
      <c r="F1" s="1912"/>
      <c r="G1" s="1912"/>
      <c r="H1" s="27"/>
      <c r="I1" s="27"/>
    </row>
    <row r="2" spans="1:10" ht="19.5" customHeight="1">
      <c r="A2" s="1913" t="s">
        <v>461</v>
      </c>
      <c r="B2" s="1913"/>
      <c r="C2" s="1913"/>
      <c r="D2" s="1913"/>
      <c r="E2" s="1913"/>
      <c r="F2" s="1913"/>
      <c r="G2" s="1913"/>
      <c r="H2" s="1913"/>
      <c r="I2" s="1913"/>
      <c r="J2" s="88"/>
    </row>
    <row r="3" spans="1:9" ht="14.25" customHeight="1">
      <c r="A3" s="1914" t="s">
        <v>462</v>
      </c>
      <c r="B3" s="1914"/>
      <c r="C3" s="1914"/>
      <c r="D3" s="1914"/>
      <c r="E3" s="1914"/>
      <c r="F3" s="1914"/>
      <c r="G3" s="1914"/>
      <c r="H3" s="1914"/>
      <c r="I3" s="1914"/>
    </row>
    <row r="4" spans="1:9" ht="15.75" customHeight="1" thickBot="1">
      <c r="A4" s="1915" t="s">
        <v>380</v>
      </c>
      <c r="B4" s="1916"/>
      <c r="C4" s="1916"/>
      <c r="D4" s="1916"/>
      <c r="E4" s="1916"/>
      <c r="F4" s="1916"/>
      <c r="G4" s="1916"/>
      <c r="H4" s="1916"/>
      <c r="I4" s="1916"/>
    </row>
    <row r="5" spans="1:13" ht="24.75" customHeight="1" thickTop="1">
      <c r="A5" s="1892" t="s">
        <v>698</v>
      </c>
      <c r="B5" s="1894" t="s">
        <v>423</v>
      </c>
      <c r="C5" s="1894"/>
      <c r="D5" s="1894" t="s">
        <v>279</v>
      </c>
      <c r="E5" s="1894"/>
      <c r="F5" s="1894" t="s">
        <v>1145</v>
      </c>
      <c r="G5" s="1895"/>
      <c r="H5" s="4" t="s">
        <v>455</v>
      </c>
      <c r="I5" s="5"/>
      <c r="J5" s="8"/>
      <c r="K5" s="8"/>
      <c r="L5" s="8"/>
      <c r="M5" s="8"/>
    </row>
    <row r="6" spans="1:13" ht="24.75" customHeight="1">
      <c r="A6" s="1893"/>
      <c r="B6" s="383" t="s">
        <v>691</v>
      </c>
      <c r="C6" s="384" t="s">
        <v>712</v>
      </c>
      <c r="D6" s="384" t="s">
        <v>691</v>
      </c>
      <c r="E6" s="383" t="s">
        <v>712</v>
      </c>
      <c r="F6" s="383" t="s">
        <v>691</v>
      </c>
      <c r="G6" s="385" t="s">
        <v>712</v>
      </c>
      <c r="H6" s="6" t="s">
        <v>456</v>
      </c>
      <c r="I6" s="6" t="s">
        <v>457</v>
      </c>
      <c r="J6" s="8"/>
      <c r="K6" s="8"/>
      <c r="L6" s="8"/>
      <c r="M6" s="8"/>
    </row>
    <row r="7" spans="1:16" ht="24.75" customHeight="1">
      <c r="A7" s="461" t="s">
        <v>1433</v>
      </c>
      <c r="B7" s="386">
        <v>230.7</v>
      </c>
      <c r="C7" s="386">
        <v>5.7</v>
      </c>
      <c r="D7" s="386">
        <v>257.9</v>
      </c>
      <c r="E7" s="386">
        <v>11.8</v>
      </c>
      <c r="F7" s="386">
        <v>273.2159121494274</v>
      </c>
      <c r="G7" s="387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61" t="s">
        <v>1434</v>
      </c>
      <c r="B8" s="386">
        <v>235.2</v>
      </c>
      <c r="C8" s="386">
        <v>7.1</v>
      </c>
      <c r="D8" s="386">
        <v>259.1</v>
      </c>
      <c r="E8" s="386">
        <v>10.2</v>
      </c>
      <c r="F8" s="386">
        <v>278.8</v>
      </c>
      <c r="G8" s="387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61" t="s">
        <v>1435</v>
      </c>
      <c r="B9" s="386">
        <v>236</v>
      </c>
      <c r="C9" s="386">
        <v>6.3</v>
      </c>
      <c r="D9" s="386">
        <v>260.1</v>
      </c>
      <c r="E9" s="386">
        <v>10.2</v>
      </c>
      <c r="F9" s="386"/>
      <c r="G9" s="387"/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61" t="s">
        <v>1436</v>
      </c>
      <c r="B10" s="386">
        <v>235.3</v>
      </c>
      <c r="C10" s="386">
        <v>5</v>
      </c>
      <c r="D10" s="386">
        <v>258.5</v>
      </c>
      <c r="E10" s="386">
        <v>9.9</v>
      </c>
      <c r="F10" s="386"/>
      <c r="G10" s="387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61" t="s">
        <v>1437</v>
      </c>
      <c r="B11" s="386">
        <v>235.7</v>
      </c>
      <c r="C11" s="386">
        <v>4.3</v>
      </c>
      <c r="D11" s="386">
        <v>255.2</v>
      </c>
      <c r="E11" s="386">
        <v>8.3</v>
      </c>
      <c r="F11" s="386"/>
      <c r="G11" s="387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61" t="s">
        <v>1438</v>
      </c>
      <c r="B12" s="386">
        <v>233.7</v>
      </c>
      <c r="C12" s="386">
        <v>3.3</v>
      </c>
      <c r="D12" s="386">
        <v>255</v>
      </c>
      <c r="E12" s="386">
        <v>9.1</v>
      </c>
      <c r="F12" s="386"/>
      <c r="G12" s="387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61" t="s">
        <v>1439</v>
      </c>
      <c r="B13" s="386">
        <v>232.6</v>
      </c>
      <c r="C13" s="386">
        <v>4.7</v>
      </c>
      <c r="D13" s="386">
        <v>254.6</v>
      </c>
      <c r="E13" s="386">
        <v>9.5</v>
      </c>
      <c r="F13" s="386"/>
      <c r="G13" s="387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61" t="s">
        <v>1440</v>
      </c>
      <c r="B14" s="386">
        <v>235.4</v>
      </c>
      <c r="C14" s="386">
        <v>6.3</v>
      </c>
      <c r="D14" s="386">
        <v>256.6</v>
      </c>
      <c r="E14" s="386">
        <v>9</v>
      </c>
      <c r="F14" s="386"/>
      <c r="G14" s="387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61" t="s">
        <v>1441</v>
      </c>
      <c r="B15" s="386">
        <v>234.8</v>
      </c>
      <c r="C15" s="386">
        <v>6.6</v>
      </c>
      <c r="D15" s="386">
        <v>254.5</v>
      </c>
      <c r="E15" s="386">
        <v>8.4</v>
      </c>
      <c r="F15" s="386"/>
      <c r="G15" s="387"/>
      <c r="K15" s="8"/>
      <c r="L15" s="8"/>
      <c r="M15" s="8"/>
      <c r="N15" s="8"/>
      <c r="O15" s="8"/>
      <c r="P15" s="8"/>
    </row>
    <row r="16" spans="1:16" ht="24.75" customHeight="1">
      <c r="A16" s="461" t="s">
        <v>1442</v>
      </c>
      <c r="B16" s="386">
        <v>239.7</v>
      </c>
      <c r="C16" s="386">
        <v>8</v>
      </c>
      <c r="D16" s="386">
        <v>259.2</v>
      </c>
      <c r="E16" s="386">
        <v>8.1</v>
      </c>
      <c r="F16" s="386"/>
      <c r="G16" s="387"/>
      <c r="K16" s="8"/>
      <c r="L16" s="8"/>
      <c r="M16" s="8"/>
      <c r="N16" s="8"/>
      <c r="O16" s="8"/>
      <c r="P16" s="8"/>
    </row>
    <row r="17" spans="1:16" ht="24.75" customHeight="1">
      <c r="A17" s="461" t="s">
        <v>1443</v>
      </c>
      <c r="B17" s="386">
        <v>244</v>
      </c>
      <c r="C17" s="386">
        <v>9.2</v>
      </c>
      <c r="D17" s="386">
        <v>260.4</v>
      </c>
      <c r="E17" s="386">
        <v>6.7</v>
      </c>
      <c r="F17" s="386"/>
      <c r="G17" s="387"/>
      <c r="K17" s="8"/>
      <c r="L17" s="8"/>
      <c r="M17" s="8"/>
      <c r="N17" s="8"/>
      <c r="O17" s="8"/>
      <c r="P17" s="8"/>
    </row>
    <row r="18" spans="1:16" ht="24.75" customHeight="1">
      <c r="A18" s="461" t="s">
        <v>1444</v>
      </c>
      <c r="B18" s="386">
        <v>251</v>
      </c>
      <c r="C18" s="386">
        <v>10.5</v>
      </c>
      <c r="D18" s="386">
        <v>267.9</v>
      </c>
      <c r="E18" s="386">
        <v>6.7</v>
      </c>
      <c r="F18" s="386"/>
      <c r="G18" s="387"/>
      <c r="K18" s="8"/>
      <c r="L18" s="8"/>
      <c r="M18" s="8"/>
      <c r="N18" s="8"/>
      <c r="O18" s="8"/>
      <c r="P18" s="8"/>
    </row>
    <row r="19" spans="1:7" ht="24.75" customHeight="1" thickBot="1">
      <c r="A19" s="388" t="s">
        <v>458</v>
      </c>
      <c r="B19" s="389">
        <v>237</v>
      </c>
      <c r="C19" s="389">
        <v>6.4</v>
      </c>
      <c r="D19" s="389">
        <v>258.3</v>
      </c>
      <c r="E19" s="389">
        <v>9</v>
      </c>
      <c r="F19" s="389"/>
      <c r="G19" s="390"/>
    </row>
    <row r="20" spans="1:4" ht="19.5" customHeight="1" thickTop="1">
      <c r="A20" s="7"/>
      <c r="D20" s="8"/>
    </row>
    <row r="21" spans="1:7" ht="19.5" customHeight="1">
      <c r="A21" s="7"/>
      <c r="G21" s="88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O27" sqref="O27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33" t="s">
        <v>413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</row>
    <row r="2" spans="1:11" ht="15.75">
      <c r="A2" s="1734" t="s">
        <v>936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</row>
    <row r="3" spans="4:11" ht="13.5" thickBot="1">
      <c r="D3" s="9"/>
      <c r="E3" s="9"/>
      <c r="G3" s="9"/>
      <c r="I3" s="1729" t="s">
        <v>425</v>
      </c>
      <c r="J3" s="1729"/>
      <c r="K3" s="1729"/>
    </row>
    <row r="4" spans="1:11" ht="13.5" thickTop="1">
      <c r="A4" s="509"/>
      <c r="B4" s="543">
        <v>2012</v>
      </c>
      <c r="C4" s="543">
        <v>2012</v>
      </c>
      <c r="D4" s="544">
        <v>2013</v>
      </c>
      <c r="E4" s="545">
        <v>2013</v>
      </c>
      <c r="F4" s="1735" t="s">
        <v>1473</v>
      </c>
      <c r="G4" s="1736"/>
      <c r="H4" s="1736"/>
      <c r="I4" s="1736"/>
      <c r="J4" s="1736"/>
      <c r="K4" s="1737"/>
    </row>
    <row r="5" spans="1:11" ht="12.75">
      <c r="A5" s="130" t="s">
        <v>311</v>
      </c>
      <c r="B5" s="546" t="s">
        <v>882</v>
      </c>
      <c r="C5" s="515" t="s">
        <v>1291</v>
      </c>
      <c r="D5" s="516" t="s">
        <v>883</v>
      </c>
      <c r="E5" s="839" t="s">
        <v>1292</v>
      </c>
      <c r="F5" s="1732" t="s">
        <v>279</v>
      </c>
      <c r="G5" s="1724"/>
      <c r="H5" s="1725"/>
      <c r="I5" s="1732" t="s">
        <v>1145</v>
      </c>
      <c r="J5" s="1724"/>
      <c r="K5" s="1726"/>
    </row>
    <row r="6" spans="1:11" ht="12.75">
      <c r="A6" s="130"/>
      <c r="B6" s="547"/>
      <c r="C6" s="547"/>
      <c r="D6" s="548"/>
      <c r="E6" s="549"/>
      <c r="F6" s="550" t="s">
        <v>390</v>
      </c>
      <c r="G6" s="551" t="s">
        <v>387</v>
      </c>
      <c r="H6" s="552" t="s">
        <v>379</v>
      </c>
      <c r="I6" s="553" t="s">
        <v>390</v>
      </c>
      <c r="J6" s="551" t="s">
        <v>387</v>
      </c>
      <c r="K6" s="554" t="s">
        <v>379</v>
      </c>
    </row>
    <row r="7" spans="1:11" ht="16.5" customHeight="1">
      <c r="A7" s="527" t="s">
        <v>391</v>
      </c>
      <c r="B7" s="881">
        <v>392044.69230621</v>
      </c>
      <c r="C7" s="881">
        <v>390233.64504854986</v>
      </c>
      <c r="D7" s="881">
        <v>473791.1171752001</v>
      </c>
      <c r="E7" s="884">
        <v>516913.89412563003</v>
      </c>
      <c r="F7" s="883">
        <v>-1811.0472576601314</v>
      </c>
      <c r="G7" s="894"/>
      <c r="H7" s="884">
        <v>-0.46194918416229874</v>
      </c>
      <c r="I7" s="882">
        <v>43122.77695042995</v>
      </c>
      <c r="J7" s="895"/>
      <c r="K7" s="885">
        <v>9.10164318983715</v>
      </c>
    </row>
    <row r="8" spans="1:11" ht="16.5" customHeight="1">
      <c r="A8" s="531" t="s">
        <v>1105</v>
      </c>
      <c r="B8" s="886">
        <v>9151.98225451</v>
      </c>
      <c r="C8" s="886">
        <v>10858.43105524</v>
      </c>
      <c r="D8" s="886">
        <v>14201.725638799999</v>
      </c>
      <c r="E8" s="890">
        <v>15600.520197</v>
      </c>
      <c r="F8" s="889">
        <v>1706.4488007300006</v>
      </c>
      <c r="G8" s="896"/>
      <c r="H8" s="1398">
        <v>18.645674273342046</v>
      </c>
      <c r="I8" s="1399">
        <v>1398.7945582000011</v>
      </c>
      <c r="J8" s="1400"/>
      <c r="K8" s="1401">
        <v>9.849468957338587</v>
      </c>
    </row>
    <row r="9" spans="1:11" ht="16.5" customHeight="1">
      <c r="A9" s="531" t="s">
        <v>907</v>
      </c>
      <c r="B9" s="886">
        <v>7368.17732</v>
      </c>
      <c r="C9" s="886">
        <v>7573.44266</v>
      </c>
      <c r="D9" s="886">
        <v>6594.9228</v>
      </c>
      <c r="E9" s="890">
        <v>7146.14643</v>
      </c>
      <c r="F9" s="889">
        <v>205.26533999999992</v>
      </c>
      <c r="G9" s="896"/>
      <c r="H9" s="1403">
        <v>2.7858360498848573</v>
      </c>
      <c r="I9" s="1399">
        <v>551.2236299999995</v>
      </c>
      <c r="J9" s="1400"/>
      <c r="K9" s="1404">
        <v>8.358302996359555</v>
      </c>
    </row>
    <row r="10" spans="1:11" ht="16.5" customHeight="1">
      <c r="A10" s="531" t="s">
        <v>908</v>
      </c>
      <c r="B10" s="886">
        <v>0</v>
      </c>
      <c r="C10" s="886">
        <v>0</v>
      </c>
      <c r="D10" s="886">
        <v>0</v>
      </c>
      <c r="E10" s="890">
        <v>0</v>
      </c>
      <c r="F10" s="889">
        <v>0</v>
      </c>
      <c r="G10" s="896"/>
      <c r="H10" s="1398" t="s">
        <v>709</v>
      </c>
      <c r="I10" s="1399">
        <v>0</v>
      </c>
      <c r="J10" s="1400"/>
      <c r="K10" s="1404">
        <v>0</v>
      </c>
    </row>
    <row r="11" spans="1:11" ht="16.5" customHeight="1">
      <c r="A11" s="531" t="s">
        <v>909</v>
      </c>
      <c r="B11" s="886">
        <v>375524.5327317</v>
      </c>
      <c r="C11" s="886">
        <v>371801.7713333099</v>
      </c>
      <c r="D11" s="886">
        <v>452994.4687364001</v>
      </c>
      <c r="E11" s="890">
        <v>494167.22749863</v>
      </c>
      <c r="F11" s="889">
        <v>-3722.76139839011</v>
      </c>
      <c r="G11" s="896"/>
      <c r="H11" s="1403">
        <v>-0.9913497185681611</v>
      </c>
      <c r="I11" s="1399">
        <v>41172.75876222993</v>
      </c>
      <c r="J11" s="1400"/>
      <c r="K11" s="1404">
        <v>9.089020198652488</v>
      </c>
    </row>
    <row r="12" spans="1:11" ht="16.5" customHeight="1">
      <c r="A12" s="527" t="s">
        <v>392</v>
      </c>
      <c r="B12" s="881">
        <v>28223.24826484</v>
      </c>
      <c r="C12" s="881">
        <v>27727.94826484</v>
      </c>
      <c r="D12" s="881">
        <v>15716.750488190002</v>
      </c>
      <c r="E12" s="884">
        <v>19218.25048819</v>
      </c>
      <c r="F12" s="883">
        <v>-495.2999999999993</v>
      </c>
      <c r="G12" s="894"/>
      <c r="H12" s="1405">
        <v>-1.7549361978189977</v>
      </c>
      <c r="I12" s="1406">
        <v>3501.4999999999964</v>
      </c>
      <c r="J12" s="1407"/>
      <c r="K12" s="1408">
        <v>22.278778317637094</v>
      </c>
    </row>
    <row r="13" spans="1:11" ht="16.5" customHeight="1">
      <c r="A13" s="531" t="s">
        <v>910</v>
      </c>
      <c r="B13" s="886">
        <v>25072.94426484</v>
      </c>
      <c r="C13" s="886">
        <v>24572.94426484</v>
      </c>
      <c r="D13" s="886">
        <v>12968.932488190001</v>
      </c>
      <c r="E13" s="890">
        <v>16468.93248819</v>
      </c>
      <c r="F13" s="889">
        <v>-500</v>
      </c>
      <c r="G13" s="896"/>
      <c r="H13" s="1403">
        <v>-1.9941814360475973</v>
      </c>
      <c r="I13" s="1399">
        <v>3499.999999999998</v>
      </c>
      <c r="J13" s="1400"/>
      <c r="K13" s="1404">
        <v>26.987572054887554</v>
      </c>
    </row>
    <row r="14" spans="1:11" ht="16.5" customHeight="1">
      <c r="A14" s="531" t="s">
        <v>911</v>
      </c>
      <c r="B14" s="886">
        <v>382</v>
      </c>
      <c r="C14" s="886">
        <v>383</v>
      </c>
      <c r="D14" s="886">
        <v>319.2</v>
      </c>
      <c r="E14" s="890">
        <v>319.2</v>
      </c>
      <c r="F14" s="889">
        <v>1</v>
      </c>
      <c r="G14" s="896"/>
      <c r="H14" s="1403">
        <v>0.2617801047120419</v>
      </c>
      <c r="I14" s="1399">
        <v>0</v>
      </c>
      <c r="J14" s="1400"/>
      <c r="K14" s="1404">
        <v>0</v>
      </c>
    </row>
    <row r="15" spans="1:11" ht="16.5" customHeight="1">
      <c r="A15" s="531" t="s">
        <v>912</v>
      </c>
      <c r="B15" s="886">
        <v>2768.3039999999996</v>
      </c>
      <c r="C15" s="886">
        <v>2772.004</v>
      </c>
      <c r="D15" s="886">
        <v>2428.618</v>
      </c>
      <c r="E15" s="890">
        <v>2430.118</v>
      </c>
      <c r="F15" s="889">
        <v>3.700000000000273</v>
      </c>
      <c r="G15" s="896"/>
      <c r="H15" s="1403">
        <v>0.133655841265998</v>
      </c>
      <c r="I15" s="1399">
        <v>1.5</v>
      </c>
      <c r="J15" s="1400"/>
      <c r="K15" s="1404">
        <v>0.061763521475999936</v>
      </c>
    </row>
    <row r="16" spans="1:11" ht="16.5" customHeight="1">
      <c r="A16" s="531" t="s">
        <v>913</v>
      </c>
      <c r="B16" s="886">
        <v>0</v>
      </c>
      <c r="C16" s="886">
        <v>0</v>
      </c>
      <c r="D16" s="886">
        <v>0</v>
      </c>
      <c r="E16" s="890">
        <v>0</v>
      </c>
      <c r="F16" s="889">
        <v>0</v>
      </c>
      <c r="G16" s="896"/>
      <c r="H16" s="1398" t="s">
        <v>709</v>
      </c>
      <c r="I16" s="1399">
        <v>0</v>
      </c>
      <c r="J16" s="1400"/>
      <c r="K16" s="1401" t="s">
        <v>709</v>
      </c>
    </row>
    <row r="17" spans="1:11" ht="16.5" customHeight="1">
      <c r="A17" s="555" t="s">
        <v>914</v>
      </c>
      <c r="B17" s="881">
        <v>28.857</v>
      </c>
      <c r="C17" s="881">
        <v>28.857</v>
      </c>
      <c r="D17" s="881">
        <v>31</v>
      </c>
      <c r="E17" s="884">
        <v>31</v>
      </c>
      <c r="F17" s="883">
        <v>0</v>
      </c>
      <c r="G17" s="894"/>
      <c r="H17" s="1409">
        <v>0</v>
      </c>
      <c r="I17" s="1406">
        <v>0</v>
      </c>
      <c r="J17" s="1407"/>
      <c r="K17" s="1410">
        <v>0</v>
      </c>
    </row>
    <row r="18" spans="1:11" ht="16.5" customHeight="1">
      <c r="A18" s="527" t="s">
        <v>915</v>
      </c>
      <c r="B18" s="881">
        <v>129.98336870999998</v>
      </c>
      <c r="C18" s="881">
        <v>126.6855</v>
      </c>
      <c r="D18" s="881">
        <v>249.86490468000005</v>
      </c>
      <c r="E18" s="884">
        <v>249.86490468000005</v>
      </c>
      <c r="F18" s="883">
        <v>-3.2978687099999746</v>
      </c>
      <c r="G18" s="894"/>
      <c r="H18" s="1405">
        <v>-2.537146669400222</v>
      </c>
      <c r="I18" s="1406">
        <v>0</v>
      </c>
      <c r="J18" s="1407"/>
      <c r="K18" s="1408">
        <v>0</v>
      </c>
    </row>
    <row r="19" spans="1:11" ht="16.5" customHeight="1">
      <c r="A19" s="531" t="s">
        <v>395</v>
      </c>
      <c r="B19" s="886">
        <v>113.98336870999998</v>
      </c>
      <c r="C19" s="886">
        <v>110.6855</v>
      </c>
      <c r="D19" s="887">
        <v>233.86490468000005</v>
      </c>
      <c r="E19" s="888">
        <v>233.86490468000005</v>
      </c>
      <c r="F19" s="889">
        <v>-3.2978687099999746</v>
      </c>
      <c r="G19" s="896"/>
      <c r="H19" s="1403">
        <v>-2.8932893871477994</v>
      </c>
      <c r="I19" s="1399">
        <v>0</v>
      </c>
      <c r="J19" s="1400"/>
      <c r="K19" s="1404">
        <v>0</v>
      </c>
    </row>
    <row r="20" spans="1:11" ht="16.5" customHeight="1">
      <c r="A20" s="531" t="s">
        <v>916</v>
      </c>
      <c r="B20" s="886">
        <v>16</v>
      </c>
      <c r="C20" s="886">
        <v>16</v>
      </c>
      <c r="D20" s="887">
        <v>16</v>
      </c>
      <c r="E20" s="888">
        <v>16</v>
      </c>
      <c r="F20" s="889">
        <v>0</v>
      </c>
      <c r="G20" s="896"/>
      <c r="H20" s="1403">
        <v>0</v>
      </c>
      <c r="I20" s="1399">
        <v>0</v>
      </c>
      <c r="J20" s="1400"/>
      <c r="K20" s="1401">
        <v>0</v>
      </c>
    </row>
    <row r="21" spans="1:11" ht="16.5" customHeight="1">
      <c r="A21" s="527" t="s">
        <v>917</v>
      </c>
      <c r="B21" s="881">
        <v>473.27786871</v>
      </c>
      <c r="C21" s="881">
        <v>494.4</v>
      </c>
      <c r="D21" s="881">
        <v>2757.62425603</v>
      </c>
      <c r="E21" s="884">
        <v>1575.9921397</v>
      </c>
      <c r="F21" s="883">
        <v>21.12213128999997</v>
      </c>
      <c r="G21" s="894"/>
      <c r="H21" s="1405">
        <v>4.462945065986703</v>
      </c>
      <c r="I21" s="1406">
        <v>-1181.6321163300001</v>
      </c>
      <c r="J21" s="1407"/>
      <c r="K21" s="1408">
        <v>-42.84964181563774</v>
      </c>
    </row>
    <row r="22" spans="1:11" ht="16.5" customHeight="1">
      <c r="A22" s="531" t="s">
        <v>396</v>
      </c>
      <c r="B22" s="886">
        <v>473.27786871</v>
      </c>
      <c r="C22" s="886">
        <v>494.4</v>
      </c>
      <c r="D22" s="886">
        <v>2757.62425603</v>
      </c>
      <c r="E22" s="890">
        <v>1575.9921397</v>
      </c>
      <c r="F22" s="889">
        <v>21.12213128999997</v>
      </c>
      <c r="G22" s="896"/>
      <c r="H22" s="1403">
        <v>4.462945065986703</v>
      </c>
      <c r="I22" s="1399">
        <v>-1181.6321163300001</v>
      </c>
      <c r="J22" s="1400"/>
      <c r="K22" s="1404">
        <v>-42.84964181563774</v>
      </c>
    </row>
    <row r="23" spans="1:11" ht="16.5" customHeight="1">
      <c r="A23" s="531" t="s">
        <v>918</v>
      </c>
      <c r="B23" s="886">
        <v>0</v>
      </c>
      <c r="C23" s="886">
        <v>0</v>
      </c>
      <c r="D23" s="886">
        <v>0</v>
      </c>
      <c r="E23" s="890">
        <v>0</v>
      </c>
      <c r="F23" s="889">
        <v>0</v>
      </c>
      <c r="G23" s="896"/>
      <c r="H23" s="1398" t="s">
        <v>709</v>
      </c>
      <c r="I23" s="1399">
        <v>0</v>
      </c>
      <c r="J23" s="1400"/>
      <c r="K23" s="1401" t="s">
        <v>709</v>
      </c>
    </row>
    <row r="24" spans="1:11" ht="16.5" customHeight="1">
      <c r="A24" s="527" t="s">
        <v>397</v>
      </c>
      <c r="B24" s="881">
        <v>4518.33211349</v>
      </c>
      <c r="C24" s="881">
        <v>4268.11298922</v>
      </c>
      <c r="D24" s="881">
        <v>4587.00065529</v>
      </c>
      <c r="E24" s="884">
        <v>4527.27903041</v>
      </c>
      <c r="F24" s="883">
        <v>-250.21912427000007</v>
      </c>
      <c r="G24" s="894"/>
      <c r="H24" s="1405">
        <v>-5.537864813499258</v>
      </c>
      <c r="I24" s="1406">
        <v>-59.72162488000049</v>
      </c>
      <c r="J24" s="1407"/>
      <c r="K24" s="1408">
        <v>-1.3019755035597385</v>
      </c>
    </row>
    <row r="25" spans="1:11" ht="16.5" customHeight="1">
      <c r="A25" s="527" t="s">
        <v>398</v>
      </c>
      <c r="B25" s="881">
        <v>30408.155337730004</v>
      </c>
      <c r="C25" s="881">
        <v>29244.41153504</v>
      </c>
      <c r="D25" s="881">
        <v>37764.50090466001</v>
      </c>
      <c r="E25" s="884">
        <v>37803.20744477999</v>
      </c>
      <c r="F25" s="883">
        <v>-1163.7438026900054</v>
      </c>
      <c r="G25" s="894"/>
      <c r="H25" s="1405">
        <v>-3.827077932761178</v>
      </c>
      <c r="I25" s="1406">
        <v>38.70654011997976</v>
      </c>
      <c r="J25" s="1407"/>
      <c r="K25" s="1408">
        <v>0.1024945099041505</v>
      </c>
    </row>
    <row r="26" spans="1:11" ht="16.5" customHeight="1">
      <c r="A26" s="556" t="s">
        <v>399</v>
      </c>
      <c r="B26" s="897">
        <v>455826.54625968996</v>
      </c>
      <c r="C26" s="897">
        <v>452124.06033764995</v>
      </c>
      <c r="D26" s="897">
        <v>534897.8583840501</v>
      </c>
      <c r="E26" s="898">
        <v>580319.4881333901</v>
      </c>
      <c r="F26" s="899">
        <v>-3702.4859220400103</v>
      </c>
      <c r="G26" s="900"/>
      <c r="H26" s="1411">
        <v>-0.8122576344929808</v>
      </c>
      <c r="I26" s="1412">
        <v>45421.629749340005</v>
      </c>
      <c r="J26" s="1413"/>
      <c r="K26" s="1414">
        <v>8.491645467895637</v>
      </c>
    </row>
    <row r="27" spans="1:11" ht="16.5" customHeight="1">
      <c r="A27" s="527" t="s">
        <v>400</v>
      </c>
      <c r="B27" s="881">
        <v>319323.21070028</v>
      </c>
      <c r="C27" s="881">
        <v>300636.23639097996</v>
      </c>
      <c r="D27" s="881">
        <v>354220.22007799</v>
      </c>
      <c r="E27" s="884">
        <v>343946.07304457994</v>
      </c>
      <c r="F27" s="883">
        <v>-18686.974309300014</v>
      </c>
      <c r="G27" s="894"/>
      <c r="H27" s="1405">
        <v>-5.852056375206561</v>
      </c>
      <c r="I27" s="1406">
        <v>-10274.14703341003</v>
      </c>
      <c r="J27" s="1407"/>
      <c r="K27" s="1408">
        <v>-2.900497049871386</v>
      </c>
    </row>
    <row r="28" spans="1:11" ht="16.5" customHeight="1">
      <c r="A28" s="531" t="s">
        <v>919</v>
      </c>
      <c r="B28" s="886">
        <v>170491.686875334</v>
      </c>
      <c r="C28" s="886">
        <v>165050.05825868098</v>
      </c>
      <c r="D28" s="886">
        <v>195874.235903968</v>
      </c>
      <c r="E28" s="890">
        <v>192611.192069761</v>
      </c>
      <c r="F28" s="889">
        <v>-5441.6286166530335</v>
      </c>
      <c r="G28" s="896"/>
      <c r="H28" s="1403">
        <v>-3.191726656228131</v>
      </c>
      <c r="I28" s="1399">
        <v>-3263.0438342069974</v>
      </c>
      <c r="J28" s="1400"/>
      <c r="K28" s="1404">
        <v>-1.6658872051997602</v>
      </c>
    </row>
    <row r="29" spans="1:11" ht="16.5" customHeight="1">
      <c r="A29" s="531" t="s">
        <v>920</v>
      </c>
      <c r="B29" s="886">
        <v>30353.971786665996</v>
      </c>
      <c r="C29" s="886">
        <v>24427.18004631899</v>
      </c>
      <c r="D29" s="886">
        <v>34872.066018842</v>
      </c>
      <c r="E29" s="890">
        <v>28048.964145628994</v>
      </c>
      <c r="F29" s="889">
        <v>-5926.7917403470055</v>
      </c>
      <c r="G29" s="896"/>
      <c r="H29" s="1403">
        <v>-19.525588881750718</v>
      </c>
      <c r="I29" s="1399">
        <v>-6823.101873213007</v>
      </c>
      <c r="J29" s="1400"/>
      <c r="K29" s="1404">
        <v>-19.56609588180512</v>
      </c>
    </row>
    <row r="30" spans="1:11" ht="16.5" customHeight="1">
      <c r="A30" s="531" t="s">
        <v>921</v>
      </c>
      <c r="B30" s="886">
        <v>100137.84686063</v>
      </c>
      <c r="C30" s="886">
        <v>90735.05655992999</v>
      </c>
      <c r="D30" s="886">
        <v>107355.67587310003</v>
      </c>
      <c r="E30" s="890">
        <v>105021.40314988</v>
      </c>
      <c r="F30" s="889">
        <v>-9402.790300700013</v>
      </c>
      <c r="G30" s="896"/>
      <c r="H30" s="1403">
        <v>-9.389846691817374</v>
      </c>
      <c r="I30" s="1399">
        <v>-2334.272723220027</v>
      </c>
      <c r="J30" s="1400"/>
      <c r="K30" s="1404">
        <v>-2.1743356410696517</v>
      </c>
    </row>
    <row r="31" spans="1:11" ht="16.5" customHeight="1">
      <c r="A31" s="531" t="s">
        <v>922</v>
      </c>
      <c r="B31" s="886">
        <v>5991.00024533</v>
      </c>
      <c r="C31" s="886">
        <v>6522.435264600002</v>
      </c>
      <c r="D31" s="886">
        <v>6773.17581791</v>
      </c>
      <c r="E31" s="890">
        <v>6952.98471104</v>
      </c>
      <c r="F31" s="889">
        <v>531.4350192700012</v>
      </c>
      <c r="G31" s="896"/>
      <c r="H31" s="1403">
        <v>8.870555792152674</v>
      </c>
      <c r="I31" s="1399">
        <v>179.8088931299999</v>
      </c>
      <c r="J31" s="1400"/>
      <c r="K31" s="1404">
        <v>2.654720591403215</v>
      </c>
    </row>
    <row r="32" spans="1:11" ht="16.5" customHeight="1">
      <c r="A32" s="531" t="s">
        <v>923</v>
      </c>
      <c r="B32" s="886">
        <v>3895.4494057600004</v>
      </c>
      <c r="C32" s="886">
        <v>5517.55918396</v>
      </c>
      <c r="D32" s="886">
        <v>3600.9698973900004</v>
      </c>
      <c r="E32" s="890">
        <v>3660.8321538699997</v>
      </c>
      <c r="F32" s="889">
        <v>1622.1097781999997</v>
      </c>
      <c r="G32" s="896"/>
      <c r="H32" s="1403">
        <v>41.64114609732755</v>
      </c>
      <c r="I32" s="1399">
        <v>59.86225647999936</v>
      </c>
      <c r="J32" s="1400"/>
      <c r="K32" s="1404">
        <v>1.6623925827146682</v>
      </c>
    </row>
    <row r="33" spans="1:11" ht="16.5" customHeight="1">
      <c r="A33" s="531" t="s">
        <v>924</v>
      </c>
      <c r="B33" s="886">
        <v>8453.255526560002</v>
      </c>
      <c r="C33" s="886">
        <v>8383.947077489998</v>
      </c>
      <c r="D33" s="886">
        <v>5744.096566779999</v>
      </c>
      <c r="E33" s="890">
        <v>7650.696814399998</v>
      </c>
      <c r="F33" s="889">
        <v>-69.30844907000392</v>
      </c>
      <c r="G33" s="896"/>
      <c r="H33" s="1403">
        <v>-0.8199024488522536</v>
      </c>
      <c r="I33" s="1399">
        <v>1906.6002476199992</v>
      </c>
      <c r="J33" s="1400"/>
      <c r="K33" s="1404">
        <v>33.192343224981556</v>
      </c>
    </row>
    <row r="34" spans="1:11" ht="16.5" customHeight="1">
      <c r="A34" s="527" t="s">
        <v>925</v>
      </c>
      <c r="B34" s="881">
        <v>2372.7961585999947</v>
      </c>
      <c r="C34" s="881">
        <v>25016.961380549994</v>
      </c>
      <c r="D34" s="881">
        <v>516.1152126899888</v>
      </c>
      <c r="E34" s="884">
        <v>37027.516823559905</v>
      </c>
      <c r="F34" s="883">
        <v>22644.16522195</v>
      </c>
      <c r="G34" s="894"/>
      <c r="H34" s="1409">
        <v>954.3240846828827</v>
      </c>
      <c r="I34" s="1406">
        <v>36511.401610869914</v>
      </c>
      <c r="J34" s="1407"/>
      <c r="K34" s="1408">
        <v>7074.273478701151</v>
      </c>
    </row>
    <row r="35" spans="1:11" ht="16.5" customHeight="1">
      <c r="A35" s="527" t="s">
        <v>401</v>
      </c>
      <c r="B35" s="881">
        <v>9231.153389719997</v>
      </c>
      <c r="C35" s="881">
        <v>9512.83702788</v>
      </c>
      <c r="D35" s="881">
        <v>8568.979752180001</v>
      </c>
      <c r="E35" s="884">
        <v>9262.015173380001</v>
      </c>
      <c r="F35" s="883">
        <v>281.6836381600024</v>
      </c>
      <c r="G35" s="894"/>
      <c r="H35" s="1405">
        <v>3.051445754045113</v>
      </c>
      <c r="I35" s="1406">
        <v>693.0354212000002</v>
      </c>
      <c r="J35" s="1407"/>
      <c r="K35" s="1408">
        <v>8.087723874288391</v>
      </c>
    </row>
    <row r="36" spans="1:11" ht="16.5" customHeight="1">
      <c r="A36" s="531" t="s">
        <v>926</v>
      </c>
      <c r="B36" s="886">
        <v>77.4402697199993</v>
      </c>
      <c r="C36" s="886">
        <v>104.11646788000012</v>
      </c>
      <c r="D36" s="886">
        <v>65.71455218000031</v>
      </c>
      <c r="E36" s="890">
        <v>48.02130338000011</v>
      </c>
      <c r="F36" s="889">
        <v>26.67619816000081</v>
      </c>
      <c r="G36" s="896"/>
      <c r="H36" s="1403">
        <v>34.44744995911547</v>
      </c>
      <c r="I36" s="1399">
        <v>-17.693248800000198</v>
      </c>
      <c r="J36" s="1400"/>
      <c r="K36" s="1404">
        <v>-26.924399867378224</v>
      </c>
    </row>
    <row r="37" spans="1:11" ht="16.5" customHeight="1">
      <c r="A37" s="531" t="s">
        <v>927</v>
      </c>
      <c r="B37" s="886">
        <v>0</v>
      </c>
      <c r="C37" s="886">
        <v>0</v>
      </c>
      <c r="D37" s="886">
        <v>0</v>
      </c>
      <c r="E37" s="890">
        <v>0</v>
      </c>
      <c r="F37" s="889">
        <v>0</v>
      </c>
      <c r="G37" s="896"/>
      <c r="H37" s="1398" t="s">
        <v>709</v>
      </c>
      <c r="I37" s="1399">
        <v>0</v>
      </c>
      <c r="J37" s="1400"/>
      <c r="K37" s="1401" t="s">
        <v>709</v>
      </c>
    </row>
    <row r="38" spans="1:11" ht="16.5" customHeight="1">
      <c r="A38" s="531" t="s">
        <v>928</v>
      </c>
      <c r="B38" s="886">
        <v>0</v>
      </c>
      <c r="C38" s="886">
        <v>0</v>
      </c>
      <c r="D38" s="886">
        <v>0</v>
      </c>
      <c r="E38" s="890">
        <v>0</v>
      </c>
      <c r="F38" s="889">
        <v>0</v>
      </c>
      <c r="G38" s="896"/>
      <c r="H38" s="1398" t="s">
        <v>709</v>
      </c>
      <c r="I38" s="1399">
        <v>0</v>
      </c>
      <c r="J38" s="1400"/>
      <c r="K38" s="1401" t="s">
        <v>709</v>
      </c>
    </row>
    <row r="39" spans="1:11" ht="16.5" customHeight="1">
      <c r="A39" s="531" t="s">
        <v>929</v>
      </c>
      <c r="B39" s="886">
        <v>0</v>
      </c>
      <c r="C39" s="886">
        <v>0</v>
      </c>
      <c r="D39" s="886">
        <v>0</v>
      </c>
      <c r="E39" s="890">
        <v>0</v>
      </c>
      <c r="F39" s="889">
        <v>0</v>
      </c>
      <c r="G39" s="896"/>
      <c r="H39" s="1398" t="s">
        <v>709</v>
      </c>
      <c r="I39" s="1399">
        <v>0</v>
      </c>
      <c r="J39" s="1400"/>
      <c r="K39" s="1401" t="s">
        <v>709</v>
      </c>
    </row>
    <row r="40" spans="1:11" ht="16.5" customHeight="1">
      <c r="A40" s="531" t="s">
        <v>930</v>
      </c>
      <c r="B40" s="886">
        <v>0</v>
      </c>
      <c r="C40" s="886">
        <v>0</v>
      </c>
      <c r="D40" s="886">
        <v>0</v>
      </c>
      <c r="E40" s="890">
        <v>0</v>
      </c>
      <c r="F40" s="889">
        <v>0</v>
      </c>
      <c r="G40" s="896"/>
      <c r="H40" s="1398" t="s">
        <v>709</v>
      </c>
      <c r="I40" s="1399">
        <v>0</v>
      </c>
      <c r="J40" s="1402"/>
      <c r="K40" s="1401" t="s">
        <v>709</v>
      </c>
    </row>
    <row r="41" spans="1:11" ht="16.5" customHeight="1">
      <c r="A41" s="531" t="s">
        <v>931</v>
      </c>
      <c r="B41" s="886">
        <v>9153.713119999999</v>
      </c>
      <c r="C41" s="886">
        <v>9408.72056</v>
      </c>
      <c r="D41" s="886">
        <v>8503.2652</v>
      </c>
      <c r="E41" s="890">
        <v>9213.99387</v>
      </c>
      <c r="F41" s="889">
        <v>255.00744000000122</v>
      </c>
      <c r="G41" s="896"/>
      <c r="H41" s="1403">
        <v>2.785836049884872</v>
      </c>
      <c r="I41" s="1399">
        <v>710.7286700000004</v>
      </c>
      <c r="J41" s="1402"/>
      <c r="K41" s="1404">
        <v>8.358302996359567</v>
      </c>
    </row>
    <row r="42" spans="1:11" ht="16.5" customHeight="1">
      <c r="A42" s="531" t="s">
        <v>932</v>
      </c>
      <c r="B42" s="886">
        <v>0</v>
      </c>
      <c r="C42" s="886">
        <v>0</v>
      </c>
      <c r="D42" s="886">
        <v>0</v>
      </c>
      <c r="E42" s="890">
        <v>0</v>
      </c>
      <c r="F42" s="889">
        <v>0</v>
      </c>
      <c r="G42" s="896"/>
      <c r="H42" s="1398" t="s">
        <v>709</v>
      </c>
      <c r="I42" s="1399">
        <v>0</v>
      </c>
      <c r="J42" s="1400"/>
      <c r="K42" s="1401" t="s">
        <v>709</v>
      </c>
    </row>
    <row r="43" spans="1:11" ht="16.5" customHeight="1">
      <c r="A43" s="527" t="s">
        <v>402</v>
      </c>
      <c r="B43" s="881">
        <v>85303.68450728</v>
      </c>
      <c r="C43" s="881">
        <v>87570.37268615</v>
      </c>
      <c r="D43" s="881">
        <v>105822.57335585</v>
      </c>
      <c r="E43" s="884">
        <v>124526.4699576</v>
      </c>
      <c r="F43" s="883">
        <v>2266.6881788699975</v>
      </c>
      <c r="G43" s="894"/>
      <c r="H43" s="1405">
        <v>2.6571984457207747</v>
      </c>
      <c r="I43" s="1406">
        <v>18703.89660174999</v>
      </c>
      <c r="J43" s="1415"/>
      <c r="K43" s="1408">
        <v>17.67477014460263</v>
      </c>
    </row>
    <row r="44" spans="1:11" ht="16.5" customHeight="1" thickBot="1">
      <c r="A44" s="533" t="s">
        <v>403</v>
      </c>
      <c r="B44" s="891">
        <v>39595.6543767</v>
      </c>
      <c r="C44" s="891">
        <v>29387.69421348</v>
      </c>
      <c r="D44" s="891">
        <v>65769.96998534</v>
      </c>
      <c r="E44" s="893">
        <v>65557.41313388999</v>
      </c>
      <c r="F44" s="892">
        <v>-10207.960163219996</v>
      </c>
      <c r="G44" s="901"/>
      <c r="H44" s="1416">
        <v>-25.780506280070103</v>
      </c>
      <c r="I44" s="1417">
        <v>-212.55685145000461</v>
      </c>
      <c r="J44" s="1418"/>
      <c r="K44" s="1419">
        <v>-0.3231822235852976</v>
      </c>
    </row>
    <row r="45" spans="1:11" ht="16.5" customHeight="1" thickTop="1">
      <c r="A45" s="557" t="s">
        <v>902</v>
      </c>
      <c r="B45" s="11"/>
      <c r="C45" s="11"/>
      <c r="D45" s="558"/>
      <c r="E45" s="534"/>
      <c r="F45" s="534"/>
      <c r="G45" s="534"/>
      <c r="H45" s="534"/>
      <c r="I45" s="534"/>
      <c r="J45" s="534"/>
      <c r="K45" s="534"/>
    </row>
    <row r="46" spans="1:11" ht="16.5" customHeight="1">
      <c r="A46" s="1394" t="s">
        <v>1295</v>
      </c>
      <c r="B46" s="1395"/>
      <c r="C46" s="1396"/>
      <c r="D46" s="540"/>
      <c r="E46" s="540"/>
      <c r="F46" s="541"/>
      <c r="G46" s="541"/>
      <c r="H46" s="540"/>
      <c r="I46" s="541"/>
      <c r="J46" s="541"/>
      <c r="K46" s="541"/>
    </row>
    <row r="47" spans="1:11" ht="16.5" customHeight="1">
      <c r="A47" s="1394" t="s">
        <v>1296</v>
      </c>
      <c r="B47" s="1395"/>
      <c r="C47" s="1397"/>
      <c r="D47" s="540"/>
      <c r="E47" s="540"/>
      <c r="F47" s="541"/>
      <c r="G47" s="541"/>
      <c r="H47" s="540"/>
      <c r="I47" s="541"/>
      <c r="J47" s="541"/>
      <c r="K47" s="541"/>
    </row>
    <row r="48" spans="1:11" ht="16.5" customHeight="1">
      <c r="A48" s="559" t="s">
        <v>903</v>
      </c>
      <c r="B48" s="11"/>
      <c r="C48" s="11"/>
      <c r="D48" s="558"/>
      <c r="E48" s="534"/>
      <c r="F48" s="534"/>
      <c r="G48" s="534"/>
      <c r="H48" s="534"/>
      <c r="I48" s="534"/>
      <c r="J48" s="534"/>
      <c r="K48" s="534"/>
    </row>
    <row r="49" spans="1:11" ht="16.5" customHeight="1">
      <c r="A49" s="902" t="s">
        <v>933</v>
      </c>
      <c r="B49" s="903">
        <v>382813.53891649</v>
      </c>
      <c r="C49" s="903">
        <v>380720.80802066985</v>
      </c>
      <c r="D49" s="904">
        <v>465222.1374230201</v>
      </c>
      <c r="E49" s="904">
        <v>507651.87895225</v>
      </c>
      <c r="F49" s="904">
        <v>-2349.4890680801345</v>
      </c>
      <c r="G49" s="905" t="s">
        <v>370</v>
      </c>
      <c r="H49" s="903">
        <v>-0.6137424174521349</v>
      </c>
      <c r="I49" s="904">
        <v>22051.68142923991</v>
      </c>
      <c r="J49" s="905" t="s">
        <v>371</v>
      </c>
      <c r="K49" s="904">
        <v>4.740032697366811</v>
      </c>
    </row>
    <row r="50" spans="1:11" ht="16.5" customHeight="1">
      <c r="A50" s="902" t="s">
        <v>934</v>
      </c>
      <c r="B50" s="903">
        <v>-63490.28108909999</v>
      </c>
      <c r="C50" s="903">
        <v>-80084.61299108001</v>
      </c>
      <c r="D50" s="904">
        <v>-111001.91734502997</v>
      </c>
      <c r="E50" s="904">
        <v>-163705.8059072899</v>
      </c>
      <c r="F50" s="904">
        <v>-16337.573729720016</v>
      </c>
      <c r="G50" s="905" t="s">
        <v>370</v>
      </c>
      <c r="H50" s="903">
        <v>25.732401006057053</v>
      </c>
      <c r="I50" s="904">
        <v>-32325.828462269932</v>
      </c>
      <c r="J50" s="905" t="s">
        <v>371</v>
      </c>
      <c r="K50" s="904">
        <v>29.121864951026723</v>
      </c>
    </row>
    <row r="51" spans="1:11" ht="16.5" customHeight="1">
      <c r="A51" s="902" t="s">
        <v>935</v>
      </c>
      <c r="B51" s="903">
        <v>94491.18354625</v>
      </c>
      <c r="C51" s="903">
        <v>87713.65536459001</v>
      </c>
      <c r="D51" s="903">
        <v>133828</v>
      </c>
      <c r="E51" s="903">
        <v>139270.27564671</v>
      </c>
      <c r="F51" s="904">
        <v>-7034.286353919992</v>
      </c>
      <c r="G51" s="905" t="s">
        <v>370</v>
      </c>
      <c r="H51" s="903">
        <v>-7.444383793200096</v>
      </c>
      <c r="I51" s="904">
        <v>-1925.4268898099945</v>
      </c>
      <c r="J51" s="905" t="s">
        <v>371</v>
      </c>
      <c r="K51" s="904">
        <v>-1.5936636827038675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330" customWidth="1"/>
    <col min="2" max="2" width="34.28125" style="316" bestFit="1" customWidth="1"/>
    <col min="3" max="3" width="7.140625" style="316" customWidth="1"/>
    <col min="4" max="4" width="8.140625" style="316" bestFit="1" customWidth="1"/>
    <col min="5" max="5" width="8.28125" style="316" bestFit="1" customWidth="1"/>
    <col min="6" max="6" width="8.140625" style="316" bestFit="1" customWidth="1"/>
    <col min="7" max="7" width="8.7109375" style="316" bestFit="1" customWidth="1"/>
    <col min="8" max="8" width="8.28125" style="316" bestFit="1" customWidth="1"/>
    <col min="9" max="9" width="8.140625" style="316" bestFit="1" customWidth="1"/>
    <col min="10" max="13" width="7.140625" style="316" bestFit="1" customWidth="1"/>
    <col min="14" max="14" width="5.57421875" style="316" customWidth="1"/>
    <col min="15" max="16384" width="9.140625" style="316" customWidth="1"/>
  </cols>
  <sheetData>
    <row r="1" spans="1:13" ht="12.75">
      <c r="A1" s="1923" t="s">
        <v>318</v>
      </c>
      <c r="B1" s="1923"/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</row>
    <row r="2" spans="1:13" ht="12.75">
      <c r="A2" s="1923" t="s">
        <v>770</v>
      </c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</row>
    <row r="3" spans="1:13" ht="12.75">
      <c r="A3" s="1923" t="s">
        <v>487</v>
      </c>
      <c r="B3" s="1923"/>
      <c r="C3" s="1923"/>
      <c r="D3" s="1923"/>
      <c r="E3" s="1923"/>
      <c r="F3" s="1923"/>
      <c r="G3" s="1923"/>
      <c r="H3" s="1923"/>
      <c r="I3" s="1923"/>
      <c r="J3" s="1923"/>
      <c r="K3" s="1923"/>
      <c r="L3" s="1923"/>
      <c r="M3" s="1923"/>
    </row>
    <row r="4" spans="1:13" ht="12.75">
      <c r="A4" s="1923" t="s">
        <v>394</v>
      </c>
      <c r="B4" s="1923"/>
      <c r="C4" s="1923"/>
      <c r="D4" s="1923"/>
      <c r="E4" s="1923"/>
      <c r="F4" s="1923"/>
      <c r="G4" s="1923"/>
      <c r="H4" s="1923"/>
      <c r="I4" s="1923"/>
      <c r="J4" s="1923"/>
      <c r="K4" s="1923"/>
      <c r="L4" s="1923"/>
      <c r="M4" s="1923"/>
    </row>
    <row r="5" spans="1:13" ht="12.75">
      <c r="A5" s="1923" t="s">
        <v>1324</v>
      </c>
      <c r="B5" s="1923"/>
      <c r="C5" s="1923"/>
      <c r="D5" s="1923"/>
      <c r="E5" s="1923"/>
      <c r="F5" s="1923"/>
      <c r="G5" s="1923"/>
      <c r="H5" s="1923"/>
      <c r="I5" s="1923"/>
      <c r="J5" s="1923"/>
      <c r="K5" s="1923"/>
      <c r="L5" s="1923"/>
      <c r="M5" s="1923"/>
    </row>
    <row r="6" spans="1:13" ht="13.5" thickBot="1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13" ht="13.5" thickTop="1">
      <c r="A7" s="1920" t="s">
        <v>488</v>
      </c>
      <c r="B7" s="1906" t="s">
        <v>489</v>
      </c>
      <c r="C7" s="346" t="s">
        <v>415</v>
      </c>
      <c r="D7" s="366" t="s">
        <v>423</v>
      </c>
      <c r="E7" s="1908" t="s">
        <v>279</v>
      </c>
      <c r="F7" s="1909"/>
      <c r="G7" s="1910" t="s">
        <v>1145</v>
      </c>
      <c r="H7" s="1910"/>
      <c r="I7" s="1909"/>
      <c r="J7" s="1900" t="s">
        <v>712</v>
      </c>
      <c r="K7" s="1901"/>
      <c r="L7" s="1901"/>
      <c r="M7" s="1902"/>
    </row>
    <row r="8" spans="1:13" ht="12.75">
      <c r="A8" s="1921"/>
      <c r="B8" s="1907"/>
      <c r="C8" s="347" t="s">
        <v>416</v>
      </c>
      <c r="D8" s="367" t="s">
        <v>1452</v>
      </c>
      <c r="E8" s="367" t="s">
        <v>1278</v>
      </c>
      <c r="F8" s="367" t="s">
        <v>1452</v>
      </c>
      <c r="G8" s="367" t="s">
        <v>1279</v>
      </c>
      <c r="H8" s="367" t="s">
        <v>1278</v>
      </c>
      <c r="I8" s="367" t="s">
        <v>1452</v>
      </c>
      <c r="J8" s="1917" t="s">
        <v>491</v>
      </c>
      <c r="K8" s="1917" t="s">
        <v>492</v>
      </c>
      <c r="L8" s="1917" t="s">
        <v>493</v>
      </c>
      <c r="M8" s="1918" t="s">
        <v>494</v>
      </c>
    </row>
    <row r="9" spans="1:13" ht="12.75">
      <c r="A9" s="1922"/>
      <c r="B9" s="368">
        <v>1</v>
      </c>
      <c r="C9" s="369">
        <v>2</v>
      </c>
      <c r="D9" s="368">
        <v>3</v>
      </c>
      <c r="E9" s="368">
        <v>4</v>
      </c>
      <c r="F9" s="368">
        <v>5</v>
      </c>
      <c r="G9" s="370">
        <v>6</v>
      </c>
      <c r="H9" s="371">
        <v>7</v>
      </c>
      <c r="I9" s="371">
        <v>8</v>
      </c>
      <c r="J9" s="1907"/>
      <c r="K9" s="1907"/>
      <c r="L9" s="1907"/>
      <c r="M9" s="1919"/>
    </row>
    <row r="10" spans="1:13" ht="24.75" customHeight="1">
      <c r="A10" s="348"/>
      <c r="B10" s="472" t="s">
        <v>495</v>
      </c>
      <c r="C10" s="473">
        <v>100</v>
      </c>
      <c r="D10" s="474">
        <v>245.3</v>
      </c>
      <c r="E10" s="474">
        <v>271.4</v>
      </c>
      <c r="F10" s="474">
        <v>273.7</v>
      </c>
      <c r="G10" s="475">
        <v>287.7</v>
      </c>
      <c r="H10" s="475">
        <v>296.3</v>
      </c>
      <c r="I10" s="475">
        <v>305.3</v>
      </c>
      <c r="J10" s="476">
        <v>11.577660008153273</v>
      </c>
      <c r="K10" s="477">
        <v>0.8474576271186436</v>
      </c>
      <c r="L10" s="477">
        <v>11.545487760321535</v>
      </c>
      <c r="M10" s="478">
        <v>3.0374620317246155</v>
      </c>
    </row>
    <row r="11" spans="1:13" ht="24.75" customHeight="1">
      <c r="A11" s="1702">
        <v>1</v>
      </c>
      <c r="B11" s="349" t="s">
        <v>496</v>
      </c>
      <c r="C11" s="335">
        <v>26.97</v>
      </c>
      <c r="D11" s="352">
        <v>187</v>
      </c>
      <c r="E11" s="352">
        <v>187.3</v>
      </c>
      <c r="F11" s="352">
        <v>187.3</v>
      </c>
      <c r="G11" s="353">
        <v>187.3</v>
      </c>
      <c r="H11" s="353">
        <v>212.7</v>
      </c>
      <c r="I11" s="354">
        <v>236.8</v>
      </c>
      <c r="J11" s="350">
        <v>0.16042780748664143</v>
      </c>
      <c r="K11" s="350">
        <v>0</v>
      </c>
      <c r="L11" s="350">
        <v>26.42819006940738</v>
      </c>
      <c r="M11" s="351">
        <v>11.330512458862245</v>
      </c>
    </row>
    <row r="12" spans="1:13" ht="24.75" customHeight="1">
      <c r="A12" s="1703"/>
      <c r="B12" s="357" t="s">
        <v>497</v>
      </c>
      <c r="C12" s="337">
        <v>9.8</v>
      </c>
      <c r="D12" s="355">
        <v>177.6</v>
      </c>
      <c r="E12" s="355">
        <v>177.7</v>
      </c>
      <c r="F12" s="355">
        <v>177.7</v>
      </c>
      <c r="G12" s="14">
        <v>177.7</v>
      </c>
      <c r="H12" s="14">
        <v>197.3</v>
      </c>
      <c r="I12" s="356">
        <v>217</v>
      </c>
      <c r="J12" s="358">
        <v>0.05630630630631117</v>
      </c>
      <c r="K12" s="358">
        <v>0</v>
      </c>
      <c r="L12" s="358">
        <v>22.115925717501412</v>
      </c>
      <c r="M12" s="359">
        <v>9.984794728839333</v>
      </c>
    </row>
    <row r="13" spans="1:13" ht="27.75" customHeight="1">
      <c r="A13" s="1703"/>
      <c r="B13" s="357" t="s">
        <v>498</v>
      </c>
      <c r="C13" s="337">
        <v>17.17</v>
      </c>
      <c r="D13" s="355">
        <v>192.3</v>
      </c>
      <c r="E13" s="355">
        <v>192.8</v>
      </c>
      <c r="F13" s="355">
        <v>192.8</v>
      </c>
      <c r="G13" s="14">
        <v>192.8</v>
      </c>
      <c r="H13" s="14">
        <v>221.5</v>
      </c>
      <c r="I13" s="356">
        <v>248.2</v>
      </c>
      <c r="J13" s="358">
        <v>0.2600104004160073</v>
      </c>
      <c r="K13" s="358">
        <v>0</v>
      </c>
      <c r="L13" s="358">
        <v>28.734439834024897</v>
      </c>
      <c r="M13" s="359">
        <v>12.054176072234753</v>
      </c>
    </row>
    <row r="14" spans="1:13" ht="18.75" customHeight="1">
      <c r="A14" s="1702">
        <v>1.1</v>
      </c>
      <c r="B14" s="349" t="s">
        <v>499</v>
      </c>
      <c r="C14" s="338">
        <v>2.82</v>
      </c>
      <c r="D14" s="352">
        <v>236.5</v>
      </c>
      <c r="E14" s="352">
        <v>236.5</v>
      </c>
      <c r="F14" s="352">
        <v>236.5</v>
      </c>
      <c r="G14" s="353">
        <v>236.5</v>
      </c>
      <c r="H14" s="353">
        <v>298.2</v>
      </c>
      <c r="I14" s="354">
        <v>310.6</v>
      </c>
      <c r="J14" s="350">
        <v>0</v>
      </c>
      <c r="K14" s="350">
        <v>0</v>
      </c>
      <c r="L14" s="350">
        <v>31.331923890063422</v>
      </c>
      <c r="M14" s="351">
        <v>4.158283031522487</v>
      </c>
    </row>
    <row r="15" spans="1:13" ht="24.75" customHeight="1">
      <c r="A15" s="1702"/>
      <c r="B15" s="357" t="s">
        <v>497</v>
      </c>
      <c r="C15" s="339">
        <v>0.31</v>
      </c>
      <c r="D15" s="355">
        <v>215.4</v>
      </c>
      <c r="E15" s="355">
        <v>215.4</v>
      </c>
      <c r="F15" s="355">
        <v>215.4</v>
      </c>
      <c r="G15" s="14">
        <v>215.4</v>
      </c>
      <c r="H15" s="14">
        <v>262.2</v>
      </c>
      <c r="I15" s="356">
        <v>262.2</v>
      </c>
      <c r="J15" s="358">
        <v>0</v>
      </c>
      <c r="K15" s="358">
        <v>0</v>
      </c>
      <c r="L15" s="358">
        <v>21.72701949860722</v>
      </c>
      <c r="M15" s="359">
        <v>0</v>
      </c>
    </row>
    <row r="16" spans="1:13" ht="24.75" customHeight="1">
      <c r="A16" s="1702"/>
      <c r="B16" s="357" t="s">
        <v>498</v>
      </c>
      <c r="C16" s="339">
        <v>2.51</v>
      </c>
      <c r="D16" s="355">
        <v>239.1</v>
      </c>
      <c r="E16" s="355">
        <v>239.1</v>
      </c>
      <c r="F16" s="355">
        <v>239.1</v>
      </c>
      <c r="G16" s="14">
        <v>239.1</v>
      </c>
      <c r="H16" s="14">
        <v>302.5</v>
      </c>
      <c r="I16" s="356">
        <v>316.5</v>
      </c>
      <c r="J16" s="358">
        <v>0</v>
      </c>
      <c r="K16" s="358">
        <v>0</v>
      </c>
      <c r="L16" s="358">
        <v>32.37139272271017</v>
      </c>
      <c r="M16" s="359">
        <v>4.628099173553707</v>
      </c>
    </row>
    <row r="17" spans="1:13" ht="24.75" customHeight="1">
      <c r="A17" s="1702">
        <v>1.2</v>
      </c>
      <c r="B17" s="349" t="s">
        <v>500</v>
      </c>
      <c r="C17" s="338">
        <v>1.14</v>
      </c>
      <c r="D17" s="352">
        <v>201.5</v>
      </c>
      <c r="E17" s="352">
        <v>210</v>
      </c>
      <c r="F17" s="352">
        <v>210</v>
      </c>
      <c r="G17" s="353">
        <v>210</v>
      </c>
      <c r="H17" s="353">
        <v>210</v>
      </c>
      <c r="I17" s="354">
        <v>268</v>
      </c>
      <c r="J17" s="350">
        <v>4.218362282878417</v>
      </c>
      <c r="K17" s="350">
        <v>0</v>
      </c>
      <c r="L17" s="350">
        <v>27.619047619047606</v>
      </c>
      <c r="M17" s="351">
        <v>27.619047619047606</v>
      </c>
    </row>
    <row r="18" spans="1:13" ht="24.75" customHeight="1">
      <c r="A18" s="1702"/>
      <c r="B18" s="357" t="s">
        <v>497</v>
      </c>
      <c r="C18" s="339">
        <v>0.19</v>
      </c>
      <c r="D18" s="355">
        <v>182.4</v>
      </c>
      <c r="E18" s="355">
        <v>187.3</v>
      </c>
      <c r="F18" s="355">
        <v>187.3</v>
      </c>
      <c r="G18" s="14">
        <v>187.3</v>
      </c>
      <c r="H18" s="14">
        <v>187.3</v>
      </c>
      <c r="I18" s="356">
        <v>216.8</v>
      </c>
      <c r="J18" s="358">
        <v>2.686403508771946</v>
      </c>
      <c r="K18" s="358">
        <v>0</v>
      </c>
      <c r="L18" s="358">
        <v>15.750133475707415</v>
      </c>
      <c r="M18" s="359">
        <v>15.750133475707415</v>
      </c>
    </row>
    <row r="19" spans="1:13" ht="24.75" customHeight="1">
      <c r="A19" s="1702"/>
      <c r="B19" s="357" t="s">
        <v>498</v>
      </c>
      <c r="C19" s="339">
        <v>0.95</v>
      </c>
      <c r="D19" s="355">
        <v>205.3</v>
      </c>
      <c r="E19" s="355">
        <v>214.5</v>
      </c>
      <c r="F19" s="355">
        <v>214.5</v>
      </c>
      <c r="G19" s="14">
        <v>214.5</v>
      </c>
      <c r="H19" s="14">
        <v>214.5</v>
      </c>
      <c r="I19" s="356">
        <v>278.2</v>
      </c>
      <c r="J19" s="358">
        <v>4.481246955674621</v>
      </c>
      <c r="K19" s="358">
        <v>0</v>
      </c>
      <c r="L19" s="358">
        <v>29.69696969696969</v>
      </c>
      <c r="M19" s="359">
        <v>29.69696969696969</v>
      </c>
    </row>
    <row r="20" spans="1:13" ht="24.75" customHeight="1">
      <c r="A20" s="1702">
        <v>1.3</v>
      </c>
      <c r="B20" s="349" t="s">
        <v>501</v>
      </c>
      <c r="C20" s="338">
        <v>0.55</v>
      </c>
      <c r="D20" s="352">
        <v>290.6</v>
      </c>
      <c r="E20" s="352">
        <v>290.6</v>
      </c>
      <c r="F20" s="352">
        <v>290.6</v>
      </c>
      <c r="G20" s="353">
        <v>290.6</v>
      </c>
      <c r="H20" s="353">
        <v>290.6</v>
      </c>
      <c r="I20" s="354">
        <v>429.1</v>
      </c>
      <c r="J20" s="350">
        <v>0</v>
      </c>
      <c r="K20" s="350">
        <v>0</v>
      </c>
      <c r="L20" s="350">
        <v>47.66001376462492</v>
      </c>
      <c r="M20" s="351">
        <v>47.66001376462492</v>
      </c>
    </row>
    <row r="21" spans="1:13" ht="24.75" customHeight="1">
      <c r="A21" s="1702"/>
      <c r="B21" s="357" t="s">
        <v>497</v>
      </c>
      <c r="C21" s="339">
        <v>0.1</v>
      </c>
      <c r="D21" s="355">
        <v>250</v>
      </c>
      <c r="E21" s="355">
        <v>250</v>
      </c>
      <c r="F21" s="355">
        <v>250</v>
      </c>
      <c r="G21" s="14">
        <v>250</v>
      </c>
      <c r="H21" s="14">
        <v>250</v>
      </c>
      <c r="I21" s="356">
        <v>331</v>
      </c>
      <c r="J21" s="358">
        <v>0</v>
      </c>
      <c r="K21" s="358">
        <v>0</v>
      </c>
      <c r="L21" s="358">
        <v>32.400000000000006</v>
      </c>
      <c r="M21" s="359">
        <v>32.400000000000006</v>
      </c>
    </row>
    <row r="22" spans="1:13" ht="24.75" customHeight="1">
      <c r="A22" s="1702"/>
      <c r="B22" s="357" t="s">
        <v>498</v>
      </c>
      <c r="C22" s="339">
        <v>0.45</v>
      </c>
      <c r="D22" s="355">
        <v>299.9</v>
      </c>
      <c r="E22" s="355">
        <v>299.9</v>
      </c>
      <c r="F22" s="355">
        <v>299.9</v>
      </c>
      <c r="G22" s="14">
        <v>299.9</v>
      </c>
      <c r="H22" s="14">
        <v>299.9</v>
      </c>
      <c r="I22" s="356">
        <v>451.6</v>
      </c>
      <c r="J22" s="358">
        <v>0</v>
      </c>
      <c r="K22" s="358">
        <v>0</v>
      </c>
      <c r="L22" s="358">
        <v>50.58352784261422</v>
      </c>
      <c r="M22" s="359">
        <v>50.58352784261422</v>
      </c>
    </row>
    <row r="23" spans="1:13" ht="24.75" customHeight="1">
      <c r="A23" s="1702">
        <v>1.4</v>
      </c>
      <c r="B23" s="349" t="s">
        <v>767</v>
      </c>
      <c r="C23" s="338">
        <v>4.01</v>
      </c>
      <c r="D23" s="352">
        <v>227.9</v>
      </c>
      <c r="E23" s="352">
        <v>227.9</v>
      </c>
      <c r="F23" s="352">
        <v>227.9</v>
      </c>
      <c r="G23" s="353">
        <v>227.9</v>
      </c>
      <c r="H23" s="353">
        <v>287.7</v>
      </c>
      <c r="I23" s="354">
        <v>306.5</v>
      </c>
      <c r="J23" s="350">
        <v>0</v>
      </c>
      <c r="K23" s="350">
        <v>0</v>
      </c>
      <c r="L23" s="350">
        <v>34.488810881965776</v>
      </c>
      <c r="M23" s="351">
        <v>6.534584636774426</v>
      </c>
    </row>
    <row r="24" spans="1:13" ht="24.75" customHeight="1">
      <c r="A24" s="1702"/>
      <c r="B24" s="357" t="s">
        <v>497</v>
      </c>
      <c r="C24" s="339">
        <v>0.17</v>
      </c>
      <c r="D24" s="355">
        <v>194.8</v>
      </c>
      <c r="E24" s="355">
        <v>194.8</v>
      </c>
      <c r="F24" s="355">
        <v>194.8</v>
      </c>
      <c r="G24" s="14">
        <v>194.8</v>
      </c>
      <c r="H24" s="14">
        <v>237.4</v>
      </c>
      <c r="I24" s="356">
        <v>237.4</v>
      </c>
      <c r="J24" s="358">
        <v>0</v>
      </c>
      <c r="K24" s="358">
        <v>0</v>
      </c>
      <c r="L24" s="358">
        <v>21.868583162217647</v>
      </c>
      <c r="M24" s="359">
        <v>0</v>
      </c>
    </row>
    <row r="25" spans="1:13" ht="24.75" customHeight="1">
      <c r="A25" s="1702"/>
      <c r="B25" s="357" t="s">
        <v>498</v>
      </c>
      <c r="C25" s="339">
        <v>3.84</v>
      </c>
      <c r="D25" s="355">
        <v>229.4</v>
      </c>
      <c r="E25" s="355">
        <v>229.4</v>
      </c>
      <c r="F25" s="355">
        <v>229.4</v>
      </c>
      <c r="G25" s="14">
        <v>229.4</v>
      </c>
      <c r="H25" s="14">
        <v>290</v>
      </c>
      <c r="I25" s="356">
        <v>309.6</v>
      </c>
      <c r="J25" s="358">
        <v>0</v>
      </c>
      <c r="K25" s="358">
        <v>0</v>
      </c>
      <c r="L25" s="358">
        <v>34.960767218831734</v>
      </c>
      <c r="M25" s="359">
        <v>6.758620689655174</v>
      </c>
    </row>
    <row r="26" spans="1:13" s="330" customFormat="1" ht="24.75" customHeight="1">
      <c r="A26" s="1702">
        <v>1.5</v>
      </c>
      <c r="B26" s="349" t="s">
        <v>502</v>
      </c>
      <c r="C26" s="338">
        <v>10.55</v>
      </c>
      <c r="D26" s="352">
        <v>207.8</v>
      </c>
      <c r="E26" s="352">
        <v>207.8</v>
      </c>
      <c r="F26" s="352">
        <v>207.8</v>
      </c>
      <c r="G26" s="353">
        <v>207.8</v>
      </c>
      <c r="H26" s="353">
        <v>233.5</v>
      </c>
      <c r="I26" s="354">
        <v>271.2</v>
      </c>
      <c r="J26" s="350">
        <v>0</v>
      </c>
      <c r="K26" s="350">
        <v>0</v>
      </c>
      <c r="L26" s="350">
        <v>30.510105871029822</v>
      </c>
      <c r="M26" s="351">
        <v>16.145610278372573</v>
      </c>
    </row>
    <row r="27" spans="1:13" ht="24.75" customHeight="1">
      <c r="A27" s="1702"/>
      <c r="B27" s="357" t="s">
        <v>497</v>
      </c>
      <c r="C27" s="339">
        <v>6.8</v>
      </c>
      <c r="D27" s="355">
        <v>194.7</v>
      </c>
      <c r="E27" s="355">
        <v>194.7</v>
      </c>
      <c r="F27" s="355">
        <v>194.7</v>
      </c>
      <c r="G27" s="14">
        <v>194.7</v>
      </c>
      <c r="H27" s="14">
        <v>219.7</v>
      </c>
      <c r="I27" s="356">
        <v>246.1</v>
      </c>
      <c r="J27" s="358">
        <v>0</v>
      </c>
      <c r="K27" s="358">
        <v>0</v>
      </c>
      <c r="L27" s="358">
        <v>26.399589111453523</v>
      </c>
      <c r="M27" s="359">
        <v>12.016385980883015</v>
      </c>
    </row>
    <row r="28" spans="1:15" ht="24.75" customHeight="1">
      <c r="A28" s="1702"/>
      <c r="B28" s="357" t="s">
        <v>498</v>
      </c>
      <c r="C28" s="339">
        <v>3.75</v>
      </c>
      <c r="D28" s="355">
        <v>231.6</v>
      </c>
      <c r="E28" s="355">
        <v>231.6</v>
      </c>
      <c r="F28" s="355">
        <v>231.6</v>
      </c>
      <c r="G28" s="14">
        <v>231.6</v>
      </c>
      <c r="H28" s="14">
        <v>258.5</v>
      </c>
      <c r="I28" s="356">
        <v>316.9</v>
      </c>
      <c r="J28" s="358">
        <v>0</v>
      </c>
      <c r="K28" s="358">
        <v>0</v>
      </c>
      <c r="L28" s="358">
        <v>36.83074265975819</v>
      </c>
      <c r="M28" s="359">
        <v>22.59187620889746</v>
      </c>
      <c r="O28" s="344"/>
    </row>
    <row r="29" spans="1:13" s="330" customFormat="1" ht="24.75" customHeight="1">
      <c r="A29" s="1702">
        <v>1.6</v>
      </c>
      <c r="B29" s="349" t="s">
        <v>768</v>
      </c>
      <c r="C29" s="338">
        <v>7.9</v>
      </c>
      <c r="D29" s="352">
        <v>111.3</v>
      </c>
      <c r="E29" s="352">
        <v>111.3</v>
      </c>
      <c r="F29" s="352">
        <v>111.3</v>
      </c>
      <c r="G29" s="353">
        <v>111.3</v>
      </c>
      <c r="H29" s="353">
        <v>111.3</v>
      </c>
      <c r="I29" s="354">
        <v>111.3</v>
      </c>
      <c r="J29" s="350">
        <v>0</v>
      </c>
      <c r="K29" s="350">
        <v>0</v>
      </c>
      <c r="L29" s="350">
        <v>0</v>
      </c>
      <c r="M29" s="351">
        <v>0</v>
      </c>
    </row>
    <row r="30" spans="1:13" ht="24.75" customHeight="1">
      <c r="A30" s="1702"/>
      <c r="B30" s="357" t="s">
        <v>497</v>
      </c>
      <c r="C30" s="339">
        <v>2.24</v>
      </c>
      <c r="D30" s="355">
        <v>115.3</v>
      </c>
      <c r="E30" s="355">
        <v>115.3</v>
      </c>
      <c r="F30" s="355">
        <v>115.3</v>
      </c>
      <c r="G30" s="14">
        <v>115.3</v>
      </c>
      <c r="H30" s="14">
        <v>115.3</v>
      </c>
      <c r="I30" s="356">
        <v>115.3</v>
      </c>
      <c r="J30" s="358">
        <v>0</v>
      </c>
      <c r="K30" s="358">
        <v>0</v>
      </c>
      <c r="L30" s="358">
        <v>0</v>
      </c>
      <c r="M30" s="359">
        <v>0</v>
      </c>
    </row>
    <row r="31" spans="1:13" ht="24.75" customHeight="1">
      <c r="A31" s="1702"/>
      <c r="B31" s="357" t="s">
        <v>498</v>
      </c>
      <c r="C31" s="339">
        <v>5.66</v>
      </c>
      <c r="D31" s="355">
        <v>109.7</v>
      </c>
      <c r="E31" s="355">
        <v>109.7</v>
      </c>
      <c r="F31" s="355">
        <v>109.7</v>
      </c>
      <c r="G31" s="14">
        <v>109.7</v>
      </c>
      <c r="H31" s="14">
        <v>109.7</v>
      </c>
      <c r="I31" s="356">
        <v>109.7</v>
      </c>
      <c r="J31" s="358">
        <v>0</v>
      </c>
      <c r="K31" s="358">
        <v>0</v>
      </c>
      <c r="L31" s="358">
        <v>0</v>
      </c>
      <c r="M31" s="359">
        <v>0</v>
      </c>
    </row>
    <row r="32" spans="1:13" s="330" customFormat="1" ht="18.75" customHeight="1">
      <c r="A32" s="1702">
        <v>2</v>
      </c>
      <c r="B32" s="349" t="s">
        <v>503</v>
      </c>
      <c r="C32" s="338">
        <v>73.03</v>
      </c>
      <c r="D32" s="352">
        <v>266.8</v>
      </c>
      <c r="E32" s="352">
        <v>302.4</v>
      </c>
      <c r="F32" s="352">
        <v>305.6</v>
      </c>
      <c r="G32" s="353">
        <v>324.8</v>
      </c>
      <c r="H32" s="353">
        <v>327.1</v>
      </c>
      <c r="I32" s="354">
        <v>330.6</v>
      </c>
      <c r="J32" s="350">
        <v>14.542728635682153</v>
      </c>
      <c r="K32" s="350">
        <v>1.058201058201064</v>
      </c>
      <c r="L32" s="350">
        <v>8.180628272251298</v>
      </c>
      <c r="M32" s="351">
        <v>1.0700091715071949</v>
      </c>
    </row>
    <row r="33" spans="1:13" ht="18" customHeight="1">
      <c r="A33" s="1702">
        <v>2.1</v>
      </c>
      <c r="B33" s="349" t="s">
        <v>504</v>
      </c>
      <c r="C33" s="338">
        <v>39.49</v>
      </c>
      <c r="D33" s="352">
        <v>312.2</v>
      </c>
      <c r="E33" s="352">
        <v>347.2</v>
      </c>
      <c r="F33" s="352">
        <v>352.3</v>
      </c>
      <c r="G33" s="353">
        <v>380.5</v>
      </c>
      <c r="H33" s="353">
        <v>380.5</v>
      </c>
      <c r="I33" s="354">
        <v>381.6</v>
      </c>
      <c r="J33" s="350">
        <v>12.844330557335041</v>
      </c>
      <c r="K33" s="350">
        <v>1.4688940092165979</v>
      </c>
      <c r="L33" s="350">
        <v>8.316775475447074</v>
      </c>
      <c r="M33" s="351">
        <v>0.2890932982917178</v>
      </c>
    </row>
    <row r="34" spans="1:13" ht="24.75" customHeight="1">
      <c r="A34" s="1702"/>
      <c r="B34" s="357" t="s">
        <v>505</v>
      </c>
      <c r="C34" s="337">
        <v>20.49</v>
      </c>
      <c r="D34" s="355">
        <v>318.9</v>
      </c>
      <c r="E34" s="355">
        <v>346.4</v>
      </c>
      <c r="F34" s="355">
        <v>350.9</v>
      </c>
      <c r="G34" s="14">
        <v>366.7</v>
      </c>
      <c r="H34" s="14">
        <v>366.7</v>
      </c>
      <c r="I34" s="356">
        <v>368.9</v>
      </c>
      <c r="J34" s="358">
        <v>10.034493571652561</v>
      </c>
      <c r="K34" s="358">
        <v>1.2990762124711352</v>
      </c>
      <c r="L34" s="358">
        <v>5.129666571672843</v>
      </c>
      <c r="M34" s="359">
        <v>0.5999454595036866</v>
      </c>
    </row>
    <row r="35" spans="1:13" ht="24.75" customHeight="1">
      <c r="A35" s="1702"/>
      <c r="B35" s="357" t="s">
        <v>506</v>
      </c>
      <c r="C35" s="337">
        <v>19</v>
      </c>
      <c r="D35" s="355">
        <v>305</v>
      </c>
      <c r="E35" s="355">
        <v>348.1</v>
      </c>
      <c r="F35" s="355">
        <v>353.8</v>
      </c>
      <c r="G35" s="14">
        <v>395.3</v>
      </c>
      <c r="H35" s="14">
        <v>395.3</v>
      </c>
      <c r="I35" s="356">
        <v>395.3</v>
      </c>
      <c r="J35" s="358">
        <v>16.000000000000014</v>
      </c>
      <c r="K35" s="358">
        <v>1.6374604998563598</v>
      </c>
      <c r="L35" s="358">
        <v>11.729790842283776</v>
      </c>
      <c r="M35" s="359">
        <v>0</v>
      </c>
    </row>
    <row r="36" spans="1:13" ht="24.75" customHeight="1">
      <c r="A36" s="1702">
        <v>2.2</v>
      </c>
      <c r="B36" s="349" t="s">
        <v>507</v>
      </c>
      <c r="C36" s="338">
        <v>25.25</v>
      </c>
      <c r="D36" s="352">
        <v>204.4</v>
      </c>
      <c r="E36" s="352">
        <v>243.6</v>
      </c>
      <c r="F36" s="352">
        <v>244.8</v>
      </c>
      <c r="G36" s="353">
        <v>255.1</v>
      </c>
      <c r="H36" s="353">
        <v>261.8</v>
      </c>
      <c r="I36" s="354">
        <v>269.7</v>
      </c>
      <c r="J36" s="350">
        <v>19.7651663405088</v>
      </c>
      <c r="K36" s="350">
        <v>0.49261083743843415</v>
      </c>
      <c r="L36" s="350">
        <v>10.171568627450966</v>
      </c>
      <c r="M36" s="351">
        <v>3.0175706646294884</v>
      </c>
    </row>
    <row r="37" spans="1:13" ht="24.75" customHeight="1">
      <c r="A37" s="1702"/>
      <c r="B37" s="357" t="s">
        <v>508</v>
      </c>
      <c r="C37" s="337">
        <v>6.31</v>
      </c>
      <c r="D37" s="355">
        <v>197.2</v>
      </c>
      <c r="E37" s="355">
        <v>230.5</v>
      </c>
      <c r="F37" s="355">
        <v>230.9</v>
      </c>
      <c r="G37" s="14">
        <v>241.3</v>
      </c>
      <c r="H37" s="14">
        <v>247.1</v>
      </c>
      <c r="I37" s="356">
        <v>249.2</v>
      </c>
      <c r="J37" s="358">
        <v>17.08924949290062</v>
      </c>
      <c r="K37" s="358">
        <v>0.1735357917570468</v>
      </c>
      <c r="L37" s="358">
        <v>7.925508878302281</v>
      </c>
      <c r="M37" s="359">
        <v>0.8498583569405156</v>
      </c>
    </row>
    <row r="38" spans="1:13" ht="24.75" customHeight="1">
      <c r="A38" s="1702"/>
      <c r="B38" s="357" t="s">
        <v>509</v>
      </c>
      <c r="C38" s="337">
        <v>6.31</v>
      </c>
      <c r="D38" s="355">
        <v>198.5</v>
      </c>
      <c r="E38" s="355">
        <v>237.2</v>
      </c>
      <c r="F38" s="355">
        <v>238.7</v>
      </c>
      <c r="G38" s="14">
        <v>251.8</v>
      </c>
      <c r="H38" s="14">
        <v>259</v>
      </c>
      <c r="I38" s="356">
        <v>266.6</v>
      </c>
      <c r="J38" s="358">
        <v>20.251889168765743</v>
      </c>
      <c r="K38" s="358">
        <v>0.6323777403035393</v>
      </c>
      <c r="L38" s="358">
        <v>11.6883116883117</v>
      </c>
      <c r="M38" s="359">
        <v>2.9343629343629374</v>
      </c>
    </row>
    <row r="39" spans="1:13" ht="24.75" customHeight="1">
      <c r="A39" s="1702"/>
      <c r="B39" s="357" t="s">
        <v>510</v>
      </c>
      <c r="C39" s="337">
        <v>6.31</v>
      </c>
      <c r="D39" s="355">
        <v>201.3</v>
      </c>
      <c r="E39" s="355">
        <v>242.8</v>
      </c>
      <c r="F39" s="355">
        <v>244.4</v>
      </c>
      <c r="G39" s="14">
        <v>249.3</v>
      </c>
      <c r="H39" s="14">
        <v>255.4</v>
      </c>
      <c r="I39" s="356">
        <v>266.5</v>
      </c>
      <c r="J39" s="358">
        <v>21.410829607550923</v>
      </c>
      <c r="K39" s="358">
        <v>0.6589785831960313</v>
      </c>
      <c r="L39" s="358">
        <v>9.042553191489361</v>
      </c>
      <c r="M39" s="359">
        <v>4.346123727486287</v>
      </c>
    </row>
    <row r="40" spans="1:13" ht="24.75" customHeight="1">
      <c r="A40" s="1702"/>
      <c r="B40" s="357" t="s">
        <v>511</v>
      </c>
      <c r="C40" s="337">
        <v>6.32</v>
      </c>
      <c r="D40" s="355">
        <v>220.6</v>
      </c>
      <c r="E40" s="355">
        <v>264.1</v>
      </c>
      <c r="F40" s="355">
        <v>265.2</v>
      </c>
      <c r="G40" s="14">
        <v>278.1</v>
      </c>
      <c r="H40" s="14">
        <v>285.7</v>
      </c>
      <c r="I40" s="356">
        <v>296.4</v>
      </c>
      <c r="J40" s="358">
        <v>20.217588395285574</v>
      </c>
      <c r="K40" s="358">
        <v>0.4165088981446132</v>
      </c>
      <c r="L40" s="358">
        <v>11.764705882352942</v>
      </c>
      <c r="M40" s="359">
        <v>3.7451872593629645</v>
      </c>
    </row>
    <row r="41" spans="1:13" ht="24.75" customHeight="1">
      <c r="A41" s="1702">
        <v>2.3</v>
      </c>
      <c r="B41" s="349" t="s">
        <v>512</v>
      </c>
      <c r="C41" s="338">
        <v>8.29</v>
      </c>
      <c r="D41" s="352">
        <v>240.5</v>
      </c>
      <c r="E41" s="352">
        <v>267.9</v>
      </c>
      <c r="F41" s="352">
        <v>267.9</v>
      </c>
      <c r="G41" s="353">
        <v>271.9</v>
      </c>
      <c r="H41" s="353">
        <v>271.9</v>
      </c>
      <c r="I41" s="354">
        <v>273.5</v>
      </c>
      <c r="J41" s="350">
        <v>11.392931392931388</v>
      </c>
      <c r="K41" s="350">
        <v>0</v>
      </c>
      <c r="L41" s="350">
        <v>2.090332213512511</v>
      </c>
      <c r="M41" s="351">
        <v>0.5884516366311203</v>
      </c>
    </row>
    <row r="42" spans="1:13" s="330" customFormat="1" ht="24.75" customHeight="1">
      <c r="A42" s="336"/>
      <c r="B42" s="349" t="s">
        <v>513</v>
      </c>
      <c r="C42" s="338">
        <v>2.76</v>
      </c>
      <c r="D42" s="352">
        <v>225.1</v>
      </c>
      <c r="E42" s="352">
        <v>248.4</v>
      </c>
      <c r="F42" s="352">
        <v>248.4</v>
      </c>
      <c r="G42" s="353">
        <v>250.3</v>
      </c>
      <c r="H42" s="353">
        <v>250.3</v>
      </c>
      <c r="I42" s="354">
        <v>251.5</v>
      </c>
      <c r="J42" s="350">
        <v>10.35095513105287</v>
      </c>
      <c r="K42" s="350">
        <v>0</v>
      </c>
      <c r="L42" s="350">
        <v>1.2479871175523414</v>
      </c>
      <c r="M42" s="351">
        <v>0.47942469037154467</v>
      </c>
    </row>
    <row r="43" spans="1:13" ht="24.75" customHeight="1">
      <c r="A43" s="336"/>
      <c r="B43" s="357" t="s">
        <v>509</v>
      </c>
      <c r="C43" s="337">
        <v>1.38</v>
      </c>
      <c r="D43" s="355">
        <v>218.4</v>
      </c>
      <c r="E43" s="355">
        <v>239.7</v>
      </c>
      <c r="F43" s="355">
        <v>239.7</v>
      </c>
      <c r="G43" s="14">
        <v>243.4</v>
      </c>
      <c r="H43" s="14">
        <v>243.4</v>
      </c>
      <c r="I43" s="356">
        <v>244.1</v>
      </c>
      <c r="J43" s="358">
        <v>9.752747252747241</v>
      </c>
      <c r="K43" s="358">
        <v>0</v>
      </c>
      <c r="L43" s="358">
        <v>1.835627868168558</v>
      </c>
      <c r="M43" s="359">
        <v>0.28759244042726095</v>
      </c>
    </row>
    <row r="44" spans="1:13" ht="24.75" customHeight="1">
      <c r="A44" s="340"/>
      <c r="B44" s="357" t="s">
        <v>511</v>
      </c>
      <c r="C44" s="337">
        <v>1.38</v>
      </c>
      <c r="D44" s="355">
        <v>231.7</v>
      </c>
      <c r="E44" s="355">
        <v>257.1</v>
      </c>
      <c r="F44" s="355">
        <v>257.1</v>
      </c>
      <c r="G44" s="14">
        <v>257.1</v>
      </c>
      <c r="H44" s="14">
        <v>257.1</v>
      </c>
      <c r="I44" s="356">
        <v>258.8</v>
      </c>
      <c r="J44" s="358">
        <v>10.962451445835143</v>
      </c>
      <c r="K44" s="358">
        <v>0</v>
      </c>
      <c r="L44" s="358">
        <v>0.6612213146635497</v>
      </c>
      <c r="M44" s="359">
        <v>0.6612213146635497</v>
      </c>
    </row>
    <row r="45" spans="1:13" ht="24.75" customHeight="1">
      <c r="A45" s="336"/>
      <c r="B45" s="349" t="s">
        <v>514</v>
      </c>
      <c r="C45" s="338">
        <v>2.76</v>
      </c>
      <c r="D45" s="352">
        <v>216.8</v>
      </c>
      <c r="E45" s="352">
        <v>242.9</v>
      </c>
      <c r="F45" s="352">
        <v>242.9</v>
      </c>
      <c r="G45" s="353">
        <v>244.3</v>
      </c>
      <c r="H45" s="353">
        <v>244.3</v>
      </c>
      <c r="I45" s="354">
        <v>245.5</v>
      </c>
      <c r="J45" s="350">
        <v>12.038745387453858</v>
      </c>
      <c r="K45" s="350">
        <v>0</v>
      </c>
      <c r="L45" s="350">
        <v>1.0703993412927133</v>
      </c>
      <c r="M45" s="351">
        <v>0.4911993450675425</v>
      </c>
    </row>
    <row r="46" spans="1:13" ht="24.75" customHeight="1">
      <c r="A46" s="336"/>
      <c r="B46" s="357" t="s">
        <v>509</v>
      </c>
      <c r="C46" s="337">
        <v>1.38</v>
      </c>
      <c r="D46" s="355">
        <v>208.9</v>
      </c>
      <c r="E46" s="355">
        <v>233.6</v>
      </c>
      <c r="F46" s="355">
        <v>233.6</v>
      </c>
      <c r="G46" s="14">
        <v>236.4</v>
      </c>
      <c r="H46" s="14">
        <v>236.4</v>
      </c>
      <c r="I46" s="356">
        <v>237.1</v>
      </c>
      <c r="J46" s="358">
        <v>11.823839157491605</v>
      </c>
      <c r="K46" s="358">
        <v>0</v>
      </c>
      <c r="L46" s="358">
        <v>1.4982876712328732</v>
      </c>
      <c r="M46" s="359">
        <v>0.2961082910321551</v>
      </c>
    </row>
    <row r="47" spans="1:13" ht="24.75" customHeight="1">
      <c r="A47" s="336"/>
      <c r="B47" s="357" t="s">
        <v>511</v>
      </c>
      <c r="C47" s="337">
        <v>1.38</v>
      </c>
      <c r="D47" s="355">
        <v>224.6</v>
      </c>
      <c r="E47" s="355">
        <v>252.2</v>
      </c>
      <c r="F47" s="355">
        <v>252.2</v>
      </c>
      <c r="G47" s="14">
        <v>252.2</v>
      </c>
      <c r="H47" s="14">
        <v>252.2</v>
      </c>
      <c r="I47" s="356">
        <v>253.9</v>
      </c>
      <c r="J47" s="358">
        <v>12.28851291184327</v>
      </c>
      <c r="K47" s="358">
        <v>0</v>
      </c>
      <c r="L47" s="358">
        <v>0.6740681998414004</v>
      </c>
      <c r="M47" s="359">
        <v>0.6740681998414004</v>
      </c>
    </row>
    <row r="48" spans="1:13" ht="24.75" customHeight="1">
      <c r="A48" s="336"/>
      <c r="B48" s="349" t="s">
        <v>769</v>
      </c>
      <c r="C48" s="338">
        <v>2.77</v>
      </c>
      <c r="D48" s="352">
        <v>279.6</v>
      </c>
      <c r="E48" s="352">
        <v>312.4</v>
      </c>
      <c r="F48" s="352">
        <v>312.4</v>
      </c>
      <c r="G48" s="353">
        <v>321</v>
      </c>
      <c r="H48" s="353">
        <v>321</v>
      </c>
      <c r="I48" s="354">
        <v>323.4</v>
      </c>
      <c r="J48" s="350">
        <v>11.731044349070089</v>
      </c>
      <c r="K48" s="350">
        <v>0</v>
      </c>
      <c r="L48" s="350">
        <v>3.5211267605633765</v>
      </c>
      <c r="M48" s="351">
        <v>0.7476635514018568</v>
      </c>
    </row>
    <row r="49" spans="1:13" ht="24.75" customHeight="1">
      <c r="A49" s="336"/>
      <c r="B49" s="357" t="s">
        <v>505</v>
      </c>
      <c r="C49" s="337">
        <v>1.38</v>
      </c>
      <c r="D49" s="355">
        <v>283.2</v>
      </c>
      <c r="E49" s="355">
        <v>315.9</v>
      </c>
      <c r="F49" s="355">
        <v>315.9</v>
      </c>
      <c r="G49" s="14">
        <v>325.9</v>
      </c>
      <c r="H49" s="14">
        <v>325.9</v>
      </c>
      <c r="I49" s="356">
        <v>330.7</v>
      </c>
      <c r="J49" s="358">
        <v>11.546610169491515</v>
      </c>
      <c r="K49" s="358">
        <v>0</v>
      </c>
      <c r="L49" s="358">
        <v>4.685026907249124</v>
      </c>
      <c r="M49" s="359">
        <v>1.472844430807001</v>
      </c>
    </row>
    <row r="50" spans="1:13" ht="24.75" customHeight="1" thickBot="1">
      <c r="A50" s="341"/>
      <c r="B50" s="360" t="s">
        <v>506</v>
      </c>
      <c r="C50" s="342">
        <v>1.39</v>
      </c>
      <c r="D50" s="361">
        <v>275.9</v>
      </c>
      <c r="E50" s="361">
        <v>308.9</v>
      </c>
      <c r="F50" s="361">
        <v>308.9</v>
      </c>
      <c r="G50" s="362">
        <v>316.2</v>
      </c>
      <c r="H50" s="362">
        <v>316.2</v>
      </c>
      <c r="I50" s="363">
        <v>316.2</v>
      </c>
      <c r="J50" s="364">
        <v>11.96085538238492</v>
      </c>
      <c r="K50" s="364">
        <v>0</v>
      </c>
      <c r="L50" s="364">
        <v>2.3632243444480423</v>
      </c>
      <c r="M50" s="365">
        <v>0</v>
      </c>
    </row>
    <row r="51" spans="4:13" ht="12" customHeight="1" thickTop="1">
      <c r="D51" s="345"/>
      <c r="E51" s="345"/>
      <c r="F51" s="345"/>
      <c r="G51" s="345"/>
      <c r="H51" s="345"/>
      <c r="I51" s="345"/>
      <c r="J51" s="345"/>
      <c r="K51" s="345"/>
      <c r="L51" s="345"/>
      <c r="M51" s="345"/>
    </row>
    <row r="52" spans="4:13" ht="24.75" customHeight="1">
      <c r="D52" s="345"/>
      <c r="E52" s="345"/>
      <c r="F52" s="345"/>
      <c r="G52" s="345"/>
      <c r="H52" s="345"/>
      <c r="I52" s="345"/>
      <c r="J52" s="345"/>
      <c r="K52" s="345"/>
      <c r="L52" s="345"/>
      <c r="M52" s="345"/>
    </row>
    <row r="53" spans="4:13" ht="24.75" customHeight="1">
      <c r="D53" s="345"/>
      <c r="E53" s="345"/>
      <c r="F53" s="345"/>
      <c r="G53" s="345"/>
      <c r="H53" s="345"/>
      <c r="I53" s="345"/>
      <c r="J53" s="345"/>
      <c r="K53" s="345"/>
      <c r="L53" s="345"/>
      <c r="M53" s="345"/>
    </row>
    <row r="54" spans="4:13" ht="24.75" customHeight="1">
      <c r="D54" s="345"/>
      <c r="E54" s="345"/>
      <c r="F54" s="345"/>
      <c r="G54" s="345"/>
      <c r="H54" s="345"/>
      <c r="I54" s="345"/>
      <c r="J54" s="345"/>
      <c r="K54" s="345"/>
      <c r="L54" s="345"/>
      <c r="M54" s="345"/>
    </row>
    <row r="55" spans="4:13" ht="24.75" customHeight="1">
      <c r="D55" s="345"/>
      <c r="E55" s="345"/>
      <c r="F55" s="345"/>
      <c r="G55" s="345"/>
      <c r="H55" s="345"/>
      <c r="I55" s="345"/>
      <c r="J55" s="345"/>
      <c r="K55" s="345"/>
      <c r="L55" s="345"/>
      <c r="M55" s="345"/>
    </row>
    <row r="56" spans="4:13" ht="24.75" customHeight="1">
      <c r="D56" s="345"/>
      <c r="E56" s="345"/>
      <c r="F56" s="345"/>
      <c r="G56" s="345"/>
      <c r="H56" s="345"/>
      <c r="I56" s="345"/>
      <c r="J56" s="345"/>
      <c r="K56" s="345"/>
      <c r="L56" s="345"/>
      <c r="M56" s="345"/>
    </row>
    <row r="57" spans="4:13" ht="24.75" customHeight="1">
      <c r="D57" s="345"/>
      <c r="E57" s="345"/>
      <c r="F57" s="345"/>
      <c r="G57" s="345"/>
      <c r="H57" s="345"/>
      <c r="I57" s="345"/>
      <c r="J57" s="345"/>
      <c r="K57" s="345"/>
      <c r="L57" s="345"/>
      <c r="M57" s="345"/>
    </row>
    <row r="58" spans="4:13" ht="24.75" customHeight="1">
      <c r="D58" s="345"/>
      <c r="E58" s="345"/>
      <c r="F58" s="345"/>
      <c r="G58" s="345"/>
      <c r="H58" s="345"/>
      <c r="I58" s="345"/>
      <c r="J58" s="345"/>
      <c r="K58" s="345"/>
      <c r="L58" s="345"/>
      <c r="M58" s="345"/>
    </row>
    <row r="59" spans="4:13" ht="24.75" customHeight="1">
      <c r="D59" s="345"/>
      <c r="E59" s="345"/>
      <c r="F59" s="345"/>
      <c r="G59" s="345"/>
      <c r="H59" s="345"/>
      <c r="I59" s="345"/>
      <c r="J59" s="345"/>
      <c r="K59" s="345"/>
      <c r="L59" s="345"/>
      <c r="M59" s="345"/>
    </row>
    <row r="60" spans="4:13" ht="24.75" customHeight="1">
      <c r="D60" s="345"/>
      <c r="E60" s="345"/>
      <c r="F60" s="345"/>
      <c r="G60" s="345"/>
      <c r="H60" s="345"/>
      <c r="I60" s="345"/>
      <c r="J60" s="345"/>
      <c r="K60" s="345"/>
      <c r="L60" s="345"/>
      <c r="M60" s="345"/>
    </row>
    <row r="61" spans="4:13" ht="24.75" customHeight="1">
      <c r="D61" s="345"/>
      <c r="E61" s="345"/>
      <c r="F61" s="345"/>
      <c r="G61" s="345"/>
      <c r="H61" s="345"/>
      <c r="I61" s="345"/>
      <c r="J61" s="345"/>
      <c r="K61" s="345"/>
      <c r="L61" s="345"/>
      <c r="M61" s="345"/>
    </row>
    <row r="62" spans="4:13" ht="24.75" customHeight="1">
      <c r="D62" s="345"/>
      <c r="E62" s="345"/>
      <c r="F62" s="345"/>
      <c r="G62" s="345"/>
      <c r="H62" s="345"/>
      <c r="I62" s="345"/>
      <c r="J62" s="345"/>
      <c r="K62" s="345"/>
      <c r="L62" s="345"/>
      <c r="M62" s="345"/>
    </row>
    <row r="63" spans="4:13" ht="24.75" customHeight="1">
      <c r="D63" s="345"/>
      <c r="E63" s="345"/>
      <c r="F63" s="345"/>
      <c r="G63" s="345"/>
      <c r="H63" s="345"/>
      <c r="I63" s="345"/>
      <c r="J63" s="345"/>
      <c r="K63" s="345"/>
      <c r="L63" s="345"/>
      <c r="M63" s="345"/>
    </row>
    <row r="64" spans="4:13" ht="24.75" customHeight="1">
      <c r="D64" s="345"/>
      <c r="E64" s="345"/>
      <c r="F64" s="345"/>
      <c r="G64" s="345"/>
      <c r="H64" s="345"/>
      <c r="I64" s="345"/>
      <c r="J64" s="345"/>
      <c r="K64" s="345"/>
      <c r="L64" s="345"/>
      <c r="M64" s="345"/>
    </row>
    <row r="65" spans="4:13" ht="24.75" customHeight="1">
      <c r="D65" s="345"/>
      <c r="E65" s="345"/>
      <c r="F65" s="345"/>
      <c r="G65" s="345"/>
      <c r="H65" s="345"/>
      <c r="I65" s="345"/>
      <c r="J65" s="345"/>
      <c r="K65" s="345"/>
      <c r="L65" s="345"/>
      <c r="M65" s="345"/>
    </row>
    <row r="66" spans="4:13" ht="24.75" customHeight="1">
      <c r="D66" s="345"/>
      <c r="E66" s="345"/>
      <c r="F66" s="345"/>
      <c r="G66" s="345"/>
      <c r="H66" s="345"/>
      <c r="I66" s="345"/>
      <c r="J66" s="345"/>
      <c r="K66" s="345"/>
      <c r="L66" s="345"/>
      <c r="M66" s="345"/>
    </row>
    <row r="67" spans="4:13" ht="24.75" customHeight="1">
      <c r="D67" s="345"/>
      <c r="E67" s="345"/>
      <c r="F67" s="345"/>
      <c r="G67" s="345"/>
      <c r="H67" s="345"/>
      <c r="I67" s="345"/>
      <c r="J67" s="345"/>
      <c r="K67" s="345"/>
      <c r="L67" s="345"/>
      <c r="M67" s="345"/>
    </row>
    <row r="68" spans="4:13" ht="24.75" customHeight="1">
      <c r="D68" s="345"/>
      <c r="E68" s="345"/>
      <c r="F68" s="345"/>
      <c r="G68" s="345"/>
      <c r="H68" s="345"/>
      <c r="I68" s="345"/>
      <c r="J68" s="345"/>
      <c r="K68" s="345"/>
      <c r="L68" s="345"/>
      <c r="M68" s="345"/>
    </row>
    <row r="69" spans="4:13" ht="24.75" customHeight="1">
      <c r="D69" s="345"/>
      <c r="E69" s="345"/>
      <c r="F69" s="345"/>
      <c r="G69" s="345"/>
      <c r="H69" s="345"/>
      <c r="I69" s="345"/>
      <c r="J69" s="345"/>
      <c r="K69" s="345"/>
      <c r="L69" s="345"/>
      <c r="M69" s="345"/>
    </row>
    <row r="70" spans="4:13" ht="24.75" customHeight="1">
      <c r="D70" s="345"/>
      <c r="E70" s="345"/>
      <c r="F70" s="345"/>
      <c r="G70" s="345"/>
      <c r="H70" s="345"/>
      <c r="I70" s="345"/>
      <c r="J70" s="345"/>
      <c r="K70" s="345"/>
      <c r="L70" s="345"/>
      <c r="M70" s="345"/>
    </row>
    <row r="71" spans="4:13" ht="24.75" customHeight="1">
      <c r="D71" s="345"/>
      <c r="E71" s="345"/>
      <c r="F71" s="345"/>
      <c r="G71" s="345"/>
      <c r="H71" s="345"/>
      <c r="I71" s="345"/>
      <c r="J71" s="345"/>
      <c r="K71" s="345"/>
      <c r="L71" s="345"/>
      <c r="M71" s="345"/>
    </row>
    <row r="72" spans="4:13" ht="24.75" customHeight="1">
      <c r="D72" s="345"/>
      <c r="E72" s="345"/>
      <c r="F72" s="345"/>
      <c r="G72" s="345"/>
      <c r="H72" s="345"/>
      <c r="I72" s="345"/>
      <c r="J72" s="345"/>
      <c r="K72" s="345"/>
      <c r="L72" s="345"/>
      <c r="M72" s="345"/>
    </row>
    <row r="73" spans="4:13" ht="24.75" customHeight="1">
      <c r="D73" s="345"/>
      <c r="E73" s="345"/>
      <c r="F73" s="345"/>
      <c r="G73" s="345"/>
      <c r="H73" s="345"/>
      <c r="I73" s="345"/>
      <c r="J73" s="345"/>
      <c r="K73" s="345"/>
      <c r="L73" s="345"/>
      <c r="M73" s="345"/>
    </row>
    <row r="74" spans="4:13" ht="24.75" customHeight="1">
      <c r="D74" s="345"/>
      <c r="E74" s="345"/>
      <c r="F74" s="345"/>
      <c r="G74" s="345"/>
      <c r="H74" s="345"/>
      <c r="I74" s="345"/>
      <c r="J74" s="345"/>
      <c r="K74" s="345"/>
      <c r="L74" s="345"/>
      <c r="M74" s="345"/>
    </row>
    <row r="75" spans="4:13" ht="24.75" customHeight="1">
      <c r="D75" s="345"/>
      <c r="E75" s="345"/>
      <c r="F75" s="345"/>
      <c r="G75" s="345"/>
      <c r="H75" s="345"/>
      <c r="I75" s="345"/>
      <c r="J75" s="345"/>
      <c r="K75" s="345"/>
      <c r="L75" s="345"/>
      <c r="M75" s="345"/>
    </row>
    <row r="76" spans="4:13" ht="24.75" customHeight="1">
      <c r="D76" s="345"/>
      <c r="E76" s="345"/>
      <c r="F76" s="345"/>
      <c r="G76" s="345"/>
      <c r="H76" s="345"/>
      <c r="I76" s="345"/>
      <c r="J76" s="345"/>
      <c r="K76" s="345"/>
      <c r="L76" s="345"/>
      <c r="M76" s="345"/>
    </row>
    <row r="77" spans="4:13" ht="24.75" customHeight="1">
      <c r="D77" s="345"/>
      <c r="E77" s="345"/>
      <c r="F77" s="345"/>
      <c r="G77" s="345"/>
      <c r="H77" s="345"/>
      <c r="I77" s="345"/>
      <c r="J77" s="345"/>
      <c r="K77" s="345"/>
      <c r="L77" s="345"/>
      <c r="M77" s="345"/>
    </row>
    <row r="78" spans="4:13" ht="24.75" customHeight="1">
      <c r="D78" s="345"/>
      <c r="E78" s="345"/>
      <c r="F78" s="345"/>
      <c r="G78" s="345"/>
      <c r="H78" s="345"/>
      <c r="I78" s="345"/>
      <c r="J78" s="345"/>
      <c r="K78" s="345"/>
      <c r="L78" s="345"/>
      <c r="M78" s="345"/>
    </row>
    <row r="79" spans="4:13" ht="24.75" customHeight="1">
      <c r="D79" s="345"/>
      <c r="E79" s="345"/>
      <c r="F79" s="345"/>
      <c r="G79" s="345"/>
      <c r="H79" s="345"/>
      <c r="I79" s="345"/>
      <c r="J79" s="345"/>
      <c r="K79" s="345"/>
      <c r="L79" s="345"/>
      <c r="M79" s="345"/>
    </row>
    <row r="80" spans="4:13" ht="24.75" customHeight="1">
      <c r="D80" s="345"/>
      <c r="E80" s="345"/>
      <c r="F80" s="345"/>
      <c r="G80" s="345"/>
      <c r="H80" s="345"/>
      <c r="I80" s="345"/>
      <c r="J80" s="345"/>
      <c r="K80" s="345"/>
      <c r="L80" s="345"/>
      <c r="M80" s="345"/>
    </row>
    <row r="81" spans="4:13" ht="24.75" customHeight="1">
      <c r="D81" s="345"/>
      <c r="E81" s="345"/>
      <c r="F81" s="345"/>
      <c r="G81" s="345"/>
      <c r="H81" s="345"/>
      <c r="I81" s="345"/>
      <c r="J81" s="345"/>
      <c r="K81" s="345"/>
      <c r="L81" s="345"/>
      <c r="M81" s="345"/>
    </row>
    <row r="82" spans="4:13" ht="24.75" customHeight="1">
      <c r="D82" s="345"/>
      <c r="E82" s="345"/>
      <c r="F82" s="345"/>
      <c r="G82" s="345"/>
      <c r="H82" s="345"/>
      <c r="I82" s="345"/>
      <c r="J82" s="345"/>
      <c r="K82" s="345"/>
      <c r="L82" s="345"/>
      <c r="M82" s="345"/>
    </row>
    <row r="83" spans="4:13" ht="24.75" customHeight="1">
      <c r="D83" s="345"/>
      <c r="E83" s="345"/>
      <c r="F83" s="345"/>
      <c r="G83" s="345"/>
      <c r="H83" s="345"/>
      <c r="I83" s="345"/>
      <c r="J83" s="345"/>
      <c r="K83" s="345"/>
      <c r="L83" s="345"/>
      <c r="M83" s="345"/>
    </row>
    <row r="84" spans="4:13" ht="24.75" customHeight="1">
      <c r="D84" s="345"/>
      <c r="E84" s="345"/>
      <c r="F84" s="345"/>
      <c r="G84" s="345"/>
      <c r="H84" s="345"/>
      <c r="I84" s="345"/>
      <c r="J84" s="345"/>
      <c r="K84" s="345"/>
      <c r="L84" s="345"/>
      <c r="M84" s="345"/>
    </row>
    <row r="85" spans="4:13" ht="24.75" customHeight="1">
      <c r="D85" s="345"/>
      <c r="E85" s="345"/>
      <c r="F85" s="345"/>
      <c r="G85" s="345"/>
      <c r="H85" s="345"/>
      <c r="I85" s="345"/>
      <c r="J85" s="345"/>
      <c r="K85" s="345"/>
      <c r="L85" s="345"/>
      <c r="M85" s="345"/>
    </row>
    <row r="86" spans="4:13" ht="24.75" customHeight="1">
      <c r="D86" s="345"/>
      <c r="E86" s="345"/>
      <c r="F86" s="345"/>
      <c r="G86" s="345"/>
      <c r="H86" s="345"/>
      <c r="I86" s="345"/>
      <c r="J86" s="345"/>
      <c r="K86" s="345"/>
      <c r="L86" s="345"/>
      <c r="M86" s="345"/>
    </row>
    <row r="87" spans="4:13" ht="24.75" customHeight="1">
      <c r="D87" s="345"/>
      <c r="E87" s="345"/>
      <c r="F87" s="345"/>
      <c r="G87" s="345"/>
      <c r="H87" s="345"/>
      <c r="I87" s="345"/>
      <c r="J87" s="345"/>
      <c r="K87" s="345"/>
      <c r="L87" s="345"/>
      <c r="M87" s="345"/>
    </row>
    <row r="88" spans="4:13" ht="24.75" customHeight="1">
      <c r="D88" s="345"/>
      <c r="E88" s="345"/>
      <c r="F88" s="345"/>
      <c r="G88" s="345"/>
      <c r="H88" s="345"/>
      <c r="I88" s="345"/>
      <c r="J88" s="345"/>
      <c r="K88" s="345"/>
      <c r="L88" s="345"/>
      <c r="M88" s="345"/>
    </row>
    <row r="89" spans="4:13" ht="24.75" customHeight="1">
      <c r="D89" s="345"/>
      <c r="E89" s="345"/>
      <c r="F89" s="345"/>
      <c r="G89" s="345"/>
      <c r="H89" s="345"/>
      <c r="I89" s="345"/>
      <c r="J89" s="345"/>
      <c r="K89" s="345"/>
      <c r="L89" s="345"/>
      <c r="M89" s="345"/>
    </row>
    <row r="90" spans="4:13" ht="24.75" customHeight="1">
      <c r="D90" s="345"/>
      <c r="E90" s="345"/>
      <c r="F90" s="345"/>
      <c r="G90" s="345"/>
      <c r="H90" s="345"/>
      <c r="I90" s="345"/>
      <c r="J90" s="345"/>
      <c r="K90" s="345"/>
      <c r="L90" s="345"/>
      <c r="M90" s="345"/>
    </row>
    <row r="91" spans="4:13" ht="24.75" customHeight="1">
      <c r="D91" s="345"/>
      <c r="E91" s="345"/>
      <c r="F91" s="345"/>
      <c r="G91" s="345"/>
      <c r="H91" s="345"/>
      <c r="I91" s="345"/>
      <c r="J91" s="345"/>
      <c r="K91" s="345"/>
      <c r="L91" s="345"/>
      <c r="M91" s="345"/>
    </row>
    <row r="92" spans="4:13" ht="24.75" customHeight="1">
      <c r="D92" s="345"/>
      <c r="E92" s="345"/>
      <c r="F92" s="345"/>
      <c r="G92" s="345"/>
      <c r="H92" s="345"/>
      <c r="I92" s="345"/>
      <c r="J92" s="345"/>
      <c r="K92" s="345"/>
      <c r="L92" s="345"/>
      <c r="M92" s="345"/>
    </row>
    <row r="93" spans="4:13" ht="24.75" customHeight="1">
      <c r="D93" s="345"/>
      <c r="E93" s="345"/>
      <c r="F93" s="345"/>
      <c r="G93" s="345"/>
      <c r="H93" s="345"/>
      <c r="I93" s="345"/>
      <c r="J93" s="345"/>
      <c r="K93" s="345"/>
      <c r="L93" s="345"/>
      <c r="M93" s="345"/>
    </row>
    <row r="94" spans="4:13" ht="24.75" customHeight="1">
      <c r="D94" s="345"/>
      <c r="E94" s="345"/>
      <c r="F94" s="345"/>
      <c r="G94" s="345"/>
      <c r="H94" s="345"/>
      <c r="I94" s="345"/>
      <c r="J94" s="345"/>
      <c r="K94" s="345"/>
      <c r="L94" s="345"/>
      <c r="M94" s="345"/>
    </row>
    <row r="95" spans="4:13" ht="24.75" customHeight="1">
      <c r="D95" s="345"/>
      <c r="E95" s="345"/>
      <c r="F95" s="345"/>
      <c r="G95" s="345"/>
      <c r="H95" s="345"/>
      <c r="I95" s="345"/>
      <c r="J95" s="345"/>
      <c r="K95" s="345"/>
      <c r="L95" s="345"/>
      <c r="M95" s="345"/>
    </row>
    <row r="96" spans="4:13" ht="24.75" customHeight="1">
      <c r="D96" s="345"/>
      <c r="E96" s="345"/>
      <c r="F96" s="345"/>
      <c r="G96" s="345"/>
      <c r="H96" s="345"/>
      <c r="I96" s="345"/>
      <c r="J96" s="345"/>
      <c r="K96" s="345"/>
      <c r="L96" s="345"/>
      <c r="M96" s="345"/>
    </row>
    <row r="97" spans="4:13" ht="24.75" customHeight="1">
      <c r="D97" s="345"/>
      <c r="E97" s="345"/>
      <c r="F97" s="345"/>
      <c r="G97" s="345"/>
      <c r="H97" s="345"/>
      <c r="I97" s="345"/>
      <c r="J97" s="345"/>
      <c r="K97" s="345"/>
      <c r="L97" s="345"/>
      <c r="M97" s="345"/>
    </row>
    <row r="98" spans="4:13" ht="24.75" customHeight="1">
      <c r="D98" s="345"/>
      <c r="E98" s="345"/>
      <c r="F98" s="345"/>
      <c r="G98" s="345"/>
      <c r="H98" s="345"/>
      <c r="I98" s="345"/>
      <c r="J98" s="345"/>
      <c r="K98" s="345"/>
      <c r="L98" s="345"/>
      <c r="M98" s="345"/>
    </row>
    <row r="99" spans="4:13" ht="24.75" customHeight="1">
      <c r="D99" s="345"/>
      <c r="E99" s="345"/>
      <c r="F99" s="345"/>
      <c r="G99" s="345"/>
      <c r="H99" s="345"/>
      <c r="I99" s="345"/>
      <c r="J99" s="345"/>
      <c r="K99" s="345"/>
      <c r="L99" s="345"/>
      <c r="M99" s="345"/>
    </row>
    <row r="100" spans="4:13" ht="24.75" customHeight="1"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</row>
    <row r="101" spans="4:13" ht="24.75" customHeight="1"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</row>
    <row r="102" spans="4:13" ht="24.75" customHeight="1"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</row>
    <row r="103" spans="4:13" ht="24.75" customHeight="1"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</row>
    <row r="104" spans="4:13" ht="24.75" customHeight="1"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</row>
    <row r="105" spans="4:13" ht="24.75" customHeight="1"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</row>
    <row r="106" spans="4:13" ht="24.75" customHeight="1"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</row>
    <row r="107" spans="4:13" ht="24.75" customHeight="1"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</row>
    <row r="108" spans="4:13" ht="24.75" customHeight="1"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</row>
    <row r="109" spans="4:13" ht="24.75" customHeight="1"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</row>
    <row r="110" spans="4:13" ht="24.75" customHeight="1"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</row>
    <row r="111" spans="4:13" ht="24.75" customHeight="1"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</row>
    <row r="112" spans="4:13" ht="24.75" customHeight="1"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</row>
    <row r="113" spans="4:13" ht="24.75" customHeight="1"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</row>
    <row r="114" spans="4:13" ht="24.75" customHeight="1"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</row>
    <row r="115" spans="4:13" ht="24.75" customHeight="1"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</row>
    <row r="116" spans="4:13" ht="24.75" customHeight="1"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</row>
    <row r="117" spans="4:13" ht="24.75" customHeight="1"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4:13" ht="24.75" customHeight="1"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4:13" ht="24.75" customHeight="1"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4:13" ht="24.75" customHeight="1"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4:13" ht="24.75" customHeight="1"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4:13" ht="24.75" customHeight="1"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4:13" ht="24.75" customHeight="1"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4:13" ht="24.75" customHeight="1"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4:13" ht="24.75" customHeight="1"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4:13" ht="24.75" customHeight="1"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4:13" ht="24.75" customHeight="1"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4:13" ht="24.75" customHeight="1"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4:13" ht="24.75" customHeight="1"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4:13" ht="24.75" customHeight="1"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4:13" ht="24.75" customHeight="1"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</sheetData>
  <sheetProtection/>
  <mergeCells count="14"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  <mergeCell ref="M8:M9"/>
    <mergeCell ref="B7:B8"/>
    <mergeCell ref="E7:F7"/>
    <mergeCell ref="G7:I7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zoomScalePageLayoutView="0" workbookViewId="0" topLeftCell="A1">
      <selection activeCell="A4" sqref="A4:F4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8.00390625" style="9" customWidth="1"/>
    <col min="6" max="16384" width="11.00390625" style="9" customWidth="1"/>
  </cols>
  <sheetData>
    <row r="1" spans="1:6" s="417" customFormat="1" ht="18.75">
      <c r="A1" s="1924" t="s">
        <v>319</v>
      </c>
      <c r="B1" s="1924"/>
      <c r="C1" s="1924"/>
      <c r="D1" s="1924"/>
      <c r="E1" s="1924"/>
      <c r="F1" s="1924"/>
    </row>
    <row r="2" spans="1:6" s="417" customFormat="1" ht="18.75">
      <c r="A2" s="1925" t="s">
        <v>567</v>
      </c>
      <c r="B2" s="1925"/>
      <c r="C2" s="1925"/>
      <c r="D2" s="1925"/>
      <c r="E2" s="1925"/>
      <c r="F2" s="1925"/>
    </row>
    <row r="3" spans="1:6" s="417" customFormat="1" ht="17.25" customHeight="1">
      <c r="A3" s="1924" t="s">
        <v>517</v>
      </c>
      <c r="B3" s="1924"/>
      <c r="C3" s="1924"/>
      <c r="D3" s="1924"/>
      <c r="E3" s="1924"/>
      <c r="F3" s="1924"/>
    </row>
    <row r="4" spans="1:6" s="417" customFormat="1" ht="17.25" customHeight="1">
      <c r="A4" s="1924" t="s">
        <v>1474</v>
      </c>
      <c r="B4" s="1924"/>
      <c r="C4" s="1924"/>
      <c r="D4" s="1924"/>
      <c r="E4" s="1924"/>
      <c r="F4" s="1924"/>
    </row>
    <row r="5" spans="1:6" ht="17.25" customHeight="1" thickBot="1">
      <c r="A5" s="838"/>
      <c r="B5" s="1926"/>
      <c r="C5" s="1926"/>
      <c r="D5" s="838"/>
      <c r="E5" s="1778" t="s">
        <v>425</v>
      </c>
      <c r="F5" s="1778"/>
    </row>
    <row r="6" spans="1:44" s="20" customFormat="1" ht="13.5" thickTop="1">
      <c r="A6" s="119"/>
      <c r="B6" s="1931"/>
      <c r="C6" s="1931"/>
      <c r="D6" s="1931"/>
      <c r="E6" s="1932" t="s">
        <v>712</v>
      </c>
      <c r="F6" s="193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5.75">
      <c r="A7" s="418" t="s">
        <v>518</v>
      </c>
      <c r="B7" s="419" t="s">
        <v>423</v>
      </c>
      <c r="C7" s="419" t="s">
        <v>279</v>
      </c>
      <c r="D7" s="419" t="s">
        <v>1144</v>
      </c>
      <c r="E7" s="1505" t="s">
        <v>279</v>
      </c>
      <c r="F7" s="420" t="s">
        <v>1145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4" customFormat="1" ht="12.75">
      <c r="A8" s="421" t="s">
        <v>519</v>
      </c>
      <c r="B8" s="422">
        <v>29239.399999999998</v>
      </c>
      <c r="C8" s="422">
        <v>16163.4</v>
      </c>
      <c r="D8" s="422">
        <v>19498.5</v>
      </c>
      <c r="E8" s="375">
        <v>-44.72047990040836</v>
      </c>
      <c r="F8" s="424">
        <v>20.633653810460686</v>
      </c>
    </row>
    <row r="9" spans="1:6" s="24" customFormat="1" ht="12.75">
      <c r="A9" s="164" t="s">
        <v>520</v>
      </c>
      <c r="B9" s="425">
        <v>25545</v>
      </c>
      <c r="C9" s="425">
        <v>15129.1</v>
      </c>
      <c r="D9" s="425">
        <v>19081.5</v>
      </c>
      <c r="E9" s="1506">
        <v>-40.77471129379526</v>
      </c>
      <c r="F9" s="437">
        <v>26.124488568388074</v>
      </c>
    </row>
    <row r="10" spans="1:6" s="24" customFormat="1" ht="12.75">
      <c r="A10" s="164" t="s">
        <v>521</v>
      </c>
      <c r="B10" s="425">
        <v>771.6</v>
      </c>
      <c r="C10" s="425">
        <v>418.8</v>
      </c>
      <c r="D10" s="425">
        <v>417</v>
      </c>
      <c r="E10" s="1506">
        <v>-45.72317262830482</v>
      </c>
      <c r="F10" s="437">
        <v>-0.4297994269340961</v>
      </c>
    </row>
    <row r="11" spans="1:6" s="428" customFormat="1" ht="12.75">
      <c r="A11" s="427" t="s">
        <v>522</v>
      </c>
      <c r="B11" s="425">
        <v>771.1</v>
      </c>
      <c r="C11" s="425">
        <v>418.8</v>
      </c>
      <c r="D11" s="425">
        <v>400.6</v>
      </c>
      <c r="E11" s="1506">
        <v>-45.687978212942554</v>
      </c>
      <c r="F11" s="437">
        <v>-4.345749761222535</v>
      </c>
    </row>
    <row r="12" spans="1:6" s="428" customFormat="1" ht="12.75">
      <c r="A12" s="427" t="s">
        <v>738</v>
      </c>
      <c r="B12" s="425">
        <v>0.5</v>
      </c>
      <c r="C12" s="425">
        <v>0</v>
      </c>
      <c r="D12" s="425">
        <v>16.4</v>
      </c>
      <c r="E12" s="1506" t="s">
        <v>709</v>
      </c>
      <c r="F12" s="437" t="s">
        <v>709</v>
      </c>
    </row>
    <row r="13" spans="1:6" s="428" customFormat="1" ht="12.75">
      <c r="A13" s="164" t="s">
        <v>280</v>
      </c>
      <c r="B13" s="425">
        <v>2922.8</v>
      </c>
      <c r="C13" s="425">
        <v>615.5</v>
      </c>
      <c r="D13" s="425">
        <v>0</v>
      </c>
      <c r="E13" s="1506">
        <v>-78.9414260298344</v>
      </c>
      <c r="F13" s="437" t="s">
        <v>709</v>
      </c>
    </row>
    <row r="14" spans="1:6" s="428" customFormat="1" ht="12.75">
      <c r="A14" s="427" t="s">
        <v>522</v>
      </c>
      <c r="B14" s="425">
        <v>0</v>
      </c>
      <c r="C14" s="425">
        <v>615.5</v>
      </c>
      <c r="D14" s="425">
        <v>0</v>
      </c>
      <c r="E14" s="1506" t="s">
        <v>709</v>
      </c>
      <c r="F14" s="437" t="s">
        <v>709</v>
      </c>
    </row>
    <row r="15" spans="1:6" s="428" customFormat="1" ht="12.75">
      <c r="A15" s="429" t="s">
        <v>738</v>
      </c>
      <c r="B15" s="430">
        <v>2922.8</v>
      </c>
      <c r="C15" s="430">
        <v>0</v>
      </c>
      <c r="D15" s="430">
        <v>0</v>
      </c>
      <c r="E15" s="1507" t="s">
        <v>709</v>
      </c>
      <c r="F15" s="438" t="s">
        <v>709</v>
      </c>
    </row>
    <row r="16" spans="1:6" s="44" customFormat="1" ht="12.75">
      <c r="A16" s="433" t="s">
        <v>525</v>
      </c>
      <c r="B16" s="434">
        <v>9859.1</v>
      </c>
      <c r="C16" s="434">
        <v>615.5999999999999</v>
      </c>
      <c r="D16" s="434">
        <v>0</v>
      </c>
      <c r="E16" s="1508">
        <v>-93.7560223549817</v>
      </c>
      <c r="F16" s="436" t="s">
        <v>709</v>
      </c>
    </row>
    <row r="17" spans="1:6" s="24" customFormat="1" ht="12.75">
      <c r="A17" s="164" t="s">
        <v>520</v>
      </c>
      <c r="B17" s="425">
        <v>7827.2</v>
      </c>
      <c r="C17" s="425">
        <v>579.3</v>
      </c>
      <c r="D17" s="425">
        <v>0</v>
      </c>
      <c r="E17" s="1509">
        <v>-92.5988859362224</v>
      </c>
      <c r="F17" s="437" t="s">
        <v>709</v>
      </c>
    </row>
    <row r="18" spans="1:6" s="24" customFormat="1" ht="12.75">
      <c r="A18" s="164" t="s">
        <v>521</v>
      </c>
      <c r="B18" s="425">
        <v>548.8</v>
      </c>
      <c r="C18" s="425">
        <v>36.3</v>
      </c>
      <c r="D18" s="425">
        <v>0</v>
      </c>
      <c r="E18" s="1509">
        <v>-93.38556851311954</v>
      </c>
      <c r="F18" s="437" t="s">
        <v>709</v>
      </c>
    </row>
    <row r="19" spans="1:6" s="24" customFormat="1" ht="12.75">
      <c r="A19" s="165" t="s">
        <v>281</v>
      </c>
      <c r="B19" s="430">
        <v>1483.1</v>
      </c>
      <c r="C19" s="430">
        <v>0</v>
      </c>
      <c r="D19" s="430">
        <v>0</v>
      </c>
      <c r="E19" s="1509" t="s">
        <v>709</v>
      </c>
      <c r="F19" s="437" t="s">
        <v>709</v>
      </c>
    </row>
    <row r="20" spans="1:6" s="44" customFormat="1" ht="12.75">
      <c r="A20" s="421" t="s">
        <v>282</v>
      </c>
      <c r="B20" s="422">
        <v>19380.3</v>
      </c>
      <c r="C20" s="422">
        <v>15547.800000000001</v>
      </c>
      <c r="D20" s="422">
        <v>19498.5</v>
      </c>
      <c r="E20" s="375">
        <v>-19.775235677466284</v>
      </c>
      <c r="F20" s="424">
        <v>25.410025855748074</v>
      </c>
    </row>
    <row r="21" spans="1:6" s="24" customFormat="1" ht="12.75">
      <c r="A21" s="164" t="s">
        <v>520</v>
      </c>
      <c r="B21" s="425">
        <v>17717.8</v>
      </c>
      <c r="C21" s="425">
        <v>14549.800000000001</v>
      </c>
      <c r="D21" s="425">
        <v>19081.5</v>
      </c>
      <c r="E21" s="1509">
        <v>-17.88032374222533</v>
      </c>
      <c r="F21" s="437">
        <v>31.146132592887852</v>
      </c>
    </row>
    <row r="22" spans="1:6" s="24" customFormat="1" ht="12.75">
      <c r="A22" s="164" t="s">
        <v>521</v>
      </c>
      <c r="B22" s="425">
        <v>222.8</v>
      </c>
      <c r="C22" s="425">
        <v>382.5</v>
      </c>
      <c r="D22" s="425">
        <v>417</v>
      </c>
      <c r="E22" s="1509">
        <v>71.67863554757628</v>
      </c>
      <c r="F22" s="437">
        <v>9.019607843137251</v>
      </c>
    </row>
    <row r="23" spans="1:6" s="24" customFormat="1" ht="12.75">
      <c r="A23" s="165" t="s">
        <v>432</v>
      </c>
      <c r="B23" s="430">
        <v>1439.7</v>
      </c>
      <c r="C23" s="430">
        <v>615.5</v>
      </c>
      <c r="D23" s="430">
        <v>0</v>
      </c>
      <c r="E23" s="1510">
        <v>-57.24803778564979</v>
      </c>
      <c r="F23" s="438" t="s">
        <v>709</v>
      </c>
    </row>
    <row r="24" spans="1:6" s="24" customFormat="1" ht="12.75">
      <c r="A24" s="421" t="s">
        <v>433</v>
      </c>
      <c r="B24" s="423">
        <v>3627.5</v>
      </c>
      <c r="C24" s="423">
        <v>12377.6</v>
      </c>
      <c r="D24" s="423">
        <v>210.1</v>
      </c>
      <c r="E24" s="375">
        <v>241.2157133011716</v>
      </c>
      <c r="F24" s="424">
        <v>-98.30257885211996</v>
      </c>
    </row>
    <row r="25" spans="1:6" s="24" customFormat="1" ht="12.75">
      <c r="A25" s="164" t="s">
        <v>434</v>
      </c>
      <c r="B25" s="425">
        <v>1100.2</v>
      </c>
      <c r="C25" s="425">
        <v>3706</v>
      </c>
      <c r="D25" s="425">
        <v>40.6</v>
      </c>
      <c r="E25" s="1509">
        <v>236.84784584620974</v>
      </c>
      <c r="F25" s="437">
        <v>-98.90447922288182</v>
      </c>
    </row>
    <row r="26" spans="1:6" s="24" customFormat="1" ht="12.75">
      <c r="A26" s="164" t="s">
        <v>435</v>
      </c>
      <c r="B26" s="425">
        <v>2527.3</v>
      </c>
      <c r="C26" s="425">
        <v>2953.8</v>
      </c>
      <c r="D26" s="425">
        <v>169.5</v>
      </c>
      <c r="E26" s="1509">
        <v>16.875717168519756</v>
      </c>
      <c r="F26" s="437">
        <v>-94.2616290879545</v>
      </c>
    </row>
    <row r="27" spans="1:6" s="44" customFormat="1" ht="12.75">
      <c r="A27" s="165" t="s">
        <v>436</v>
      </c>
      <c r="B27" s="440">
        <v>0</v>
      </c>
      <c r="C27" s="440">
        <v>5717.8</v>
      </c>
      <c r="D27" s="431">
        <v>0</v>
      </c>
      <c r="E27" s="1507" t="s">
        <v>709</v>
      </c>
      <c r="F27" s="432" t="s">
        <v>709</v>
      </c>
    </row>
    <row r="28" spans="1:6" s="44" customFormat="1" ht="12.75">
      <c r="A28" s="441" t="s">
        <v>437</v>
      </c>
      <c r="B28" s="439">
        <v>23007.8</v>
      </c>
      <c r="C28" s="439">
        <v>27925.4</v>
      </c>
      <c r="D28" s="439">
        <v>19708.6</v>
      </c>
      <c r="E28" s="378">
        <v>21.373621119794166</v>
      </c>
      <c r="F28" s="443">
        <v>-29.424108517693583</v>
      </c>
    </row>
    <row r="29" spans="1:6" s="44" customFormat="1" ht="12.75">
      <c r="A29" s="421" t="s">
        <v>283</v>
      </c>
      <c r="B29" s="422">
        <v>33912.3</v>
      </c>
      <c r="C29" s="422">
        <v>41278.299999999996</v>
      </c>
      <c r="D29" s="422">
        <v>55146.80000000001</v>
      </c>
      <c r="E29" s="375">
        <v>21.7207325955479</v>
      </c>
      <c r="F29" s="424">
        <v>33.597556100905365</v>
      </c>
    </row>
    <row r="30" spans="1:6" s="24" customFormat="1" ht="12.75">
      <c r="A30" s="164" t="s">
        <v>284</v>
      </c>
      <c r="B30" s="425">
        <v>33112.7</v>
      </c>
      <c r="C30" s="425">
        <v>39427.5</v>
      </c>
      <c r="D30" s="425">
        <v>52605.4</v>
      </c>
      <c r="E30" s="1509">
        <v>19.070628489975164</v>
      </c>
      <c r="F30" s="437">
        <v>33.423118381840084</v>
      </c>
    </row>
    <row r="31" spans="1:6" s="24" customFormat="1" ht="12.75">
      <c r="A31" s="164" t="s">
        <v>526</v>
      </c>
      <c r="B31" s="425">
        <v>29039.7</v>
      </c>
      <c r="C31" s="425">
        <v>36947.3</v>
      </c>
      <c r="D31" s="425">
        <v>45357</v>
      </c>
      <c r="E31" s="1509">
        <v>27.230308853052904</v>
      </c>
      <c r="F31" s="437">
        <v>22.761338446923048</v>
      </c>
    </row>
    <row r="32" spans="1:6" s="24" customFormat="1" ht="12.75">
      <c r="A32" s="164" t="s">
        <v>360</v>
      </c>
      <c r="B32" s="425">
        <v>4073</v>
      </c>
      <c r="C32" s="425">
        <v>2480.2</v>
      </c>
      <c r="D32" s="425">
        <v>7248.4</v>
      </c>
      <c r="E32" s="1509">
        <v>-39.106309845322855</v>
      </c>
      <c r="F32" s="437">
        <v>192.25062494960082</v>
      </c>
    </row>
    <row r="33" spans="1:6" s="24" customFormat="1" ht="12.75">
      <c r="A33" s="89" t="s">
        <v>285</v>
      </c>
      <c r="B33" s="425">
        <v>627.7</v>
      </c>
      <c r="C33" s="425">
        <v>1238.9</v>
      </c>
      <c r="D33" s="425">
        <v>2309.8</v>
      </c>
      <c r="E33" s="1509">
        <v>97.37135574318944</v>
      </c>
      <c r="F33" s="437">
        <v>86.43958350149325</v>
      </c>
    </row>
    <row r="34" spans="1:6" s="24" customFormat="1" ht="12.75">
      <c r="A34" s="89" t="s">
        <v>438</v>
      </c>
      <c r="B34" s="425">
        <v>27</v>
      </c>
      <c r="C34" s="425">
        <v>63.2</v>
      </c>
      <c r="D34" s="425">
        <v>-180.5</v>
      </c>
      <c r="E34" s="1509">
        <v>134.07407407407408</v>
      </c>
      <c r="F34" s="437">
        <v>-385.6012658227848</v>
      </c>
    </row>
    <row r="35" spans="1:6" s="24" customFormat="1" ht="12.75">
      <c r="A35" s="89" t="s">
        <v>286</v>
      </c>
      <c r="B35" s="425">
        <v>683.8</v>
      </c>
      <c r="C35" s="425">
        <v>1356.6</v>
      </c>
      <c r="D35" s="425">
        <v>648.5</v>
      </c>
      <c r="E35" s="1509">
        <v>98.39134249780639</v>
      </c>
      <c r="F35" s="437">
        <v>-52.19666814094058</v>
      </c>
    </row>
    <row r="36" spans="1:6" s="24" customFormat="1" ht="12.75">
      <c r="A36" s="89" t="s">
        <v>287</v>
      </c>
      <c r="B36" s="425">
        <v>38.8</v>
      </c>
      <c r="C36" s="425">
        <v>-84.3</v>
      </c>
      <c r="D36" s="425">
        <v>-21.2</v>
      </c>
      <c r="E36" s="1509">
        <v>-317.2680412371134</v>
      </c>
      <c r="F36" s="437">
        <v>-74.85172004744959</v>
      </c>
    </row>
    <row r="37" spans="1:6" s="24" customFormat="1" ht="12.75">
      <c r="A37" s="816" t="s">
        <v>288</v>
      </c>
      <c r="B37" s="430">
        <v>-577.7</v>
      </c>
      <c r="C37" s="430">
        <v>-723.6</v>
      </c>
      <c r="D37" s="430">
        <v>-215.2</v>
      </c>
      <c r="E37" s="1510">
        <v>25.255322831919685</v>
      </c>
      <c r="F37" s="438">
        <v>-70.25981205085682</v>
      </c>
    </row>
    <row r="38" spans="1:6" s="44" customFormat="1" ht="12.75">
      <c r="A38" s="444" t="s">
        <v>439</v>
      </c>
      <c r="B38" s="439">
        <v>10904.500000000004</v>
      </c>
      <c r="C38" s="439">
        <v>13352.899999999994</v>
      </c>
      <c r="D38" s="439">
        <v>35438.20000000001</v>
      </c>
      <c r="E38" s="375">
        <v>22.453115686184518</v>
      </c>
      <c r="F38" s="424">
        <v>165.39702985868257</v>
      </c>
    </row>
    <row r="39" spans="1:6" s="44" customFormat="1" ht="12.75">
      <c r="A39" s="433" t="s">
        <v>527</v>
      </c>
      <c r="B39" s="435">
        <v>-10904.5</v>
      </c>
      <c r="C39" s="435">
        <v>-13352.9</v>
      </c>
      <c r="D39" s="435">
        <v>-35438.2</v>
      </c>
      <c r="E39" s="375">
        <v>22.453115686184603</v>
      </c>
      <c r="F39" s="424">
        <v>165.39702985868234</v>
      </c>
    </row>
    <row r="40" spans="1:6" s="24" customFormat="1" ht="12.75">
      <c r="A40" s="164" t="s">
        <v>528</v>
      </c>
      <c r="B40" s="426">
        <v>-11468.2</v>
      </c>
      <c r="C40" s="426">
        <v>-13911.199999999999</v>
      </c>
      <c r="D40" s="426">
        <v>-36329</v>
      </c>
      <c r="E40" s="380">
        <v>21.30238398353707</v>
      </c>
      <c r="F40" s="445">
        <v>161.14928978089597</v>
      </c>
    </row>
    <row r="41" spans="1:6" s="13" customFormat="1" ht="12.75">
      <c r="A41" s="89" t="s">
        <v>289</v>
      </c>
      <c r="B41" s="425">
        <v>0</v>
      </c>
      <c r="C41" s="425">
        <v>0</v>
      </c>
      <c r="D41" s="425">
        <v>0</v>
      </c>
      <c r="E41" s="1509" t="s">
        <v>709</v>
      </c>
      <c r="F41" s="437" t="s">
        <v>709</v>
      </c>
    </row>
    <row r="42" spans="1:6" s="428" customFormat="1" ht="12.75">
      <c r="A42" s="427" t="s">
        <v>290</v>
      </c>
      <c r="B42" s="446">
        <v>0</v>
      </c>
      <c r="C42" s="446">
        <v>0</v>
      </c>
      <c r="D42" s="446">
        <v>0</v>
      </c>
      <c r="E42" s="1509" t="s">
        <v>709</v>
      </c>
      <c r="F42" s="437" t="s">
        <v>709</v>
      </c>
    </row>
    <row r="43" spans="1:6" s="428" customFormat="1" ht="12.75">
      <c r="A43" s="427" t="s">
        <v>291</v>
      </c>
      <c r="B43" s="446">
        <v>0</v>
      </c>
      <c r="C43" s="446">
        <v>0</v>
      </c>
      <c r="D43" s="446">
        <v>0</v>
      </c>
      <c r="E43" s="1509" t="s">
        <v>709</v>
      </c>
      <c r="F43" s="437" t="s">
        <v>709</v>
      </c>
    </row>
    <row r="44" spans="1:6" s="428" customFormat="1" ht="12.75">
      <c r="A44" s="427" t="s">
        <v>292</v>
      </c>
      <c r="B44" s="446">
        <v>0</v>
      </c>
      <c r="C44" s="446">
        <v>0</v>
      </c>
      <c r="D44" s="446">
        <v>0</v>
      </c>
      <c r="E44" s="1509" t="s">
        <v>709</v>
      </c>
      <c r="F44" s="437" t="s">
        <v>709</v>
      </c>
    </row>
    <row r="45" spans="1:6" s="428" customFormat="1" ht="12.75">
      <c r="A45" s="427" t="s">
        <v>293</v>
      </c>
      <c r="B45" s="446">
        <v>0</v>
      </c>
      <c r="C45" s="446">
        <v>0</v>
      </c>
      <c r="D45" s="446">
        <v>0</v>
      </c>
      <c r="E45" s="1509" t="s">
        <v>709</v>
      </c>
      <c r="F45" s="437" t="s">
        <v>709</v>
      </c>
    </row>
    <row r="46" spans="1:6" s="428" customFormat="1" ht="12.75">
      <c r="A46" s="427" t="s">
        <v>1143</v>
      </c>
      <c r="B46" s="446"/>
      <c r="C46" s="446"/>
      <c r="D46" s="446">
        <v>0</v>
      </c>
      <c r="E46" s="1509"/>
      <c r="F46" s="437"/>
    </row>
    <row r="47" spans="1:7" s="428" customFormat="1" ht="12.75">
      <c r="A47" s="427" t="s">
        <v>294</v>
      </c>
      <c r="B47" s="426">
        <v>-11719.1</v>
      </c>
      <c r="C47" s="426">
        <v>-14012.4</v>
      </c>
      <c r="D47" s="426">
        <v>-36511.4</v>
      </c>
      <c r="E47" s="380">
        <v>19.56890887525492</v>
      </c>
      <c r="F47" s="445">
        <v>160.56492820644576</v>
      </c>
      <c r="G47" s="447"/>
    </row>
    <row r="48" spans="1:6" s="428" customFormat="1" ht="12.75">
      <c r="A48" s="427" t="s">
        <v>295</v>
      </c>
      <c r="B48" s="426">
        <v>250.9</v>
      </c>
      <c r="C48" s="426">
        <v>101.2</v>
      </c>
      <c r="D48" s="426">
        <v>182.4</v>
      </c>
      <c r="E48" s="380">
        <v>-59.66520526106018</v>
      </c>
      <c r="F48" s="445">
        <v>80.23715415019763</v>
      </c>
    </row>
    <row r="49" spans="1:6" s="24" customFormat="1" ht="12.75">
      <c r="A49" s="164" t="s">
        <v>296</v>
      </c>
      <c r="B49" s="426">
        <v>6.5</v>
      </c>
      <c r="C49" s="426">
        <v>68.5</v>
      </c>
      <c r="D49" s="426">
        <v>0</v>
      </c>
      <c r="E49" s="380">
        <v>953.8461538461538</v>
      </c>
      <c r="F49" s="445" t="s">
        <v>709</v>
      </c>
    </row>
    <row r="50" spans="1:6" s="24" customFormat="1" ht="13.5" thickBot="1">
      <c r="A50" s="448" t="s">
        <v>297</v>
      </c>
      <c r="B50" s="449">
        <v>557.2</v>
      </c>
      <c r="C50" s="817">
        <v>489.8</v>
      </c>
      <c r="D50" s="449">
        <v>890.8</v>
      </c>
      <c r="E50" s="1511">
        <v>-12.096195262024409</v>
      </c>
      <c r="F50" s="488">
        <v>81.87015108207433</v>
      </c>
    </row>
    <row r="51" spans="1:6" ht="13.5" customHeight="1" thickTop="1">
      <c r="A51" s="1928" t="s">
        <v>1114</v>
      </c>
      <c r="B51" s="1929"/>
      <c r="C51" s="1929"/>
      <c r="D51" s="1929"/>
      <c r="E51" s="1929"/>
      <c r="F51" s="1929"/>
    </row>
    <row r="52" spans="1:6" ht="12.75">
      <c r="A52" s="1930"/>
      <c r="B52" s="1930"/>
      <c r="C52" s="1930"/>
      <c r="D52" s="1930"/>
      <c r="E52" s="1930"/>
      <c r="F52" s="1930"/>
    </row>
    <row r="53" spans="1:6" ht="12.75">
      <c r="A53" s="1930"/>
      <c r="B53" s="1930"/>
      <c r="C53" s="1930"/>
      <c r="D53" s="1930"/>
      <c r="E53" s="1930"/>
      <c r="F53" s="1930"/>
    </row>
    <row r="54" spans="1:6" ht="12.75">
      <c r="A54" s="1927" t="s">
        <v>1146</v>
      </c>
      <c r="B54" s="1927"/>
      <c r="C54" s="1927"/>
      <c r="D54" s="1927"/>
      <c r="E54" s="1927"/>
      <c r="F54" s="1927"/>
    </row>
    <row r="55" spans="1:6" ht="12.75">
      <c r="A55" s="450" t="s">
        <v>447</v>
      </c>
      <c r="B55" s="313"/>
      <c r="C55" s="313"/>
      <c r="D55" s="451"/>
      <c r="E55" s="313"/>
      <c r="F55" s="313"/>
    </row>
    <row r="56" spans="1:6" ht="12.75">
      <c r="A56" s="451" t="s">
        <v>529</v>
      </c>
      <c r="B56" s="313"/>
      <c r="C56" s="313"/>
      <c r="D56" s="451"/>
      <c r="E56" s="313"/>
      <c r="F56" s="313"/>
    </row>
    <row r="57" spans="1:6" ht="12.75">
      <c r="A57" s="452" t="s">
        <v>88</v>
      </c>
      <c r="B57" s="313"/>
      <c r="C57" s="313"/>
      <c r="D57" s="451"/>
      <c r="E57" s="313"/>
      <c r="F57" s="313"/>
    </row>
    <row r="58" spans="1:6" ht="12.75">
      <c r="A58" s="313" t="s">
        <v>739</v>
      </c>
      <c r="B58" s="313"/>
      <c r="C58" s="313"/>
      <c r="D58" s="451"/>
      <c r="E58" s="313"/>
      <c r="F58" s="313"/>
    </row>
    <row r="59" spans="1:6" ht="12.75">
      <c r="A59" s="489"/>
      <c r="B59" s="313"/>
      <c r="C59" s="313"/>
      <c r="D59" s="451"/>
      <c r="E59" s="313"/>
      <c r="F59" s="313"/>
    </row>
    <row r="60" ht="12.75">
      <c r="A60" s="489"/>
    </row>
  </sheetData>
  <sheetProtection/>
  <mergeCells count="10">
    <mergeCell ref="A1:F1"/>
    <mergeCell ref="A2:F2"/>
    <mergeCell ref="A3:F3"/>
    <mergeCell ref="A4:F4"/>
    <mergeCell ref="B5:C5"/>
    <mergeCell ref="A54:F54"/>
    <mergeCell ref="A51:F53"/>
    <mergeCell ref="E5:F5"/>
    <mergeCell ref="B6:D6"/>
    <mergeCell ref="E6:F6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3" width="9.57421875" style="9" bestFit="1" customWidth="1"/>
    <col min="4" max="5" width="10.140625" style="9" bestFit="1" customWidth="1"/>
    <col min="6" max="9" width="9.57421875" style="9" bestFit="1" customWidth="1"/>
    <col min="10" max="10" width="18.8515625" style="9" bestFit="1" customWidth="1"/>
    <col min="11" max="16384" width="9.140625" style="9" customWidth="1"/>
  </cols>
  <sheetData>
    <row r="1" spans="1:10" ht="12.75">
      <c r="A1" s="1733" t="s">
        <v>860</v>
      </c>
      <c r="B1" s="1733"/>
      <c r="C1" s="1733"/>
      <c r="D1" s="1733"/>
      <c r="E1" s="1733"/>
      <c r="F1" s="1733"/>
      <c r="G1" s="1733"/>
      <c r="H1" s="1733"/>
      <c r="I1" s="1733"/>
      <c r="J1" s="40"/>
    </row>
    <row r="2" spans="1:10" ht="15.75">
      <c r="A2" s="1744" t="s">
        <v>834</v>
      </c>
      <c r="B2" s="1744"/>
      <c r="C2" s="1744"/>
      <c r="D2" s="1744"/>
      <c r="E2" s="1744"/>
      <c r="F2" s="1744"/>
      <c r="G2" s="1744"/>
      <c r="H2" s="1744"/>
      <c r="I2" s="1744"/>
      <c r="J2" s="40"/>
    </row>
    <row r="3" spans="1:9" ht="12.75">
      <c r="A3" s="1733" t="s">
        <v>1474</v>
      </c>
      <c r="B3" s="1733"/>
      <c r="C3" s="1733"/>
      <c r="D3" s="1733"/>
      <c r="E3" s="1733"/>
      <c r="F3" s="1733"/>
      <c r="G3" s="1733"/>
      <c r="H3" s="1733"/>
      <c r="I3" s="1733"/>
    </row>
    <row r="4" spans="1:9" ht="16.5" thickBot="1">
      <c r="A4" s="31"/>
      <c r="B4" s="31"/>
      <c r="C4" s="31"/>
      <c r="D4" s="31"/>
      <c r="E4" s="31"/>
      <c r="F4" s="31"/>
      <c r="G4" s="31"/>
      <c r="H4" s="31"/>
      <c r="I4" s="73"/>
    </row>
    <row r="5" spans="1:9" ht="19.5" customHeight="1" thickTop="1">
      <c r="A5" s="119"/>
      <c r="B5" s="120"/>
      <c r="C5" s="1783" t="s">
        <v>1290</v>
      </c>
      <c r="D5" s="1783"/>
      <c r="E5" s="1932"/>
      <c r="F5" s="1938" t="s">
        <v>1106</v>
      </c>
      <c r="G5" s="1932"/>
      <c r="H5" s="1936" t="s">
        <v>1280</v>
      </c>
      <c r="I5" s="1937"/>
    </row>
    <row r="6" spans="1:9" ht="19.5" customHeight="1">
      <c r="A6" s="121"/>
      <c r="B6" s="51" t="s">
        <v>388</v>
      </c>
      <c r="C6" s="1616" t="s">
        <v>423</v>
      </c>
      <c r="D6" s="1616" t="s">
        <v>279</v>
      </c>
      <c r="E6" s="1616" t="s">
        <v>1173</v>
      </c>
      <c r="F6" s="1616" t="s">
        <v>279</v>
      </c>
      <c r="G6" s="1616" t="s">
        <v>1148</v>
      </c>
      <c r="H6" s="1616" t="s">
        <v>279</v>
      </c>
      <c r="I6" s="1617" t="s">
        <v>1148</v>
      </c>
    </row>
    <row r="7" spans="1:16" ht="19.5" customHeight="1">
      <c r="A7" s="122" t="s">
        <v>701</v>
      </c>
      <c r="B7" s="90">
        <v>4640.034</v>
      </c>
      <c r="C7" s="62">
        <v>11698.018</v>
      </c>
      <c r="D7" s="62">
        <v>13770.966</v>
      </c>
      <c r="E7" s="62">
        <v>16049.7</v>
      </c>
      <c r="F7" s="123">
        <v>17.72050615753882</v>
      </c>
      <c r="G7" s="123">
        <v>16.54737946488285</v>
      </c>
      <c r="H7" s="123">
        <v>37.27191432120885</v>
      </c>
      <c r="I7" s="124">
        <v>35.38527680402143</v>
      </c>
      <c r="N7" s="1"/>
      <c r="O7" s="1"/>
      <c r="P7" s="1"/>
    </row>
    <row r="8" spans="1:16" ht="19.5" customHeight="1">
      <c r="A8" s="125" t="s">
        <v>702</v>
      </c>
      <c r="B8" s="91">
        <v>3447.944</v>
      </c>
      <c r="C8" s="63">
        <v>6344.512</v>
      </c>
      <c r="D8" s="63">
        <v>9000.392</v>
      </c>
      <c r="E8" s="63">
        <v>9680.9</v>
      </c>
      <c r="F8" s="83">
        <v>41.861060393612604</v>
      </c>
      <c r="G8" s="83">
        <v>7.560870682076953</v>
      </c>
      <c r="H8" s="83">
        <v>24.36008043889539</v>
      </c>
      <c r="I8" s="126">
        <v>21.34378375994885</v>
      </c>
      <c r="N8" s="1"/>
      <c r="O8" s="1"/>
      <c r="P8" s="1"/>
    </row>
    <row r="9" spans="1:16" ht="19.5" customHeight="1">
      <c r="A9" s="125" t="s">
        <v>703</v>
      </c>
      <c r="B9" s="91"/>
      <c r="C9" s="63">
        <v>3754.936</v>
      </c>
      <c r="D9" s="63">
        <v>5090.704</v>
      </c>
      <c r="E9" s="63">
        <v>6515</v>
      </c>
      <c r="F9" s="83">
        <v>35.57365558294467</v>
      </c>
      <c r="G9" s="83">
        <v>27.978369985762285</v>
      </c>
      <c r="H9" s="83">
        <v>13.778284204799803</v>
      </c>
      <c r="I9" s="126">
        <v>14.363824767952025</v>
      </c>
      <c r="N9" s="1"/>
      <c r="O9" s="1"/>
      <c r="P9" s="1"/>
    </row>
    <row r="10" spans="1:16" ht="19.5" customHeight="1">
      <c r="A10" s="125" t="s">
        <v>704</v>
      </c>
      <c r="B10" s="91">
        <v>1282.336</v>
      </c>
      <c r="C10" s="63">
        <v>4422.263</v>
      </c>
      <c r="D10" s="63">
        <v>5255.459</v>
      </c>
      <c r="E10" s="63">
        <v>6379.3</v>
      </c>
      <c r="F10" s="83">
        <v>18.840941843576474</v>
      </c>
      <c r="G10" s="83">
        <v>21.384259681219106</v>
      </c>
      <c r="H10" s="83">
        <v>14.224203121743667</v>
      </c>
      <c r="I10" s="126">
        <v>14.064642723284168</v>
      </c>
      <c r="N10" s="1"/>
      <c r="O10" s="1"/>
      <c r="P10" s="1"/>
    </row>
    <row r="11" spans="1:16" ht="19.5" customHeight="1">
      <c r="A11" s="125" t="s">
        <v>705</v>
      </c>
      <c r="B11" s="91">
        <v>538.45</v>
      </c>
      <c r="C11" s="63">
        <v>566.356</v>
      </c>
      <c r="D11" s="63">
        <v>462.963</v>
      </c>
      <c r="E11" s="63">
        <v>1035.9</v>
      </c>
      <c r="F11" s="83">
        <v>-18.25583202084907</v>
      </c>
      <c r="G11" s="83">
        <v>123.75438209964943</v>
      </c>
      <c r="H11" s="83">
        <v>1.2530360811209476</v>
      </c>
      <c r="I11" s="126">
        <v>2.2838812090746745</v>
      </c>
      <c r="N11" s="1"/>
      <c r="O11" s="1"/>
      <c r="P11" s="1"/>
    </row>
    <row r="12" spans="1:16" ht="19.5" customHeight="1">
      <c r="A12" s="125" t="s">
        <v>706</v>
      </c>
      <c r="B12" s="91">
        <v>319.423</v>
      </c>
      <c r="C12" s="63">
        <v>650</v>
      </c>
      <c r="D12" s="63">
        <v>986.307</v>
      </c>
      <c r="E12" s="63">
        <v>990</v>
      </c>
      <c r="F12" s="83">
        <v>51.73953846153847</v>
      </c>
      <c r="G12" s="83">
        <v>0.3744270293123577</v>
      </c>
      <c r="H12" s="83">
        <v>2.6694968238545163</v>
      </c>
      <c r="I12" s="126">
        <v>2.182684039949732</v>
      </c>
      <c r="N12" s="1"/>
      <c r="O12" s="1"/>
      <c r="P12" s="1"/>
    </row>
    <row r="13" spans="1:16" ht="19.5" customHeight="1">
      <c r="A13" s="125" t="s">
        <v>533</v>
      </c>
      <c r="B13" s="91">
        <v>1301.542</v>
      </c>
      <c r="C13" s="63">
        <v>24.643</v>
      </c>
      <c r="D13" s="63">
        <v>47.209</v>
      </c>
      <c r="E13" s="63">
        <v>76.7</v>
      </c>
      <c r="F13" s="83">
        <v>91.57164306293876</v>
      </c>
      <c r="G13" s="83">
        <v>62.46902073757121</v>
      </c>
      <c r="H13" s="83">
        <v>0.12777388334194917</v>
      </c>
      <c r="I13" s="126">
        <v>0.16910289481226715</v>
      </c>
      <c r="N13" s="1"/>
      <c r="O13" s="1"/>
      <c r="P13" s="1"/>
    </row>
    <row r="14" spans="1:16" ht="19.5" customHeight="1">
      <c r="A14" s="125" t="s">
        <v>1147</v>
      </c>
      <c r="B14" s="91"/>
      <c r="C14" s="63"/>
      <c r="D14" s="63"/>
      <c r="E14" s="63">
        <v>122.2</v>
      </c>
      <c r="F14" s="83"/>
      <c r="G14" s="83"/>
      <c r="H14" s="83"/>
      <c r="I14" s="126">
        <v>0.2694181713958154</v>
      </c>
      <c r="N14" s="1"/>
      <c r="O14" s="1"/>
      <c r="P14" s="1"/>
    </row>
    <row r="15" spans="1:16" ht="19.5" customHeight="1">
      <c r="A15" s="125" t="s">
        <v>1128</v>
      </c>
      <c r="B15" s="91"/>
      <c r="C15" s="63"/>
      <c r="D15" s="63"/>
      <c r="E15" s="63">
        <v>1672.5</v>
      </c>
      <c r="F15" s="83"/>
      <c r="G15" s="83"/>
      <c r="H15" s="83"/>
      <c r="I15" s="126">
        <v>3.6874131887029566</v>
      </c>
      <c r="N15" s="1"/>
      <c r="O15" s="1"/>
      <c r="P15" s="1"/>
    </row>
    <row r="16" spans="1:16" ht="19.5" customHeight="1" thickBot="1">
      <c r="A16" s="125" t="s">
        <v>707</v>
      </c>
      <c r="B16" s="127">
        <v>11529.729</v>
      </c>
      <c r="C16" s="91">
        <v>1578.972</v>
      </c>
      <c r="D16" s="91">
        <v>2333.3</v>
      </c>
      <c r="E16" s="91">
        <v>2834.8</v>
      </c>
      <c r="F16" s="83">
        <v>47.7733614022288</v>
      </c>
      <c r="G16" s="83">
        <v>21.493164188059822</v>
      </c>
      <c r="H16" s="83">
        <v>6.315211125034845</v>
      </c>
      <c r="I16" s="126">
        <v>6.249972440858082</v>
      </c>
      <c r="J16" s="1"/>
      <c r="N16" s="1"/>
      <c r="O16" s="1"/>
      <c r="P16" s="1"/>
    </row>
    <row r="17" spans="1:16" ht="13.5" thickBot="1">
      <c r="A17" s="128" t="s">
        <v>1107</v>
      </c>
      <c r="B17" s="108"/>
      <c r="C17" s="109">
        <v>29039.7</v>
      </c>
      <c r="D17" s="109">
        <v>36947.30000000001</v>
      </c>
      <c r="E17" s="109">
        <v>45357</v>
      </c>
      <c r="F17" s="1475">
        <v>27.230308853052932</v>
      </c>
      <c r="G17" s="1475">
        <v>22.761338446923006</v>
      </c>
      <c r="H17" s="1475">
        <v>100</v>
      </c>
      <c r="I17" s="1476">
        <v>100</v>
      </c>
      <c r="N17" s="1"/>
      <c r="O17" s="1"/>
      <c r="P17" s="1"/>
    </row>
    <row r="18" spans="1:9" ht="24" customHeight="1" thickTop="1">
      <c r="A18" s="1934" t="s">
        <v>1113</v>
      </c>
      <c r="B18" s="1935"/>
      <c r="C18" s="1935"/>
      <c r="D18" s="1935"/>
      <c r="E18" s="1935"/>
      <c r="F18" s="1935"/>
      <c r="G18" s="1935"/>
      <c r="H18" s="1935"/>
      <c r="I18" s="1935"/>
    </row>
    <row r="19" spans="1:9" ht="15.75">
      <c r="A19" s="489" t="s">
        <v>61</v>
      </c>
      <c r="B19" s="31"/>
      <c r="C19" s="31"/>
      <c r="D19" s="31"/>
      <c r="E19" s="1477"/>
      <c r="F19" s="31"/>
      <c r="I19" s="40"/>
    </row>
    <row r="20" spans="1:23" ht="13.5">
      <c r="A20" s="1361" t="s">
        <v>1108</v>
      </c>
      <c r="J20" s="34"/>
      <c r="K20" s="115"/>
      <c r="L20" s="116"/>
      <c r="M20" s="116"/>
      <c r="N20" s="34"/>
      <c r="O20" s="116"/>
      <c r="P20" s="115"/>
      <c r="Q20" s="115"/>
      <c r="R20" s="115"/>
      <c r="S20" s="115"/>
      <c r="T20" s="18"/>
      <c r="U20" s="18"/>
      <c r="V20" s="18"/>
      <c r="W20" s="18"/>
    </row>
    <row r="21" spans="10:23" ht="12.75">
      <c r="J21" s="11"/>
      <c r="K21" s="17"/>
      <c r="L21" s="110"/>
      <c r="M21" s="110"/>
      <c r="N21" s="34"/>
      <c r="O21" s="110"/>
      <c r="P21" s="17"/>
      <c r="Q21" s="17"/>
      <c r="R21" s="17"/>
      <c r="S21" s="17"/>
      <c r="T21" s="17"/>
      <c r="U21" s="17"/>
      <c r="V21" s="17"/>
      <c r="W21" s="17"/>
    </row>
    <row r="22" spans="10:23" ht="12.75">
      <c r="J22" s="11"/>
      <c r="K22" s="111"/>
      <c r="L22" s="112"/>
      <c r="M22" s="112"/>
      <c r="N22" s="11"/>
      <c r="O22" s="112"/>
      <c r="P22" s="111"/>
      <c r="Q22" s="111"/>
      <c r="R22" s="111"/>
      <c r="S22" s="112"/>
      <c r="T22" s="112"/>
      <c r="U22" s="112"/>
      <c r="V22" s="112"/>
      <c r="W22" s="112"/>
    </row>
    <row r="23" spans="10:23" ht="12.75">
      <c r="J23" s="11"/>
      <c r="K23" s="111"/>
      <c r="L23" s="112"/>
      <c r="M23" s="112"/>
      <c r="N23" s="11"/>
      <c r="O23" s="112"/>
      <c r="P23" s="111"/>
      <c r="Q23" s="111"/>
      <c r="R23" s="111"/>
      <c r="S23" s="111"/>
      <c r="T23" s="111"/>
      <c r="U23" s="111"/>
      <c r="V23" s="111"/>
      <c r="W23" s="111"/>
    </row>
    <row r="24" spans="10:23" ht="12.75">
      <c r="J24" s="11"/>
      <c r="K24" s="114"/>
      <c r="L24" s="110"/>
      <c r="M24" s="110"/>
      <c r="N24" s="11"/>
      <c r="O24" s="110"/>
      <c r="P24" s="114"/>
      <c r="Q24" s="114"/>
      <c r="R24" s="114"/>
      <c r="S24" s="114"/>
      <c r="T24" s="114"/>
      <c r="U24" s="114"/>
      <c r="V24" s="114"/>
      <c r="W24" s="114"/>
    </row>
    <row r="25" spans="10:23" ht="12.75">
      <c r="J25" s="11"/>
      <c r="K25" s="114"/>
      <c r="L25" s="110"/>
      <c r="M25" s="110"/>
      <c r="N25" s="11"/>
      <c r="O25" s="110"/>
      <c r="P25" s="114"/>
      <c r="Q25" s="114"/>
      <c r="R25" s="114"/>
      <c r="S25" s="114"/>
      <c r="T25" s="114"/>
      <c r="U25" s="114"/>
      <c r="V25" s="114"/>
      <c r="W25" s="114"/>
    </row>
    <row r="26" spans="10:23" ht="12.75">
      <c r="J26" s="11"/>
      <c r="K26" s="114"/>
      <c r="L26" s="110"/>
      <c r="M26" s="110"/>
      <c r="N26" s="11"/>
      <c r="O26" s="110"/>
      <c r="P26" s="110"/>
      <c r="Q26" s="114"/>
      <c r="R26" s="114"/>
      <c r="S26" s="110"/>
      <c r="T26" s="110"/>
      <c r="U26" s="110"/>
      <c r="V26" s="110"/>
      <c r="W26" s="110"/>
    </row>
    <row r="27" spans="10:23" ht="12.75">
      <c r="J27" s="11"/>
      <c r="K27" s="114"/>
      <c r="L27" s="117"/>
      <c r="M27" s="117"/>
      <c r="N27" s="11"/>
      <c r="O27" s="117"/>
      <c r="P27" s="114"/>
      <c r="Q27" s="114"/>
      <c r="R27" s="114"/>
      <c r="S27" s="114"/>
      <c r="T27" s="114"/>
      <c r="U27" s="114"/>
      <c r="V27" s="114"/>
      <c r="W27" s="114"/>
    </row>
    <row r="28" spans="10:23" ht="12.75">
      <c r="J28" s="11"/>
      <c r="K28" s="114"/>
      <c r="L28" s="110"/>
      <c r="M28" s="110"/>
      <c r="N28" s="11"/>
      <c r="O28" s="110"/>
      <c r="P28" s="114"/>
      <c r="Q28" s="114"/>
      <c r="R28" s="114"/>
      <c r="S28" s="114"/>
      <c r="T28" s="114"/>
      <c r="U28" s="114"/>
      <c r="V28" s="114"/>
      <c r="W28" s="114"/>
    </row>
    <row r="29" spans="10:23" ht="12.75">
      <c r="J29" s="11"/>
      <c r="K29" s="110"/>
      <c r="L29" s="110"/>
      <c r="M29" s="110"/>
      <c r="N29" s="11"/>
      <c r="O29" s="110"/>
      <c r="P29" s="110"/>
      <c r="Q29" s="110"/>
      <c r="R29" s="110"/>
      <c r="S29" s="110"/>
      <c r="T29" s="110"/>
      <c r="U29" s="110"/>
      <c r="V29" s="110"/>
      <c r="W29" s="110"/>
    </row>
    <row r="30" spans="10:23" ht="12.75">
      <c r="J30" s="34"/>
      <c r="K30" s="118"/>
      <c r="L30" s="110"/>
      <c r="M30" s="110"/>
      <c r="N30" s="11"/>
      <c r="O30" s="110"/>
      <c r="P30" s="118"/>
      <c r="Q30" s="118"/>
      <c r="R30" s="118"/>
      <c r="S30" s="118"/>
      <c r="T30" s="118"/>
      <c r="U30" s="118"/>
      <c r="V30" s="118"/>
      <c r="W30" s="118"/>
    </row>
    <row r="31" spans="10:23" ht="15.75">
      <c r="J31" s="34"/>
      <c r="K31" s="118"/>
      <c r="L31" s="113"/>
      <c r="M31" s="113"/>
      <c r="N31" s="34"/>
      <c r="O31" s="110"/>
      <c r="P31" s="118"/>
      <c r="Q31" s="118"/>
      <c r="R31" s="118"/>
      <c r="S31" s="118"/>
      <c r="T31" s="118"/>
      <c r="U31" s="118"/>
      <c r="V31" s="118"/>
      <c r="W31" s="118"/>
    </row>
    <row r="32" spans="10:23" ht="15.75">
      <c r="J32" s="34"/>
      <c r="K32" s="118"/>
      <c r="L32" s="113"/>
      <c r="M32" s="113"/>
      <c r="N32" s="34"/>
      <c r="O32" s="110"/>
      <c r="P32" s="118"/>
      <c r="Q32" s="118"/>
      <c r="R32" s="118"/>
      <c r="S32" s="118"/>
      <c r="T32" s="118"/>
      <c r="U32" s="118"/>
      <c r="V32" s="118"/>
      <c r="W32" s="118"/>
    </row>
    <row r="33" spans="10:23" ht="12.75">
      <c r="J33" s="34"/>
      <c r="K33" s="18"/>
      <c r="L33" s="110"/>
      <c r="M33" s="110"/>
      <c r="N33" s="34"/>
      <c r="O33" s="110"/>
      <c r="P33" s="18"/>
      <c r="Q33" s="18"/>
      <c r="R33" s="18"/>
      <c r="S33" s="18"/>
      <c r="T33" s="18"/>
      <c r="U33" s="18"/>
      <c r="V33" s="18"/>
      <c r="W33" s="18"/>
    </row>
    <row r="34" spans="14:16" ht="12.75">
      <c r="N34" s="34"/>
      <c r="O34" s="11"/>
      <c r="P34" s="11"/>
    </row>
  </sheetData>
  <sheetProtection/>
  <mergeCells count="7">
    <mergeCell ref="A18:I18"/>
    <mergeCell ref="A1:I1"/>
    <mergeCell ref="H5:I5"/>
    <mergeCell ref="A2:I2"/>
    <mergeCell ref="A3:I3"/>
    <mergeCell ref="C5:E5"/>
    <mergeCell ref="F5:G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606" customWidth="1"/>
    <col min="2" max="2" width="13.421875" style="606" bestFit="1" customWidth="1"/>
    <col min="3" max="3" width="15.00390625" style="606" customWidth="1"/>
    <col min="4" max="4" width="13.57421875" style="606" customWidth="1"/>
    <col min="5" max="5" width="14.57421875" style="606" customWidth="1"/>
    <col min="6" max="6" width="13.421875" style="606" customWidth="1"/>
    <col min="7" max="7" width="14.7109375" style="606" customWidth="1"/>
    <col min="8" max="16384" width="9.140625" style="606" customWidth="1"/>
  </cols>
  <sheetData>
    <row r="1" spans="1:7" ht="12.75">
      <c r="A1" s="1771" t="s">
        <v>862</v>
      </c>
      <c r="B1" s="1771"/>
      <c r="C1" s="1771"/>
      <c r="D1" s="1771"/>
      <c r="E1" s="1771"/>
      <c r="F1" s="1771"/>
      <c r="G1" s="1771"/>
    </row>
    <row r="2" spans="1:7" ht="16.5" customHeight="1">
      <c r="A2" s="1772" t="s">
        <v>811</v>
      </c>
      <c r="B2" s="1772"/>
      <c r="C2" s="1772"/>
      <c r="D2" s="1772"/>
      <c r="E2" s="1772"/>
      <c r="F2" s="1772"/>
      <c r="G2" s="1772"/>
    </row>
    <row r="3" spans="1:7" ht="13.5" thickBot="1">
      <c r="A3" s="9"/>
      <c r="G3" s="765" t="s">
        <v>193</v>
      </c>
    </row>
    <row r="4" spans="1:7" s="621" customFormat="1" ht="18.75" customHeight="1" thickTop="1">
      <c r="A4" s="1939" t="s">
        <v>656</v>
      </c>
      <c r="B4" s="1941" t="s">
        <v>423</v>
      </c>
      <c r="C4" s="1942"/>
      <c r="D4" s="1941" t="s">
        <v>279</v>
      </c>
      <c r="E4" s="1942"/>
      <c r="F4" s="1941" t="s">
        <v>1145</v>
      </c>
      <c r="G4" s="1943"/>
    </row>
    <row r="5" spans="1:7" s="621" customFormat="1" ht="15.75" customHeight="1">
      <c r="A5" s="1940"/>
      <c r="B5" s="622" t="s">
        <v>390</v>
      </c>
      <c r="C5" s="622" t="s">
        <v>1068</v>
      </c>
      <c r="D5" s="622" t="s">
        <v>390</v>
      </c>
      <c r="E5" s="622" t="s">
        <v>1068</v>
      </c>
      <c r="F5" s="622" t="s">
        <v>390</v>
      </c>
      <c r="G5" s="623" t="s">
        <v>1068</v>
      </c>
    </row>
    <row r="6" spans="1:7" ht="19.5" customHeight="1">
      <c r="A6" s="167" t="s">
        <v>790</v>
      </c>
      <c r="B6" s="168">
        <v>0</v>
      </c>
      <c r="C6" s="168">
        <v>0</v>
      </c>
      <c r="D6" s="168">
        <v>0</v>
      </c>
      <c r="E6" s="168">
        <v>0</v>
      </c>
      <c r="F6" s="624">
        <v>0</v>
      </c>
      <c r="G6" s="193">
        <v>0</v>
      </c>
    </row>
    <row r="7" spans="1:7" ht="19.5" customHeight="1">
      <c r="A7" s="167" t="s">
        <v>791</v>
      </c>
      <c r="B7" s="95">
        <v>0</v>
      </c>
      <c r="C7" s="168">
        <v>0</v>
      </c>
      <c r="D7" s="168">
        <v>0</v>
      </c>
      <c r="E7" s="168">
        <v>0</v>
      </c>
      <c r="F7" s="624">
        <v>0</v>
      </c>
      <c r="G7" s="193">
        <v>0</v>
      </c>
    </row>
    <row r="8" spans="1:7" ht="19.5" customHeight="1">
      <c r="A8" s="167" t="s">
        <v>792</v>
      </c>
      <c r="B8" s="95">
        <v>0</v>
      </c>
      <c r="C8" s="168">
        <v>0</v>
      </c>
      <c r="D8" s="168">
        <v>0</v>
      </c>
      <c r="E8" s="168">
        <v>0</v>
      </c>
      <c r="F8" s="624"/>
      <c r="G8" s="193"/>
    </row>
    <row r="9" spans="1:7" ht="19.5" customHeight="1">
      <c r="A9" s="167" t="s">
        <v>793</v>
      </c>
      <c r="B9" s="95">
        <v>0</v>
      </c>
      <c r="C9" s="168">
        <v>0</v>
      </c>
      <c r="D9" s="95">
        <v>0</v>
      </c>
      <c r="E9" s="168">
        <v>0</v>
      </c>
      <c r="F9" s="624"/>
      <c r="G9" s="193"/>
    </row>
    <row r="10" spans="1:7" ht="19.5" customHeight="1">
      <c r="A10" s="167" t="s">
        <v>794</v>
      </c>
      <c r="B10" s="96">
        <v>3500</v>
      </c>
      <c r="C10" s="96">
        <v>1.61</v>
      </c>
      <c r="D10" s="96">
        <v>0</v>
      </c>
      <c r="E10" s="626">
        <v>0</v>
      </c>
      <c r="F10" s="624"/>
      <c r="G10" s="193"/>
    </row>
    <row r="11" spans="1:11" ht="19.5" customHeight="1">
      <c r="A11" s="167" t="s">
        <v>795</v>
      </c>
      <c r="B11" s="95">
        <v>0</v>
      </c>
      <c r="C11" s="168">
        <v>0</v>
      </c>
      <c r="D11" s="95">
        <v>0</v>
      </c>
      <c r="E11" s="168">
        <v>0</v>
      </c>
      <c r="F11" s="624"/>
      <c r="G11" s="193"/>
      <c r="K11" s="627"/>
    </row>
    <row r="12" spans="1:7" ht="19.5" customHeight="1">
      <c r="A12" s="167" t="s">
        <v>796</v>
      </c>
      <c r="B12" s="95">
        <v>0</v>
      </c>
      <c r="C12" s="168">
        <v>0</v>
      </c>
      <c r="D12" s="95">
        <v>0</v>
      </c>
      <c r="E12" s="168">
        <v>0</v>
      </c>
      <c r="F12" s="624"/>
      <c r="G12" s="193"/>
    </row>
    <row r="13" spans="1:7" ht="19.5" customHeight="1">
      <c r="A13" s="167" t="s">
        <v>797</v>
      </c>
      <c r="B13" s="95">
        <v>3000</v>
      </c>
      <c r="C13" s="168">
        <v>1.96</v>
      </c>
      <c r="D13" s="95">
        <v>0</v>
      </c>
      <c r="E13" s="625">
        <v>0</v>
      </c>
      <c r="F13" s="624"/>
      <c r="G13" s="193"/>
    </row>
    <row r="14" spans="1:7" ht="19.5" customHeight="1">
      <c r="A14" s="167" t="s">
        <v>798</v>
      </c>
      <c r="B14" s="628">
        <v>0</v>
      </c>
      <c r="C14" s="168">
        <v>0</v>
      </c>
      <c r="D14" s="628">
        <v>0</v>
      </c>
      <c r="E14" s="168">
        <v>0</v>
      </c>
      <c r="F14" s="629"/>
      <c r="G14" s="169"/>
    </row>
    <row r="15" spans="1:7" ht="19.5" customHeight="1">
      <c r="A15" s="167" t="s">
        <v>541</v>
      </c>
      <c r="B15" s="170">
        <v>4000</v>
      </c>
      <c r="C15" s="170">
        <v>1.26</v>
      </c>
      <c r="D15" s="170">
        <v>0</v>
      </c>
      <c r="E15" s="630">
        <v>0</v>
      </c>
      <c r="F15" s="630"/>
      <c r="G15" s="171"/>
    </row>
    <row r="16" spans="1:7" ht="19.5" customHeight="1">
      <c r="A16" s="167" t="s">
        <v>542</v>
      </c>
      <c r="B16" s="170">
        <v>6783.43</v>
      </c>
      <c r="C16" s="170">
        <v>1.89</v>
      </c>
      <c r="D16" s="170">
        <v>0</v>
      </c>
      <c r="E16" s="630">
        <v>0</v>
      </c>
      <c r="F16" s="630"/>
      <c r="G16" s="171"/>
    </row>
    <row r="17" spans="1:7" ht="19.5" customHeight="1">
      <c r="A17" s="172" t="s">
        <v>543</v>
      </c>
      <c r="B17" s="49">
        <v>0</v>
      </c>
      <c r="C17" s="631">
        <v>0</v>
      </c>
      <c r="D17" s="49">
        <v>19000</v>
      </c>
      <c r="E17" s="631">
        <v>1.48</v>
      </c>
      <c r="F17" s="94"/>
      <c r="G17" s="173"/>
    </row>
    <row r="18" spans="1:7" s="634" customFormat="1" ht="19.5" customHeight="1" thickBot="1">
      <c r="A18" s="632" t="s">
        <v>545</v>
      </c>
      <c r="B18" s="174">
        <v>17283.43</v>
      </c>
      <c r="C18" s="174">
        <v>1.7</v>
      </c>
      <c r="D18" s="174">
        <v>19000</v>
      </c>
      <c r="E18" s="633">
        <v>1.48</v>
      </c>
      <c r="F18" s="818"/>
      <c r="G18" s="1527"/>
    </row>
    <row r="19" ht="13.5" thickTop="1">
      <c r="A19" s="36" t="s">
        <v>1448</v>
      </c>
    </row>
    <row r="20" s="617" customFormat="1" ht="12.75">
      <c r="A20" s="45"/>
    </row>
    <row r="24" ht="12.75">
      <c r="H24" s="606" t="s">
        <v>766</v>
      </c>
    </row>
    <row r="29" ht="12.75">
      <c r="D29" s="627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478" customWidth="1"/>
    <col min="4" max="4" width="10.57421875" style="1528" customWidth="1"/>
    <col min="5" max="5" width="10.8515625" style="1478" customWidth="1"/>
    <col min="6" max="6" width="11.421875" style="1479" customWidth="1"/>
    <col min="7" max="8" width="10.00390625" style="0" customWidth="1"/>
    <col min="10" max="10" width="10.8515625" style="0" bestFit="1" customWidth="1"/>
  </cols>
  <sheetData>
    <row r="1" spans="1:9" ht="12.75">
      <c r="A1" s="1727" t="s">
        <v>35</v>
      </c>
      <c r="B1" s="1727"/>
      <c r="C1" s="1727"/>
      <c r="D1" s="1727"/>
      <c r="E1" s="1727"/>
      <c r="F1" s="1727"/>
      <c r="G1" s="1727"/>
      <c r="H1" s="1727"/>
      <c r="I1" s="72"/>
    </row>
    <row r="2" spans="1:9" ht="15.75">
      <c r="A2" s="1744" t="s">
        <v>1281</v>
      </c>
      <c r="B2" s="1744"/>
      <c r="C2" s="1744"/>
      <c r="D2" s="1744"/>
      <c r="E2" s="1744"/>
      <c r="F2" s="1744"/>
      <c r="G2" s="1744"/>
      <c r="H2" s="1744"/>
      <c r="I2" s="72"/>
    </row>
    <row r="3" spans="1:8" ht="15.75">
      <c r="A3" s="1744"/>
      <c r="B3" s="1744"/>
      <c r="C3" s="1744"/>
      <c r="D3" s="1744"/>
      <c r="E3" s="1744"/>
      <c r="F3" s="1744"/>
      <c r="G3" s="1744"/>
      <c r="H3" s="1744"/>
    </row>
    <row r="4" spans="1:8" ht="13.5" thickBot="1">
      <c r="A4" s="1944" t="s">
        <v>193</v>
      </c>
      <c r="B4" s="1944"/>
      <c r="C4" s="1944"/>
      <c r="D4" s="1944"/>
      <c r="E4" s="1944"/>
      <c r="F4" s="1944"/>
      <c r="G4" s="1944"/>
      <c r="H4" s="1944"/>
    </row>
    <row r="5" spans="1:8" ht="13.5" thickTop="1">
      <c r="A5" s="1945" t="s">
        <v>531</v>
      </c>
      <c r="B5" s="1947" t="s">
        <v>532</v>
      </c>
      <c r="C5" s="102"/>
      <c r="D5" s="1518"/>
      <c r="E5" s="102"/>
      <c r="F5" s="1518"/>
      <c r="G5" s="1949" t="s">
        <v>694</v>
      </c>
      <c r="H5" s="1950"/>
    </row>
    <row r="6" spans="1:8" ht="12.75">
      <c r="A6" s="1946"/>
      <c r="B6" s="1948"/>
      <c r="C6" s="303">
        <v>2012</v>
      </c>
      <c r="D6" s="1519">
        <v>2012</v>
      </c>
      <c r="E6" s="303">
        <v>2013</v>
      </c>
      <c r="F6" s="1519">
        <v>2013</v>
      </c>
      <c r="G6" s="1951" t="s">
        <v>1427</v>
      </c>
      <c r="H6" s="1952"/>
    </row>
    <row r="7" spans="1:8" ht="12.75">
      <c r="A7" s="1946"/>
      <c r="B7" s="1948"/>
      <c r="C7" s="501" t="s">
        <v>490</v>
      </c>
      <c r="D7" s="1520" t="s">
        <v>1305</v>
      </c>
      <c r="E7" s="501" t="s">
        <v>490</v>
      </c>
      <c r="F7" s="1520" t="s">
        <v>1305</v>
      </c>
      <c r="G7" s="93" t="s">
        <v>279</v>
      </c>
      <c r="H7" s="141" t="s">
        <v>1145</v>
      </c>
    </row>
    <row r="8" spans="1:12" ht="12.75">
      <c r="A8" s="490">
        <v>1</v>
      </c>
      <c r="B8" s="491" t="s">
        <v>298</v>
      </c>
      <c r="C8" s="480">
        <v>131624.10700000002</v>
      </c>
      <c r="D8" s="480">
        <f>SUM(D9:D13)</f>
        <v>131624.10700000002</v>
      </c>
      <c r="E8" s="480">
        <f>SUM(E9:E13)</f>
        <v>136468.10700000002</v>
      </c>
      <c r="F8" s="1531">
        <f>SUM(F9:F13)</f>
        <v>136468.107</v>
      </c>
      <c r="G8" s="480">
        <f>D8-C8</f>
        <v>0</v>
      </c>
      <c r="H8" s="492">
        <f>F8-E8</f>
        <v>0</v>
      </c>
      <c r="I8" s="100"/>
      <c r="J8" s="100"/>
      <c r="K8" s="100"/>
      <c r="L8" s="100"/>
    </row>
    <row r="9" spans="1:12" ht="12.75">
      <c r="A9" s="105"/>
      <c r="B9" s="196" t="s">
        <v>299</v>
      </c>
      <c r="C9" s="481">
        <v>25072.932</v>
      </c>
      <c r="D9" s="481">
        <v>24572.932</v>
      </c>
      <c r="E9" s="481">
        <v>12968.932</v>
      </c>
      <c r="F9" s="1532">
        <v>16468.932</v>
      </c>
      <c r="G9" s="101">
        <f aca="true" t="shared" si="0" ref="G9:G44">D9-C9</f>
        <v>-500</v>
      </c>
      <c r="H9" s="197">
        <f aca="true" t="shared" si="1" ref="H9:H44">F9-E9</f>
        <v>3500</v>
      </c>
      <c r="I9" s="100"/>
      <c r="J9" s="100"/>
      <c r="K9" s="70"/>
      <c r="L9" s="70"/>
    </row>
    <row r="10" spans="1:12" ht="12.75">
      <c r="A10" s="105"/>
      <c r="B10" s="196" t="s">
        <v>300</v>
      </c>
      <c r="C10" s="481">
        <v>102049.2</v>
      </c>
      <c r="D10" s="481">
        <v>103542.475</v>
      </c>
      <c r="E10" s="481">
        <v>121491.425</v>
      </c>
      <c r="F10" s="1532">
        <v>118082</v>
      </c>
      <c r="G10" s="101">
        <f t="shared" si="0"/>
        <v>1493.2750000000087</v>
      </c>
      <c r="H10" s="197">
        <f t="shared" si="1"/>
        <v>-3409.425000000003</v>
      </c>
      <c r="I10" s="100"/>
      <c r="J10" s="100"/>
      <c r="K10" s="70"/>
      <c r="L10" s="70"/>
    </row>
    <row r="11" spans="1:12" ht="12.75">
      <c r="A11" s="103"/>
      <c r="B11" s="196" t="s">
        <v>70</v>
      </c>
      <c r="C11" s="101">
        <v>2794.975</v>
      </c>
      <c r="D11" s="101">
        <v>2009.1</v>
      </c>
      <c r="E11" s="101">
        <v>1406</v>
      </c>
      <c r="F11" s="1532">
        <v>1379.875</v>
      </c>
      <c r="G11" s="101">
        <f t="shared" si="0"/>
        <v>-785.875</v>
      </c>
      <c r="H11" s="197">
        <f t="shared" si="1"/>
        <v>-26.125</v>
      </c>
      <c r="I11" s="100"/>
      <c r="J11" s="100"/>
      <c r="K11" s="70"/>
      <c r="L11" s="70"/>
    </row>
    <row r="12" spans="1:12" ht="12.75">
      <c r="A12" s="104"/>
      <c r="B12" s="196" t="s">
        <v>71</v>
      </c>
      <c r="C12" s="101">
        <v>1664.5</v>
      </c>
      <c r="D12" s="101">
        <v>1457.1</v>
      </c>
      <c r="E12" s="101">
        <v>551.75</v>
      </c>
      <c r="F12" s="1532">
        <v>487.3</v>
      </c>
      <c r="G12" s="101">
        <f t="shared" si="0"/>
        <v>-207.4000000000001</v>
      </c>
      <c r="H12" s="197">
        <f t="shared" si="1"/>
        <v>-64.44999999999999</v>
      </c>
      <c r="I12" s="100"/>
      <c r="J12" s="100"/>
      <c r="K12" s="70"/>
      <c r="L12" s="70"/>
    </row>
    <row r="13" spans="1:12" ht="12.75">
      <c r="A13" s="105"/>
      <c r="B13" s="196" t="s">
        <v>72</v>
      </c>
      <c r="C13" s="481">
        <v>42.5</v>
      </c>
      <c r="D13" s="481">
        <v>42.5</v>
      </c>
      <c r="E13" s="481">
        <v>50</v>
      </c>
      <c r="F13" s="1532">
        <v>50</v>
      </c>
      <c r="G13" s="101">
        <f t="shared" si="0"/>
        <v>0</v>
      </c>
      <c r="H13" s="197">
        <f t="shared" si="1"/>
        <v>0</v>
      </c>
      <c r="I13" s="100"/>
      <c r="J13" s="100"/>
      <c r="K13" s="70"/>
      <c r="L13" s="70"/>
    </row>
    <row r="14" spans="1:12" ht="13.5">
      <c r="A14" s="493">
        <v>2</v>
      </c>
      <c r="B14" s="194" t="s">
        <v>814</v>
      </c>
      <c r="C14" s="99">
        <v>57519.4</v>
      </c>
      <c r="D14" s="99">
        <f>SUM(D15:D19)</f>
        <v>57519.4</v>
      </c>
      <c r="E14" s="99">
        <f>SUM(E15:E19)</f>
        <v>51610.90000000001</v>
      </c>
      <c r="F14" s="1533">
        <f>SUM(F15:F19)</f>
        <v>51610.9</v>
      </c>
      <c r="G14" s="99">
        <f t="shared" si="0"/>
        <v>0</v>
      </c>
      <c r="H14" s="195">
        <f t="shared" si="1"/>
        <v>0</v>
      </c>
      <c r="I14" s="100"/>
      <c r="J14" s="100"/>
      <c r="K14" s="100"/>
      <c r="L14" s="100"/>
    </row>
    <row r="15" spans="1:12" ht="12.75">
      <c r="A15" s="103"/>
      <c r="B15" s="196" t="s">
        <v>299</v>
      </c>
      <c r="C15" s="101">
        <v>382</v>
      </c>
      <c r="D15" s="101">
        <v>383</v>
      </c>
      <c r="E15" s="101">
        <v>319.175</v>
      </c>
      <c r="F15" s="1532">
        <v>319.175</v>
      </c>
      <c r="G15" s="101">
        <f t="shared" si="0"/>
        <v>1</v>
      </c>
      <c r="H15" s="197">
        <f t="shared" si="1"/>
        <v>0</v>
      </c>
      <c r="I15" s="100"/>
      <c r="J15" s="100"/>
      <c r="K15" s="70"/>
      <c r="L15" s="70"/>
    </row>
    <row r="16" spans="1:12" ht="12.75">
      <c r="A16" s="104"/>
      <c r="B16" s="196" t="s">
        <v>300</v>
      </c>
      <c r="C16" s="482">
        <v>26780.575</v>
      </c>
      <c r="D16" s="482">
        <v>26780.575</v>
      </c>
      <c r="E16" s="482">
        <v>25738.725</v>
      </c>
      <c r="F16" s="1532">
        <v>25738.725</v>
      </c>
      <c r="G16" s="101">
        <f t="shared" si="0"/>
        <v>0</v>
      </c>
      <c r="H16" s="197">
        <f t="shared" si="1"/>
        <v>0</v>
      </c>
      <c r="I16" s="100"/>
      <c r="J16" s="100"/>
      <c r="K16" s="70"/>
      <c r="L16" s="70"/>
    </row>
    <row r="17" spans="1:12" ht="12.75">
      <c r="A17" s="105"/>
      <c r="B17" s="196" t="s">
        <v>70</v>
      </c>
      <c r="C17" s="481">
        <v>1712.175</v>
      </c>
      <c r="D17" s="481">
        <v>1712.175</v>
      </c>
      <c r="E17" s="481">
        <v>1503.575</v>
      </c>
      <c r="F17" s="1534">
        <v>1503.575</v>
      </c>
      <c r="G17" s="101">
        <f t="shared" si="0"/>
        <v>0</v>
      </c>
      <c r="H17" s="197">
        <f t="shared" si="1"/>
        <v>0</v>
      </c>
      <c r="I17" s="100"/>
      <c r="J17" s="100"/>
      <c r="K17" s="70"/>
      <c r="L17" s="70"/>
    </row>
    <row r="18" spans="1:12" ht="12.75">
      <c r="A18" s="104"/>
      <c r="B18" s="196" t="s">
        <v>71</v>
      </c>
      <c r="C18" s="481">
        <v>1872.45</v>
      </c>
      <c r="D18" s="481">
        <v>1871.45</v>
      </c>
      <c r="E18" s="481">
        <v>1551.375</v>
      </c>
      <c r="F18" s="1534">
        <v>1551.375</v>
      </c>
      <c r="G18" s="101">
        <f t="shared" si="0"/>
        <v>-1</v>
      </c>
      <c r="H18" s="197">
        <f t="shared" si="1"/>
        <v>0</v>
      </c>
      <c r="I18" s="100"/>
      <c r="J18" s="100"/>
      <c r="K18" s="70"/>
      <c r="L18" s="70"/>
    </row>
    <row r="19" spans="1:12" ht="12.75">
      <c r="A19" s="103"/>
      <c r="B19" s="196" t="s">
        <v>72</v>
      </c>
      <c r="C19" s="482">
        <v>26772.2</v>
      </c>
      <c r="D19" s="482">
        <v>26772.2</v>
      </c>
      <c r="E19" s="482">
        <v>22498.050000000007</v>
      </c>
      <c r="F19" s="1532">
        <v>22498.050000000003</v>
      </c>
      <c r="G19" s="101">
        <f t="shared" si="0"/>
        <v>0</v>
      </c>
      <c r="H19" s="197">
        <f t="shared" si="1"/>
        <v>0</v>
      </c>
      <c r="I19" s="100"/>
      <c r="J19" s="100"/>
      <c r="K19" s="70"/>
      <c r="L19" s="70"/>
    </row>
    <row r="20" spans="1:12" ht="12.75">
      <c r="A20" s="103">
        <v>3</v>
      </c>
      <c r="B20" s="194" t="s">
        <v>301</v>
      </c>
      <c r="C20" s="99">
        <v>15680</v>
      </c>
      <c r="D20" s="99">
        <f>SUM(D21:D25)</f>
        <v>15680</v>
      </c>
      <c r="E20" s="99">
        <f>SUM(E21:E25)</f>
        <v>15680</v>
      </c>
      <c r="F20" s="1533">
        <f>SUM(F21:F25)</f>
        <v>15680</v>
      </c>
      <c r="G20" s="99">
        <f t="shared" si="0"/>
        <v>0</v>
      </c>
      <c r="H20" s="195">
        <f t="shared" si="1"/>
        <v>0</v>
      </c>
      <c r="I20" s="100"/>
      <c r="J20" s="100"/>
      <c r="K20" s="100"/>
      <c r="L20" s="100"/>
    </row>
    <row r="21" spans="1:12" ht="12.75">
      <c r="A21" s="104"/>
      <c r="B21" s="196" t="s">
        <v>299</v>
      </c>
      <c r="C21" s="481">
        <v>14.96</v>
      </c>
      <c r="D21" s="481">
        <v>16.46</v>
      </c>
      <c r="E21" s="481">
        <v>17.36</v>
      </c>
      <c r="F21" s="1532">
        <v>17.36</v>
      </c>
      <c r="G21" s="101">
        <f t="shared" si="0"/>
        <v>1.5</v>
      </c>
      <c r="H21" s="197">
        <f t="shared" si="1"/>
        <v>0</v>
      </c>
      <c r="I21" s="100"/>
      <c r="J21" s="100"/>
      <c r="K21" s="70"/>
      <c r="L21" s="70"/>
    </row>
    <row r="22" spans="1:12" ht="12.75">
      <c r="A22" s="104"/>
      <c r="B22" s="196" t="s">
        <v>300</v>
      </c>
      <c r="C22" s="481">
        <v>0</v>
      </c>
      <c r="D22" s="481">
        <v>0</v>
      </c>
      <c r="E22" s="481">
        <v>0</v>
      </c>
      <c r="F22" s="1532">
        <v>0</v>
      </c>
      <c r="G22" s="101">
        <f t="shared" si="0"/>
        <v>0</v>
      </c>
      <c r="H22" s="197">
        <f t="shared" si="1"/>
        <v>0</v>
      </c>
      <c r="I22" s="100"/>
      <c r="J22" s="100"/>
      <c r="K22" s="70"/>
      <c r="L22" s="70"/>
    </row>
    <row r="23" spans="1:12" ht="12.75">
      <c r="A23" s="104"/>
      <c r="B23" s="196" t="s">
        <v>70</v>
      </c>
      <c r="C23" s="482">
        <v>0</v>
      </c>
      <c r="D23" s="482">
        <v>0</v>
      </c>
      <c r="E23" s="482">
        <v>0</v>
      </c>
      <c r="F23" s="1532">
        <v>0</v>
      </c>
      <c r="G23" s="101">
        <f t="shared" si="0"/>
        <v>0</v>
      </c>
      <c r="H23" s="197">
        <f t="shared" si="1"/>
        <v>0</v>
      </c>
      <c r="I23" s="100"/>
      <c r="J23" s="100"/>
      <c r="K23" s="70"/>
      <c r="L23" s="70"/>
    </row>
    <row r="24" spans="1:12" ht="12.75">
      <c r="A24" s="105"/>
      <c r="B24" s="196" t="s">
        <v>71</v>
      </c>
      <c r="C24" s="481">
        <v>0</v>
      </c>
      <c r="D24" s="481">
        <v>0</v>
      </c>
      <c r="E24" s="481">
        <v>0.01</v>
      </c>
      <c r="F24" s="1532">
        <v>0.01</v>
      </c>
      <c r="G24" s="101">
        <f t="shared" si="0"/>
        <v>0</v>
      </c>
      <c r="H24" s="197">
        <f t="shared" si="1"/>
        <v>0</v>
      </c>
      <c r="I24" s="100"/>
      <c r="J24" s="100"/>
      <c r="K24" s="70"/>
      <c r="L24" s="70"/>
    </row>
    <row r="25" spans="1:12" ht="12.75">
      <c r="A25" s="104"/>
      <c r="B25" s="196" t="s">
        <v>72</v>
      </c>
      <c r="C25" s="481">
        <v>15665.04</v>
      </c>
      <c r="D25" s="481">
        <v>15663.54</v>
      </c>
      <c r="E25" s="481">
        <v>15662.63</v>
      </c>
      <c r="F25" s="1532">
        <v>15662.63</v>
      </c>
      <c r="G25" s="101">
        <f t="shared" si="0"/>
        <v>-1.5</v>
      </c>
      <c r="H25" s="197">
        <f t="shared" si="1"/>
        <v>0</v>
      </c>
      <c r="I25" s="100"/>
      <c r="J25" s="100"/>
      <c r="K25" s="70"/>
      <c r="L25" s="70"/>
    </row>
    <row r="26" spans="1:12" ht="12.75">
      <c r="A26" s="103">
        <v>4</v>
      </c>
      <c r="B26" s="194" t="s">
        <v>302</v>
      </c>
      <c r="C26" s="99">
        <v>4139.097</v>
      </c>
      <c r="D26" s="99">
        <f>SUM(D27:D31)</f>
        <v>4139.097</v>
      </c>
      <c r="E26" s="99">
        <f>SUM(E27:E31)</f>
        <v>3242.702</v>
      </c>
      <c r="F26" s="1533">
        <f>SUM(F27:F31)</f>
        <v>3242.682</v>
      </c>
      <c r="G26" s="99">
        <f t="shared" si="0"/>
        <v>0</v>
      </c>
      <c r="H26" s="195">
        <f t="shared" si="1"/>
        <v>-0.020000000000436557</v>
      </c>
      <c r="I26" s="100"/>
      <c r="J26" s="100"/>
      <c r="K26" s="100"/>
      <c r="L26" s="100"/>
    </row>
    <row r="27" spans="1:12" ht="15">
      <c r="A27" s="103"/>
      <c r="B27" s="196" t="s">
        <v>303</v>
      </c>
      <c r="C27" s="481">
        <v>2753.319</v>
      </c>
      <c r="D27" s="481">
        <v>2755.519</v>
      </c>
      <c r="E27" s="481">
        <v>2411.248</v>
      </c>
      <c r="F27" s="1535">
        <v>2412.748</v>
      </c>
      <c r="G27" s="101">
        <f t="shared" si="0"/>
        <v>2.199999999999818</v>
      </c>
      <c r="H27" s="197">
        <f t="shared" si="1"/>
        <v>1.5</v>
      </c>
      <c r="I27" s="100"/>
      <c r="J27" s="100"/>
      <c r="K27" s="70"/>
      <c r="L27" s="70"/>
    </row>
    <row r="28" spans="1:12" ht="15">
      <c r="A28" s="103"/>
      <c r="B28" s="196" t="s">
        <v>300</v>
      </c>
      <c r="C28" s="101">
        <v>0</v>
      </c>
      <c r="D28" s="101">
        <v>0</v>
      </c>
      <c r="E28" s="101">
        <v>0</v>
      </c>
      <c r="F28" s="1535">
        <v>0</v>
      </c>
      <c r="G28" s="101">
        <f t="shared" si="0"/>
        <v>0</v>
      </c>
      <c r="H28" s="197">
        <f t="shared" si="1"/>
        <v>0</v>
      </c>
      <c r="I28" s="100"/>
      <c r="J28" s="100"/>
      <c r="K28" s="70"/>
      <c r="L28" s="70"/>
    </row>
    <row r="29" spans="1:12" ht="15">
      <c r="A29" s="106"/>
      <c r="B29" s="196" t="s">
        <v>70</v>
      </c>
      <c r="C29" s="101">
        <v>0</v>
      </c>
      <c r="D29" s="101">
        <v>0</v>
      </c>
      <c r="E29" s="101">
        <v>0</v>
      </c>
      <c r="F29" s="1536">
        <v>0</v>
      </c>
      <c r="G29" s="101">
        <f t="shared" si="0"/>
        <v>0</v>
      </c>
      <c r="H29" s="197">
        <f t="shared" si="1"/>
        <v>0</v>
      </c>
      <c r="I29" s="100"/>
      <c r="J29" s="100"/>
      <c r="K29" s="70"/>
      <c r="L29" s="70"/>
    </row>
    <row r="30" spans="1:12" ht="15">
      <c r="A30" s="107"/>
      <c r="B30" s="196" t="s">
        <v>71</v>
      </c>
      <c r="C30" s="482">
        <v>0</v>
      </c>
      <c r="D30" s="482">
        <v>0</v>
      </c>
      <c r="E30" s="482">
        <v>13.164</v>
      </c>
      <c r="F30" s="1536">
        <v>18.584</v>
      </c>
      <c r="G30" s="101">
        <f t="shared" si="0"/>
        <v>0</v>
      </c>
      <c r="H30" s="197">
        <f t="shared" si="1"/>
        <v>5.42</v>
      </c>
      <c r="I30" s="100"/>
      <c r="J30" s="100"/>
      <c r="K30" s="70"/>
      <c r="L30" s="70"/>
    </row>
    <row r="31" spans="1:12" ht="15">
      <c r="A31" s="106"/>
      <c r="B31" s="196" t="s">
        <v>72</v>
      </c>
      <c r="C31" s="482">
        <v>1385.7779999999998</v>
      </c>
      <c r="D31" s="482">
        <v>1383.578</v>
      </c>
      <c r="E31" s="482">
        <v>818.29</v>
      </c>
      <c r="F31" s="1536">
        <v>811.35</v>
      </c>
      <c r="G31" s="101">
        <f t="shared" si="0"/>
        <v>-2.199999999999818</v>
      </c>
      <c r="H31" s="197">
        <f t="shared" si="1"/>
        <v>-6.939999999999941</v>
      </c>
      <c r="J31" s="100"/>
      <c r="K31" s="70"/>
      <c r="L31" s="70"/>
    </row>
    <row r="32" spans="1:12" ht="15">
      <c r="A32" s="107"/>
      <c r="B32" s="198" t="s">
        <v>304</v>
      </c>
      <c r="C32" s="481">
        <v>16.04</v>
      </c>
      <c r="D32" s="481">
        <v>16.04</v>
      </c>
      <c r="E32" s="481">
        <v>58.895</v>
      </c>
      <c r="F32" s="1536">
        <v>58.875</v>
      </c>
      <c r="G32" s="101">
        <f t="shared" si="0"/>
        <v>0</v>
      </c>
      <c r="H32" s="197">
        <f t="shared" si="1"/>
        <v>-0.020000000000003126</v>
      </c>
      <c r="J32" s="100"/>
      <c r="K32" s="70"/>
      <c r="L32" s="70"/>
    </row>
    <row r="33" spans="1:12" ht="12.75">
      <c r="A33" s="130">
        <v>5</v>
      </c>
      <c r="B33" s="494" t="s">
        <v>305</v>
      </c>
      <c r="C33" s="99">
        <v>157.6</v>
      </c>
      <c r="D33" s="99">
        <f>SUM(D34:D36)</f>
        <v>157.6</v>
      </c>
      <c r="E33" s="99">
        <f>SUM(E34:E36)</f>
        <v>0</v>
      </c>
      <c r="F33" s="1533">
        <f>SUM(F34:F36)</f>
        <v>0</v>
      </c>
      <c r="G33" s="99">
        <f t="shared" si="0"/>
        <v>0</v>
      </c>
      <c r="H33" s="195">
        <f t="shared" si="1"/>
        <v>0</v>
      </c>
      <c r="I33" s="100"/>
      <c r="J33" s="100"/>
      <c r="K33" s="100"/>
      <c r="L33" s="100"/>
    </row>
    <row r="34" spans="1:10" ht="12.75">
      <c r="A34" s="125"/>
      <c r="B34" s="39" t="s">
        <v>306</v>
      </c>
      <c r="C34" s="101">
        <v>0</v>
      </c>
      <c r="D34" s="101">
        <v>0</v>
      </c>
      <c r="E34" s="101">
        <v>0</v>
      </c>
      <c r="F34" s="1537">
        <v>0</v>
      </c>
      <c r="G34" s="101">
        <f t="shared" si="0"/>
        <v>0</v>
      </c>
      <c r="H34" s="197">
        <f t="shared" si="1"/>
        <v>0</v>
      </c>
      <c r="J34" s="100"/>
    </row>
    <row r="35" spans="1:10" ht="12.75">
      <c r="A35" s="125"/>
      <c r="B35" s="39" t="s">
        <v>307</v>
      </c>
      <c r="C35" s="101">
        <v>157.6</v>
      </c>
      <c r="D35" s="101">
        <v>157.6</v>
      </c>
      <c r="E35" s="101">
        <v>0</v>
      </c>
      <c r="F35" s="1537">
        <v>0</v>
      </c>
      <c r="G35" s="101">
        <f t="shared" si="0"/>
        <v>0</v>
      </c>
      <c r="H35" s="197">
        <f t="shared" si="1"/>
        <v>0</v>
      </c>
      <c r="J35" s="100"/>
    </row>
    <row r="36" spans="1:10" ht="12.75">
      <c r="A36" s="125"/>
      <c r="B36" s="39" t="s">
        <v>308</v>
      </c>
      <c r="C36" s="101">
        <v>0</v>
      </c>
      <c r="D36" s="101">
        <v>0</v>
      </c>
      <c r="E36" s="101">
        <v>0</v>
      </c>
      <c r="F36" s="1537">
        <v>0</v>
      </c>
      <c r="G36" s="101">
        <f t="shared" si="0"/>
        <v>0</v>
      </c>
      <c r="H36" s="197">
        <f t="shared" si="1"/>
        <v>0</v>
      </c>
      <c r="J36" s="100"/>
    </row>
    <row r="37" spans="1:10" ht="14.25">
      <c r="A37" s="130">
        <v>6</v>
      </c>
      <c r="B37" s="494" t="s">
        <v>309</v>
      </c>
      <c r="C37" s="99">
        <v>-2360.1</v>
      </c>
      <c r="D37" s="99">
        <f>D38</f>
        <v>-25017.4</v>
      </c>
      <c r="E37" s="99">
        <v>-516.1</v>
      </c>
      <c r="F37" s="1533">
        <f>F38</f>
        <v>-37027.5</v>
      </c>
      <c r="G37" s="99">
        <f t="shared" si="0"/>
        <v>-22657.300000000003</v>
      </c>
      <c r="H37" s="195">
        <f t="shared" si="1"/>
        <v>-36511.4</v>
      </c>
      <c r="J37" s="1716"/>
    </row>
    <row r="38" spans="1:10" ht="15">
      <c r="A38" s="125"/>
      <c r="B38" s="39" t="s">
        <v>299</v>
      </c>
      <c r="C38" s="101">
        <v>-2360.1</v>
      </c>
      <c r="D38" s="101">
        <v>-25017.4</v>
      </c>
      <c r="E38" s="101">
        <v>-516.1</v>
      </c>
      <c r="F38" s="1537">
        <v>-37027.5</v>
      </c>
      <c r="G38" s="101">
        <f t="shared" si="0"/>
        <v>-22657.300000000003</v>
      </c>
      <c r="H38" s="197">
        <f t="shared" si="1"/>
        <v>-36511.4</v>
      </c>
      <c r="J38" s="1717"/>
    </row>
    <row r="39" spans="1:12" ht="14.25">
      <c r="A39" s="130"/>
      <c r="B39" s="495" t="s">
        <v>310</v>
      </c>
      <c r="C39" s="99">
        <v>206760.10400000002</v>
      </c>
      <c r="D39" s="99">
        <f>SUM(D40:D44)</f>
        <v>184102.804</v>
      </c>
      <c r="E39" s="99">
        <v>206485.609</v>
      </c>
      <c r="F39" s="1533">
        <f>SUM(F40:F44)</f>
        <v>169974.189</v>
      </c>
      <c r="G39" s="496">
        <f t="shared" si="0"/>
        <v>-22657.300000000017</v>
      </c>
      <c r="H39" s="502">
        <f t="shared" si="1"/>
        <v>-36511.419999999984</v>
      </c>
      <c r="I39" s="100"/>
      <c r="J39" s="1716"/>
      <c r="K39" s="100"/>
      <c r="L39" s="100"/>
    </row>
    <row r="40" spans="1:10" ht="15">
      <c r="A40" s="125"/>
      <c r="B40" s="39" t="s">
        <v>299</v>
      </c>
      <c r="C40" s="101">
        <v>25863.111</v>
      </c>
      <c r="D40" s="101">
        <v>2710.5109999999986</v>
      </c>
      <c r="E40" s="101">
        <v>15200.615</v>
      </c>
      <c r="F40" s="1537">
        <v>-17809.285</v>
      </c>
      <c r="G40" s="101">
        <f t="shared" si="0"/>
        <v>-23152.600000000002</v>
      </c>
      <c r="H40" s="197">
        <f t="shared" si="1"/>
        <v>-33009.9</v>
      </c>
      <c r="J40" s="1718"/>
    </row>
    <row r="41" spans="1:10" ht="15">
      <c r="A41" s="125"/>
      <c r="B41" s="39" t="s">
        <v>300</v>
      </c>
      <c r="C41" s="101">
        <v>128987.375</v>
      </c>
      <c r="D41" s="101">
        <v>130480.65000000001</v>
      </c>
      <c r="E41" s="101">
        <v>147230.15</v>
      </c>
      <c r="F41" s="1537">
        <v>143820.725</v>
      </c>
      <c r="G41" s="101">
        <f t="shared" si="0"/>
        <v>1493.2750000000087</v>
      </c>
      <c r="H41" s="197">
        <f t="shared" si="1"/>
        <v>-3409.4249999999884</v>
      </c>
      <c r="J41" s="1719"/>
    </row>
    <row r="42" spans="1:10" ht="15">
      <c r="A42" s="125"/>
      <c r="B42" s="39" t="s">
        <v>70</v>
      </c>
      <c r="C42" s="101">
        <v>4507.15</v>
      </c>
      <c r="D42" s="101">
        <v>3721.2749999999996</v>
      </c>
      <c r="E42" s="101">
        <v>2909.575</v>
      </c>
      <c r="F42" s="1537">
        <v>2883.45</v>
      </c>
      <c r="G42" s="101">
        <f t="shared" si="0"/>
        <v>-785.875</v>
      </c>
      <c r="H42" s="197">
        <f t="shared" si="1"/>
        <v>-26.125</v>
      </c>
      <c r="J42" s="1719"/>
    </row>
    <row r="43" spans="1:10" ht="15">
      <c r="A43" s="125"/>
      <c r="B43" s="39" t="s">
        <v>71</v>
      </c>
      <c r="C43" s="101">
        <v>3536.95</v>
      </c>
      <c r="D43" s="101">
        <v>3328.55</v>
      </c>
      <c r="E43" s="101">
        <v>2116.2990000000004</v>
      </c>
      <c r="F43" s="1537">
        <v>2057.269</v>
      </c>
      <c r="G43" s="101">
        <f t="shared" si="0"/>
        <v>-208.39999999999964</v>
      </c>
      <c r="H43" s="197">
        <f t="shared" si="1"/>
        <v>-59.030000000000655</v>
      </c>
      <c r="J43" s="1720"/>
    </row>
    <row r="44" spans="1:10" ht="15.75" thickBot="1">
      <c r="A44" s="497"/>
      <c r="B44" s="498" t="s">
        <v>72</v>
      </c>
      <c r="C44" s="499">
        <v>43865.518000000004</v>
      </c>
      <c r="D44" s="499">
        <v>43861.81800000001</v>
      </c>
      <c r="E44" s="499">
        <v>39028.97000000001</v>
      </c>
      <c r="F44" s="1538">
        <v>39022.03</v>
      </c>
      <c r="G44" s="499">
        <f t="shared" si="0"/>
        <v>-3.6999999999970896</v>
      </c>
      <c r="H44" s="500">
        <f t="shared" si="1"/>
        <v>-6.940000000009604</v>
      </c>
      <c r="J44" s="1719"/>
    </row>
    <row r="45" ht="15.75" thickTop="1">
      <c r="J45" s="1719"/>
    </row>
    <row r="46" ht="15">
      <c r="J46" s="1719"/>
    </row>
    <row r="47" ht="14.25">
      <c r="J47" s="1716"/>
    </row>
    <row r="48" spans="3:8" ht="12.75">
      <c r="C48" s="1480"/>
      <c r="D48" s="1529"/>
      <c r="E48" s="1480"/>
      <c r="F48" s="1480"/>
      <c r="G48" s="1480"/>
      <c r="H48" s="1480"/>
    </row>
    <row r="51" spans="3:8" ht="12.75">
      <c r="C51" s="1481"/>
      <c r="D51" s="1530"/>
      <c r="E51" s="1481"/>
      <c r="F51" s="1539"/>
      <c r="G51" s="1481"/>
      <c r="H51" s="1481"/>
    </row>
    <row r="54" spans="3:8" ht="12.75">
      <c r="C54" s="1481"/>
      <c r="D54" s="1530"/>
      <c r="E54" s="1481"/>
      <c r="F54" s="1539"/>
      <c r="G54" s="1481"/>
      <c r="H54" s="1481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3" sqref="B3:G3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59" t="s">
        <v>36</v>
      </c>
      <c r="C1" s="1959"/>
      <c r="D1" s="1959"/>
      <c r="E1" s="1959"/>
      <c r="F1" s="1959"/>
      <c r="G1" s="1959"/>
    </row>
    <row r="2" spans="2:7" ht="15.75">
      <c r="B2" s="1960" t="s">
        <v>669</v>
      </c>
      <c r="C2" s="1960"/>
      <c r="D2" s="1960"/>
      <c r="E2" s="1960"/>
      <c r="F2" s="1960"/>
      <c r="G2" s="1960"/>
    </row>
    <row r="3" spans="2:7" ht="15.75" customHeight="1">
      <c r="B3" s="1956" t="s">
        <v>1475</v>
      </c>
      <c r="C3" s="1956"/>
      <c r="D3" s="1956"/>
      <c r="E3" s="1956"/>
      <c r="F3" s="1956"/>
      <c r="G3" s="1956"/>
    </row>
    <row r="4" spans="2:7" ht="13.5" thickBot="1">
      <c r="B4" s="54" t="s">
        <v>387</v>
      </c>
      <c r="C4" s="54"/>
      <c r="D4" s="54"/>
      <c r="E4" s="199"/>
      <c r="F4" s="54"/>
      <c r="G4" s="312" t="s">
        <v>193</v>
      </c>
    </row>
    <row r="5" spans="2:7" ht="15" customHeight="1" thickTop="1">
      <c r="B5" s="1961"/>
      <c r="C5" s="1963" t="s">
        <v>423</v>
      </c>
      <c r="D5" s="1965" t="s">
        <v>1170</v>
      </c>
      <c r="E5" s="1965" t="s">
        <v>1144</v>
      </c>
      <c r="F5" s="1967" t="s">
        <v>712</v>
      </c>
      <c r="G5" s="1968"/>
    </row>
    <row r="6" spans="2:7" ht="15" customHeight="1">
      <c r="B6" s="1962"/>
      <c r="C6" s="1964"/>
      <c r="D6" s="1966"/>
      <c r="E6" s="1966"/>
      <c r="F6" s="209" t="s">
        <v>279</v>
      </c>
      <c r="G6" s="202" t="s">
        <v>1145</v>
      </c>
    </row>
    <row r="7" spans="2:7" ht="15" customHeight="1">
      <c r="B7" s="204"/>
      <c r="C7" s="57"/>
      <c r="D7" s="200"/>
      <c r="E7" s="200"/>
      <c r="F7" s="210"/>
      <c r="G7" s="203"/>
    </row>
    <row r="8" spans="2:7" ht="15" customHeight="1">
      <c r="B8" s="205" t="s">
        <v>570</v>
      </c>
      <c r="C8" s="1178">
        <v>12483.099999999999</v>
      </c>
      <c r="D8" s="1178">
        <v>13966.560130000002</v>
      </c>
      <c r="E8" s="1178">
        <v>15161.5</v>
      </c>
      <c r="F8" s="1178">
        <v>11.88374786711637</v>
      </c>
      <c r="G8" s="1356">
        <v>8.555720656178494</v>
      </c>
    </row>
    <row r="9" spans="2:7" ht="15" customHeight="1">
      <c r="B9" s="206"/>
      <c r="C9" s="1178"/>
      <c r="D9" s="1178"/>
      <c r="E9" s="1178"/>
      <c r="F9" s="1178"/>
      <c r="G9" s="1356"/>
    </row>
    <row r="10" spans="2:7" ht="15" customHeight="1">
      <c r="B10" s="206" t="s">
        <v>571</v>
      </c>
      <c r="C10" s="1179">
        <v>8036.799999999999</v>
      </c>
      <c r="D10" s="1179">
        <v>8006.966654000001</v>
      </c>
      <c r="E10" s="1179">
        <v>9487.8</v>
      </c>
      <c r="F10" s="1179">
        <v>-0.37120926239296637</v>
      </c>
      <c r="G10" s="1357">
        <v>18.494311391445933</v>
      </c>
    </row>
    <row r="11" spans="2:7" ht="15" customHeight="1">
      <c r="B11" s="207" t="s">
        <v>572</v>
      </c>
      <c r="C11" s="1180">
        <v>4446.3</v>
      </c>
      <c r="D11" s="1180">
        <v>5959.593476</v>
      </c>
      <c r="E11" s="1180">
        <v>5673.700000000001</v>
      </c>
      <c r="F11" s="1180">
        <v>34.03489364190452</v>
      </c>
      <c r="G11" s="1358">
        <v>-4.797197613416529</v>
      </c>
    </row>
    <row r="12" spans="2:7" ht="15" customHeight="1">
      <c r="B12" s="204"/>
      <c r="C12" s="1179"/>
      <c r="D12" s="1179"/>
      <c r="E12" s="1179"/>
      <c r="F12" s="1178"/>
      <c r="G12" s="1356"/>
    </row>
    <row r="13" spans="2:7" ht="15" customHeight="1">
      <c r="B13" s="205" t="s">
        <v>573</v>
      </c>
      <c r="C13" s="1178">
        <v>69915.6</v>
      </c>
      <c r="D13" s="1178">
        <v>90648.08343</v>
      </c>
      <c r="E13" s="1178">
        <v>101658.79999999999</v>
      </c>
      <c r="F13" s="1178">
        <v>29.65358722516862</v>
      </c>
      <c r="G13" s="1356">
        <v>12.146662293751248</v>
      </c>
    </row>
    <row r="14" spans="2:7" ht="15" customHeight="1">
      <c r="B14" s="206"/>
      <c r="C14" s="1178"/>
      <c r="D14" s="1178"/>
      <c r="E14" s="1178"/>
      <c r="F14" s="1178"/>
      <c r="G14" s="1356"/>
    </row>
    <row r="15" spans="2:7" ht="15" customHeight="1">
      <c r="B15" s="206" t="s">
        <v>574</v>
      </c>
      <c r="C15" s="1179">
        <v>43491.4</v>
      </c>
      <c r="D15" s="1179">
        <v>57172.711884000004</v>
      </c>
      <c r="E15" s="1179">
        <v>67422.9</v>
      </c>
      <c r="F15" s="1179">
        <v>31.457510873414066</v>
      </c>
      <c r="G15" s="1357">
        <v>17.92846233496323</v>
      </c>
    </row>
    <row r="16" spans="2:7" ht="15" customHeight="1">
      <c r="B16" s="207" t="s">
        <v>575</v>
      </c>
      <c r="C16" s="1180">
        <v>26424.199999999997</v>
      </c>
      <c r="D16" s="1180">
        <v>33475.371546</v>
      </c>
      <c r="E16" s="1180">
        <v>34235.9</v>
      </c>
      <c r="F16" s="1180">
        <v>26.6845223166643</v>
      </c>
      <c r="G16" s="1358">
        <v>2.271904444600196</v>
      </c>
    </row>
    <row r="17" spans="2:7" ht="15" customHeight="1">
      <c r="B17" s="204"/>
      <c r="C17" s="1178"/>
      <c r="D17" s="1178"/>
      <c r="E17" s="1178"/>
      <c r="F17" s="1178"/>
      <c r="G17" s="1356"/>
    </row>
    <row r="18" spans="2:7" ht="15" customHeight="1">
      <c r="B18" s="205" t="s">
        <v>576</v>
      </c>
      <c r="C18" s="1178">
        <v>-57432.5</v>
      </c>
      <c r="D18" s="1178">
        <v>-76681.5233</v>
      </c>
      <c r="E18" s="1178">
        <v>-86497.29999999999</v>
      </c>
      <c r="F18" s="1178">
        <v>33.51590702128587</v>
      </c>
      <c r="G18" s="1356">
        <v>12.800706451276227</v>
      </c>
    </row>
    <row r="19" spans="2:7" ht="15" customHeight="1">
      <c r="B19" s="206"/>
      <c r="C19" s="1179"/>
      <c r="D19" s="1179"/>
      <c r="E19" s="1179"/>
      <c r="F19" s="1178"/>
      <c r="G19" s="1356"/>
    </row>
    <row r="20" spans="2:7" ht="15" customHeight="1">
      <c r="B20" s="206" t="s">
        <v>577</v>
      </c>
      <c r="C20" s="1179">
        <v>-35454.600000000006</v>
      </c>
      <c r="D20" s="1179">
        <v>-49165.74523</v>
      </c>
      <c r="E20" s="1179">
        <v>-57935.09999999999</v>
      </c>
      <c r="F20" s="1179">
        <v>38.672401409126024</v>
      </c>
      <c r="G20" s="1357">
        <v>17.836310075188493</v>
      </c>
    </row>
    <row r="21" spans="2:7" ht="15" customHeight="1">
      <c r="B21" s="207" t="s">
        <v>578</v>
      </c>
      <c r="C21" s="1180">
        <v>-21977.899999999998</v>
      </c>
      <c r="D21" s="1180">
        <v>-27515.77807</v>
      </c>
      <c r="E21" s="1180">
        <v>-28562.2</v>
      </c>
      <c r="F21" s="1180">
        <v>25.197485064542107</v>
      </c>
      <c r="G21" s="1358">
        <v>3.8029886973863114</v>
      </c>
    </row>
    <row r="22" spans="2:7" ht="15" customHeight="1">
      <c r="B22" s="204"/>
      <c r="C22" s="1179"/>
      <c r="D22" s="1179"/>
      <c r="E22" s="1179"/>
      <c r="F22" s="1178"/>
      <c r="G22" s="1356"/>
    </row>
    <row r="23" spans="2:7" ht="15" customHeight="1">
      <c r="B23" s="205" t="s">
        <v>579</v>
      </c>
      <c r="C23" s="1178">
        <v>82398.7</v>
      </c>
      <c r="D23" s="1178">
        <v>104614.64356000001</v>
      </c>
      <c r="E23" s="1178">
        <v>116820.3</v>
      </c>
      <c r="F23" s="1178">
        <v>26.961521917214725</v>
      </c>
      <c r="G23" s="1356">
        <v>11.667254243426868</v>
      </c>
    </row>
    <row r="24" spans="2:7" ht="15" customHeight="1">
      <c r="B24" s="206"/>
      <c r="C24" s="1179"/>
      <c r="D24" s="1179"/>
      <c r="E24" s="1179"/>
      <c r="F24" s="1178"/>
      <c r="G24" s="1356"/>
    </row>
    <row r="25" spans="2:7" ht="15" customHeight="1">
      <c r="B25" s="206" t="s">
        <v>577</v>
      </c>
      <c r="C25" s="1179">
        <v>51528.2</v>
      </c>
      <c r="D25" s="1179">
        <v>65179.67853800001</v>
      </c>
      <c r="E25" s="1179">
        <v>76910.7</v>
      </c>
      <c r="F25" s="1179">
        <v>26.493218350340214</v>
      </c>
      <c r="G25" s="1357">
        <v>17.99797379356629</v>
      </c>
    </row>
    <row r="26" spans="2:7" ht="15" customHeight="1" thickBot="1">
      <c r="B26" s="208" t="s">
        <v>578</v>
      </c>
      <c r="C26" s="1359">
        <v>30870.499999999996</v>
      </c>
      <c r="D26" s="1359">
        <v>39434.965022000004</v>
      </c>
      <c r="E26" s="1359">
        <v>39909.600000000006</v>
      </c>
      <c r="F26" s="1359">
        <v>27.743201509531772</v>
      </c>
      <c r="G26" s="1360">
        <v>1.2035891948559225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99"/>
      <c r="E28" s="199"/>
      <c r="F28" s="54"/>
      <c r="G28" s="54"/>
    </row>
    <row r="29" spans="2:7" ht="12.75">
      <c r="B29" s="54"/>
      <c r="C29" s="55"/>
      <c r="D29" s="55"/>
      <c r="E29" s="201"/>
      <c r="F29" s="54"/>
      <c r="G29" s="54"/>
    </row>
    <row r="30" spans="2:7" ht="15" customHeight="1">
      <c r="B30" s="766" t="s">
        <v>565</v>
      </c>
      <c r="C30" s="1182">
        <v>17.854527458821774</v>
      </c>
      <c r="D30" s="1182">
        <v>15.407452205854103</v>
      </c>
      <c r="E30" s="1183">
        <v>14.914104829094974</v>
      </c>
      <c r="F30" s="54"/>
      <c r="G30" s="54"/>
    </row>
    <row r="31" spans="2:7" ht="15" customHeight="1">
      <c r="B31" s="767" t="s">
        <v>580</v>
      </c>
      <c r="C31" s="1183">
        <v>18.479055629388796</v>
      </c>
      <c r="D31" s="1184">
        <v>14.004874686101395</v>
      </c>
      <c r="E31" s="1183">
        <v>14.07207343499019</v>
      </c>
      <c r="F31" s="54"/>
      <c r="G31" s="54"/>
    </row>
    <row r="32" spans="2:7" ht="15" customHeight="1">
      <c r="B32" s="768" t="s">
        <v>581</v>
      </c>
      <c r="C32" s="1181">
        <v>16.826621051914536</v>
      </c>
      <c r="D32" s="1185">
        <v>17.80291958167113</v>
      </c>
      <c r="E32" s="1181">
        <v>16.572369939157436</v>
      </c>
      <c r="F32" s="54"/>
      <c r="G32" s="54"/>
    </row>
    <row r="33" spans="2:7" ht="15" customHeight="1">
      <c r="B33" s="1953" t="s">
        <v>1453</v>
      </c>
      <c r="C33" s="1957"/>
      <c r="D33" s="1957"/>
      <c r="E33" s="1958"/>
      <c r="F33" s="54"/>
      <c r="G33" s="54"/>
    </row>
    <row r="34" spans="2:7" ht="15" customHeight="1">
      <c r="B34" s="769" t="s">
        <v>580</v>
      </c>
      <c r="C34" s="1186">
        <v>64.38144371189848</v>
      </c>
      <c r="D34" s="1186">
        <v>57.32955415987602</v>
      </c>
      <c r="E34" s="1186">
        <v>62.578240939221054</v>
      </c>
      <c r="F34" s="54"/>
      <c r="G34" s="54"/>
    </row>
    <row r="35" spans="2:7" ht="15" customHeight="1">
      <c r="B35" s="770" t="s">
        <v>581</v>
      </c>
      <c r="C35" s="1187">
        <v>35.618556288101516</v>
      </c>
      <c r="D35" s="1187">
        <v>42.670445840123975</v>
      </c>
      <c r="E35" s="1187">
        <v>37.42175906077895</v>
      </c>
      <c r="F35" s="54"/>
      <c r="G35" s="54"/>
    </row>
    <row r="36" spans="2:7" ht="15" customHeight="1">
      <c r="B36" s="1953" t="s">
        <v>1454</v>
      </c>
      <c r="C36" s="1954"/>
      <c r="D36" s="1954"/>
      <c r="E36" s="1955"/>
      <c r="F36" s="54"/>
      <c r="G36" s="54"/>
    </row>
    <row r="37" spans="2:7" ht="15" customHeight="1">
      <c r="B37" s="769" t="s">
        <v>580</v>
      </c>
      <c r="C37" s="1516">
        <v>62.20557357728461</v>
      </c>
      <c r="D37" s="1516">
        <v>63.071065289703284</v>
      </c>
      <c r="E37" s="1516">
        <v>66.32273841516918</v>
      </c>
      <c r="F37" s="54"/>
      <c r="G37" s="54"/>
    </row>
    <row r="38" spans="2:7" ht="15" customHeight="1">
      <c r="B38" s="770" t="s">
        <v>581</v>
      </c>
      <c r="C38" s="1517">
        <v>37.79442642271538</v>
      </c>
      <c r="D38" s="1517">
        <v>36.92893471029672</v>
      </c>
      <c r="E38" s="1517">
        <v>33.67726158483083</v>
      </c>
      <c r="F38" s="54"/>
      <c r="G38" s="54"/>
    </row>
    <row r="39" spans="2:7" ht="15" customHeight="1">
      <c r="B39" s="1953" t="s">
        <v>1455</v>
      </c>
      <c r="C39" s="1954"/>
      <c r="D39" s="1954"/>
      <c r="E39" s="1955"/>
      <c r="F39" s="54"/>
      <c r="G39" s="54"/>
    </row>
    <row r="40" spans="2:7" ht="15" customHeight="1">
      <c r="B40" s="769" t="s">
        <v>580</v>
      </c>
      <c r="C40" s="1188">
        <v>61.73264266747922</v>
      </c>
      <c r="D40" s="1188">
        <v>64.11680821421554</v>
      </c>
      <c r="E40" s="1188">
        <v>66.97908489629157</v>
      </c>
      <c r="F40" s="54"/>
      <c r="G40" s="54"/>
    </row>
    <row r="41" spans="2:7" ht="15" customHeight="1">
      <c r="B41" s="770" t="s">
        <v>581</v>
      </c>
      <c r="C41" s="1189">
        <v>38.26735733252078</v>
      </c>
      <c r="D41" s="1189">
        <v>35.88319178578446</v>
      </c>
      <c r="E41" s="1189">
        <v>33.02091510370844</v>
      </c>
      <c r="F41" s="54"/>
      <c r="G41" s="54"/>
    </row>
    <row r="42" spans="2:7" ht="15" customHeight="1">
      <c r="B42" s="1953" t="s">
        <v>1456</v>
      </c>
      <c r="C42" s="1954"/>
      <c r="D42" s="1954"/>
      <c r="E42" s="1955"/>
      <c r="F42" s="54"/>
      <c r="G42" s="54"/>
    </row>
    <row r="43" spans="2:7" ht="15" customHeight="1">
      <c r="B43" s="769" t="s">
        <v>580</v>
      </c>
      <c r="C43" s="1190">
        <v>62.53520990015618</v>
      </c>
      <c r="D43" s="1190">
        <v>62.30454582643324</v>
      </c>
      <c r="E43" s="1190">
        <v>65.83675953579984</v>
      </c>
      <c r="F43" s="54"/>
      <c r="G43" s="54"/>
    </row>
    <row r="44" spans="2:7" ht="15" customHeight="1">
      <c r="B44" s="770" t="s">
        <v>581</v>
      </c>
      <c r="C44" s="1191">
        <v>37.4647900998438</v>
      </c>
      <c r="D44" s="1191">
        <v>37.69545417356675</v>
      </c>
      <c r="E44" s="1191">
        <v>34.16324046420014</v>
      </c>
      <c r="F44" s="54"/>
      <c r="G44" s="54"/>
    </row>
    <row r="45" spans="2:7" ht="15" customHeight="1">
      <c r="B45" s="1953" t="s">
        <v>729</v>
      </c>
      <c r="C45" s="1954"/>
      <c r="D45" s="1954"/>
      <c r="E45" s="1955"/>
      <c r="F45" s="54"/>
      <c r="G45" s="54"/>
    </row>
    <row r="46" spans="2:7" ht="15" customHeight="1">
      <c r="B46" s="771" t="s">
        <v>582</v>
      </c>
      <c r="C46" s="1193">
        <v>15.149632215071355</v>
      </c>
      <c r="D46" s="1193">
        <v>13.350482929275298</v>
      </c>
      <c r="E46" s="1193">
        <v>12.978480623658731</v>
      </c>
      <c r="F46" s="54"/>
      <c r="G46" s="54"/>
    </row>
    <row r="47" spans="2:7" ht="15" customHeight="1">
      <c r="B47" s="768" t="s">
        <v>583</v>
      </c>
      <c r="C47" s="1192">
        <v>84.85036778492866</v>
      </c>
      <c r="D47" s="1192">
        <v>86.64951707072468</v>
      </c>
      <c r="E47" s="1192">
        <v>87.02151937634126</v>
      </c>
      <c r="F47" s="54"/>
      <c r="G47" s="54"/>
    </row>
    <row r="48" spans="2:7" ht="12.75">
      <c r="B48" s="54" t="s">
        <v>835</v>
      </c>
      <c r="C48" s="54"/>
      <c r="D48" s="54"/>
      <c r="E48" s="54"/>
      <c r="F48" s="54"/>
      <c r="G48" s="54"/>
    </row>
    <row r="49" spans="2:7" ht="12.75">
      <c r="B49" s="54" t="s">
        <v>53</v>
      </c>
      <c r="C49" s="54"/>
      <c r="D49" s="54"/>
      <c r="E49" s="54"/>
      <c r="F49" s="54"/>
      <c r="G49" s="54"/>
    </row>
    <row r="50" spans="2:7" ht="12.75">
      <c r="B50" s="54" t="s">
        <v>54</v>
      </c>
      <c r="C50" s="54"/>
      <c r="D50" s="54"/>
      <c r="E50" s="54"/>
      <c r="F50" s="54"/>
      <c r="G50" s="54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69" t="s">
        <v>863</v>
      </c>
      <c r="C1" s="1970"/>
      <c r="D1" s="1970"/>
      <c r="E1" s="1970"/>
      <c r="F1" s="1970"/>
      <c r="G1" s="1970"/>
      <c r="H1" s="1971"/>
    </row>
    <row r="2" spans="2:8" ht="15" customHeight="1">
      <c r="B2" s="1972" t="s">
        <v>452</v>
      </c>
      <c r="C2" s="1973"/>
      <c r="D2" s="1973"/>
      <c r="E2" s="1973"/>
      <c r="F2" s="1973"/>
      <c r="G2" s="1973"/>
      <c r="H2" s="1974"/>
    </row>
    <row r="3" spans="2:8" ht="15" customHeight="1" thickBot="1">
      <c r="B3" s="1975" t="s">
        <v>193</v>
      </c>
      <c r="C3" s="1976"/>
      <c r="D3" s="1976"/>
      <c r="E3" s="1976"/>
      <c r="F3" s="1976"/>
      <c r="G3" s="1976"/>
      <c r="H3" s="1977"/>
    </row>
    <row r="4" spans="2:8" ht="15" customHeight="1" thickTop="1">
      <c r="B4" s="1345"/>
      <c r="C4" s="1346"/>
      <c r="D4" s="1978" t="s">
        <v>1474</v>
      </c>
      <c r="E4" s="1978"/>
      <c r="F4" s="1978"/>
      <c r="G4" s="1979" t="s">
        <v>712</v>
      </c>
      <c r="H4" s="1980"/>
    </row>
    <row r="5" spans="2:8" ht="15" customHeight="1">
      <c r="B5" s="213"/>
      <c r="C5" s="211"/>
      <c r="D5" s="212" t="s">
        <v>423</v>
      </c>
      <c r="E5" s="212" t="s">
        <v>1171</v>
      </c>
      <c r="F5" s="212" t="s">
        <v>1169</v>
      </c>
      <c r="G5" s="212" t="s">
        <v>279</v>
      </c>
      <c r="H5" s="214" t="s">
        <v>1145</v>
      </c>
    </row>
    <row r="6" spans="2:8" ht="15" customHeight="1">
      <c r="B6" s="1347"/>
      <c r="C6" s="1194" t="s">
        <v>730</v>
      </c>
      <c r="D6" s="1194">
        <v>7220.563</v>
      </c>
      <c r="E6" s="1194">
        <v>7192.000000000001</v>
      </c>
      <c r="F6" s="1194">
        <v>8444.592585000002</v>
      </c>
      <c r="G6" s="1195">
        <v>-0.3955785719202112</v>
      </c>
      <c r="H6" s="1348">
        <v>17.416470870411587</v>
      </c>
    </row>
    <row r="7" spans="2:8" ht="15" customHeight="1">
      <c r="B7" s="1711">
        <v>1</v>
      </c>
      <c r="C7" s="1196" t="s">
        <v>84</v>
      </c>
      <c r="D7" s="1197">
        <v>52.962999999999994</v>
      </c>
      <c r="E7" s="1197">
        <v>77.9</v>
      </c>
      <c r="F7" s="1197">
        <v>79.413213</v>
      </c>
      <c r="G7" s="1197">
        <v>47.083813228102656</v>
      </c>
      <c r="H7" s="1349">
        <v>1.9425070603337389</v>
      </c>
    </row>
    <row r="8" spans="2:8" ht="15" customHeight="1">
      <c r="B8" s="1711">
        <v>2</v>
      </c>
      <c r="C8" s="1196" t="s">
        <v>85</v>
      </c>
      <c r="D8" s="1197">
        <v>0</v>
      </c>
      <c r="E8" s="1197">
        <v>0.5</v>
      </c>
      <c r="F8" s="1197">
        <v>0.840528</v>
      </c>
      <c r="G8" s="1197" t="s">
        <v>709</v>
      </c>
      <c r="H8" s="1349">
        <v>68.10560000000001</v>
      </c>
    </row>
    <row r="9" spans="2:8" ht="15" customHeight="1">
      <c r="B9" s="1711">
        <v>3</v>
      </c>
      <c r="C9" s="1196" t="s">
        <v>86</v>
      </c>
      <c r="D9" s="1197">
        <v>14</v>
      </c>
      <c r="E9" s="1197">
        <v>69</v>
      </c>
      <c r="F9" s="1197">
        <v>23.745265</v>
      </c>
      <c r="G9" s="1197">
        <v>392.8571428571429</v>
      </c>
      <c r="H9" s="1349">
        <v>-65.5865724637681</v>
      </c>
    </row>
    <row r="10" spans="2:8" ht="15" customHeight="1">
      <c r="B10" s="1711">
        <v>4</v>
      </c>
      <c r="C10" s="1196" t="s">
        <v>87</v>
      </c>
      <c r="D10" s="1197">
        <v>27.299999999999997</v>
      </c>
      <c r="E10" s="1197">
        <v>0.30000000000000004</v>
      </c>
      <c r="F10" s="1197">
        <v>0.463</v>
      </c>
      <c r="G10" s="1197">
        <v>-98.9010989010989</v>
      </c>
      <c r="H10" s="1349">
        <v>54.333333333333314</v>
      </c>
    </row>
    <row r="11" spans="2:8" ht="15" customHeight="1">
      <c r="B11" s="1711">
        <v>5</v>
      </c>
      <c r="C11" s="1196" t="s">
        <v>89</v>
      </c>
      <c r="D11" s="1197">
        <v>306.5</v>
      </c>
      <c r="E11" s="1197">
        <v>404.2</v>
      </c>
      <c r="F11" s="1197">
        <v>565.660032</v>
      </c>
      <c r="G11" s="1197">
        <v>31.876019575856446</v>
      </c>
      <c r="H11" s="1349">
        <v>39.94557941613064</v>
      </c>
    </row>
    <row r="12" spans="2:8" ht="15" customHeight="1">
      <c r="B12" s="1711">
        <v>6</v>
      </c>
      <c r="C12" s="1196" t="s">
        <v>90</v>
      </c>
      <c r="D12" s="1197">
        <v>150.3</v>
      </c>
      <c r="E12" s="1197">
        <v>0</v>
      </c>
      <c r="F12" s="1197">
        <v>0</v>
      </c>
      <c r="G12" s="1197">
        <v>-100</v>
      </c>
      <c r="H12" s="1349" t="s">
        <v>709</v>
      </c>
    </row>
    <row r="13" spans="2:8" ht="15" customHeight="1">
      <c r="B13" s="1711">
        <v>7</v>
      </c>
      <c r="C13" s="1196" t="s">
        <v>91</v>
      </c>
      <c r="D13" s="1197">
        <v>2.6</v>
      </c>
      <c r="E13" s="1197">
        <v>3.5999999999999996</v>
      </c>
      <c r="F13" s="1197">
        <v>1.728</v>
      </c>
      <c r="G13" s="1197">
        <v>38.461538461538424</v>
      </c>
      <c r="H13" s="1349">
        <v>-51.99999999999999</v>
      </c>
    </row>
    <row r="14" spans="2:8" ht="15" customHeight="1">
      <c r="B14" s="1711">
        <v>8</v>
      </c>
      <c r="C14" s="1196" t="s">
        <v>92</v>
      </c>
      <c r="D14" s="1197">
        <v>2.1</v>
      </c>
      <c r="E14" s="1197">
        <v>0</v>
      </c>
      <c r="F14" s="1197">
        <v>0</v>
      </c>
      <c r="G14" s="1197">
        <v>-100</v>
      </c>
      <c r="H14" s="1349" t="s">
        <v>709</v>
      </c>
    </row>
    <row r="15" spans="2:8" ht="15" customHeight="1">
      <c r="B15" s="1711">
        <v>9</v>
      </c>
      <c r="C15" s="1196" t="s">
        <v>93</v>
      </c>
      <c r="D15" s="1197">
        <v>2.5</v>
      </c>
      <c r="E15" s="1197">
        <v>9.1</v>
      </c>
      <c r="F15" s="1197">
        <v>1.9559</v>
      </c>
      <c r="G15" s="1197">
        <v>263.99999999999994</v>
      </c>
      <c r="H15" s="1349">
        <v>-78.50659340659341</v>
      </c>
    </row>
    <row r="16" spans="2:8" ht="15" customHeight="1">
      <c r="B16" s="1711">
        <v>10</v>
      </c>
      <c r="C16" s="1196" t="s">
        <v>94</v>
      </c>
      <c r="D16" s="1197">
        <v>228.60000000000002</v>
      </c>
      <c r="E16" s="1197">
        <v>235.9</v>
      </c>
      <c r="F16" s="1197">
        <v>277.974997</v>
      </c>
      <c r="G16" s="1197">
        <v>3.193350831146091</v>
      </c>
      <c r="H16" s="1349">
        <v>17.83594616362865</v>
      </c>
    </row>
    <row r="17" spans="2:8" ht="15" customHeight="1">
      <c r="B17" s="1711">
        <v>11</v>
      </c>
      <c r="C17" s="1196" t="s">
        <v>95</v>
      </c>
      <c r="D17" s="1197">
        <v>0</v>
      </c>
      <c r="E17" s="1197">
        <v>6.8</v>
      </c>
      <c r="F17" s="1197">
        <v>4.146066</v>
      </c>
      <c r="G17" s="1197" t="s">
        <v>709</v>
      </c>
      <c r="H17" s="1349">
        <v>-39.02844117647059</v>
      </c>
    </row>
    <row r="18" spans="2:8" ht="15" customHeight="1">
      <c r="B18" s="1711">
        <v>12</v>
      </c>
      <c r="C18" s="1196" t="s">
        <v>96</v>
      </c>
      <c r="D18" s="1197">
        <v>161.70000000000002</v>
      </c>
      <c r="E18" s="1197">
        <v>531.1</v>
      </c>
      <c r="F18" s="1197">
        <v>408.850987</v>
      </c>
      <c r="G18" s="1197">
        <v>228.447742733457</v>
      </c>
      <c r="H18" s="1349">
        <v>-23.018078139710042</v>
      </c>
    </row>
    <row r="19" spans="2:8" ht="15" customHeight="1">
      <c r="B19" s="1711">
        <v>13</v>
      </c>
      <c r="C19" s="1196" t="s">
        <v>97</v>
      </c>
      <c r="D19" s="1197">
        <v>0</v>
      </c>
      <c r="E19" s="1197">
        <v>0</v>
      </c>
      <c r="F19" s="1197">
        <v>0</v>
      </c>
      <c r="G19" s="1197" t="s">
        <v>709</v>
      </c>
      <c r="H19" s="1349" t="s">
        <v>709</v>
      </c>
    </row>
    <row r="20" spans="2:8" ht="15" customHeight="1">
      <c r="B20" s="1711">
        <v>14</v>
      </c>
      <c r="C20" s="1196" t="s">
        <v>98</v>
      </c>
      <c r="D20" s="1197">
        <v>50.4</v>
      </c>
      <c r="E20" s="1197">
        <v>8.7</v>
      </c>
      <c r="F20" s="1197">
        <v>17.50816</v>
      </c>
      <c r="G20" s="1197">
        <v>-82.73809523809524</v>
      </c>
      <c r="H20" s="1349">
        <v>101.2432183908046</v>
      </c>
    </row>
    <row r="21" spans="2:8" ht="15" customHeight="1">
      <c r="B21" s="1711">
        <v>15</v>
      </c>
      <c r="C21" s="1196" t="s">
        <v>99</v>
      </c>
      <c r="D21" s="1197">
        <v>151.89999999999998</v>
      </c>
      <c r="E21" s="1197">
        <v>231.60000000000002</v>
      </c>
      <c r="F21" s="1197">
        <v>104.410532</v>
      </c>
      <c r="G21" s="1197">
        <v>52.4687294272548</v>
      </c>
      <c r="H21" s="1349">
        <v>-54.91773229706391</v>
      </c>
    </row>
    <row r="22" spans="2:8" ht="15" customHeight="1">
      <c r="B22" s="1711">
        <v>16</v>
      </c>
      <c r="C22" s="1196" t="s">
        <v>100</v>
      </c>
      <c r="D22" s="1197">
        <v>11.7</v>
      </c>
      <c r="E22" s="1197">
        <v>5.5</v>
      </c>
      <c r="F22" s="1197">
        <v>2.456797</v>
      </c>
      <c r="G22" s="1197">
        <v>-52.99145299145299</v>
      </c>
      <c r="H22" s="1349">
        <v>-55.33096363636364</v>
      </c>
    </row>
    <row r="23" spans="2:8" ht="15" customHeight="1">
      <c r="B23" s="1711">
        <v>17</v>
      </c>
      <c r="C23" s="1196" t="s">
        <v>101</v>
      </c>
      <c r="D23" s="1197">
        <v>11.5</v>
      </c>
      <c r="E23" s="1197">
        <v>76.6</v>
      </c>
      <c r="F23" s="1197">
        <v>21.104925</v>
      </c>
      <c r="G23" s="1197">
        <v>566.0869565217391</v>
      </c>
      <c r="H23" s="1349">
        <v>-72.44787859007832</v>
      </c>
    </row>
    <row r="24" spans="2:8" ht="15" customHeight="1">
      <c r="B24" s="1711">
        <v>18</v>
      </c>
      <c r="C24" s="1196" t="s">
        <v>102</v>
      </c>
      <c r="D24" s="1197">
        <v>478.2</v>
      </c>
      <c r="E24" s="1197">
        <v>548.9</v>
      </c>
      <c r="F24" s="1197">
        <v>764.670621</v>
      </c>
      <c r="G24" s="1197">
        <v>14.784608950230037</v>
      </c>
      <c r="H24" s="1349">
        <v>39.30964128256514</v>
      </c>
    </row>
    <row r="25" spans="2:8" ht="15" customHeight="1">
      <c r="B25" s="1711">
        <v>19</v>
      </c>
      <c r="C25" s="1196" t="s">
        <v>103</v>
      </c>
      <c r="D25" s="1197">
        <v>766.2</v>
      </c>
      <c r="E25" s="1197">
        <v>780.9</v>
      </c>
      <c r="F25" s="1197">
        <v>706.3455329999999</v>
      </c>
      <c r="G25" s="1197">
        <v>1.9185591229443872</v>
      </c>
      <c r="H25" s="1349">
        <v>-9.54724894352671</v>
      </c>
    </row>
    <row r="26" spans="2:8" ht="15" customHeight="1">
      <c r="B26" s="1711"/>
      <c r="C26" s="1196" t="s">
        <v>132</v>
      </c>
      <c r="D26" s="1197">
        <v>182</v>
      </c>
      <c r="E26" s="1197">
        <v>0</v>
      </c>
      <c r="F26" s="1197">
        <v>0</v>
      </c>
      <c r="G26" s="1197">
        <v>-100</v>
      </c>
      <c r="H26" s="1349" t="s">
        <v>709</v>
      </c>
    </row>
    <row r="27" spans="2:8" ht="15" customHeight="1">
      <c r="B27" s="1711"/>
      <c r="C27" s="1196" t="s">
        <v>133</v>
      </c>
      <c r="D27" s="1197">
        <v>413.4</v>
      </c>
      <c r="E27" s="1197">
        <v>691.5</v>
      </c>
      <c r="F27" s="1197">
        <v>592.005423</v>
      </c>
      <c r="G27" s="1197">
        <v>67.2714078374456</v>
      </c>
      <c r="H27" s="1349">
        <v>-14.388225162689821</v>
      </c>
    </row>
    <row r="28" spans="2:8" ht="15" customHeight="1">
      <c r="B28" s="1711"/>
      <c r="C28" s="1196" t="s">
        <v>134</v>
      </c>
      <c r="D28" s="1197">
        <v>170.8</v>
      </c>
      <c r="E28" s="1197">
        <v>89.4</v>
      </c>
      <c r="F28" s="1197">
        <v>114.34011</v>
      </c>
      <c r="G28" s="1197">
        <v>-47.658079625292736</v>
      </c>
      <c r="H28" s="1349">
        <v>27.897214765100657</v>
      </c>
    </row>
    <row r="29" spans="2:8" ht="15" customHeight="1">
      <c r="B29" s="1711">
        <v>20</v>
      </c>
      <c r="C29" s="1196" t="s">
        <v>104</v>
      </c>
      <c r="D29" s="1197">
        <v>34.6</v>
      </c>
      <c r="E29" s="1197">
        <v>92.5</v>
      </c>
      <c r="F29" s="1197">
        <v>47.896815</v>
      </c>
      <c r="G29" s="1197">
        <v>167.3410404624277</v>
      </c>
      <c r="H29" s="1349">
        <v>-48.219659459459464</v>
      </c>
    </row>
    <row r="30" spans="2:8" ht="15" customHeight="1">
      <c r="B30" s="1711">
        <v>21</v>
      </c>
      <c r="C30" s="1196" t="s">
        <v>105</v>
      </c>
      <c r="D30" s="1197">
        <v>136.29999999999998</v>
      </c>
      <c r="E30" s="1197">
        <v>0</v>
      </c>
      <c r="F30" s="1197">
        <v>10.135412</v>
      </c>
      <c r="G30" s="1197">
        <v>-100</v>
      </c>
      <c r="H30" s="1349" t="s">
        <v>709</v>
      </c>
    </row>
    <row r="31" spans="2:8" ht="15" customHeight="1">
      <c r="B31" s="1711">
        <v>22</v>
      </c>
      <c r="C31" s="1196" t="s">
        <v>106</v>
      </c>
      <c r="D31" s="1197">
        <v>1.4</v>
      </c>
      <c r="E31" s="1197">
        <v>28.3</v>
      </c>
      <c r="F31" s="1197">
        <v>17.105241</v>
      </c>
      <c r="G31" s="1197" t="s">
        <v>709</v>
      </c>
      <c r="H31" s="1349">
        <v>-39.5574522968198</v>
      </c>
    </row>
    <row r="32" spans="2:8" ht="15" customHeight="1">
      <c r="B32" s="1711">
        <v>23</v>
      </c>
      <c r="C32" s="1196" t="s">
        <v>107</v>
      </c>
      <c r="D32" s="1197">
        <v>216.6</v>
      </c>
      <c r="E32" s="1197">
        <v>182.3</v>
      </c>
      <c r="F32" s="1197">
        <v>294.533914</v>
      </c>
      <c r="G32" s="1197">
        <v>-15.835641735918742</v>
      </c>
      <c r="H32" s="1349">
        <v>61.56550411409762</v>
      </c>
    </row>
    <row r="33" spans="2:8" ht="15" customHeight="1">
      <c r="B33" s="1711">
        <v>24</v>
      </c>
      <c r="C33" s="1196" t="s">
        <v>108</v>
      </c>
      <c r="D33" s="1197">
        <v>6.3</v>
      </c>
      <c r="E33" s="1197">
        <v>0</v>
      </c>
      <c r="F33" s="1197">
        <v>0</v>
      </c>
      <c r="G33" s="1197">
        <v>-100</v>
      </c>
      <c r="H33" s="1349" t="s">
        <v>709</v>
      </c>
    </row>
    <row r="34" spans="2:8" ht="15" customHeight="1">
      <c r="B34" s="1711">
        <v>25</v>
      </c>
      <c r="C34" s="1196" t="s">
        <v>109</v>
      </c>
      <c r="D34" s="1197">
        <v>85.1</v>
      </c>
      <c r="E34" s="1197">
        <v>59.7</v>
      </c>
      <c r="F34" s="1197">
        <v>104.374929</v>
      </c>
      <c r="G34" s="1197">
        <v>-29.847238542890707</v>
      </c>
      <c r="H34" s="1349">
        <v>74.8323768844221</v>
      </c>
    </row>
    <row r="35" spans="2:8" ht="15" customHeight="1">
      <c r="B35" s="1711">
        <v>26</v>
      </c>
      <c r="C35" s="1196" t="s">
        <v>110</v>
      </c>
      <c r="D35" s="1197">
        <v>93</v>
      </c>
      <c r="E35" s="1197">
        <v>124.60000000000001</v>
      </c>
      <c r="F35" s="1197">
        <v>95.063252</v>
      </c>
      <c r="G35" s="1197">
        <v>33.97849462365593</v>
      </c>
      <c r="H35" s="1349">
        <v>-23.705255216693416</v>
      </c>
    </row>
    <row r="36" spans="2:8" ht="15" customHeight="1">
      <c r="B36" s="1711">
        <v>27</v>
      </c>
      <c r="C36" s="1196" t="s">
        <v>111</v>
      </c>
      <c r="D36" s="1197">
        <v>5.4</v>
      </c>
      <c r="E36" s="1197">
        <v>0</v>
      </c>
      <c r="F36" s="1197">
        <v>0</v>
      </c>
      <c r="G36" s="1197">
        <v>-100</v>
      </c>
      <c r="H36" s="1349" t="s">
        <v>709</v>
      </c>
    </row>
    <row r="37" spans="2:8" ht="15" customHeight="1">
      <c r="B37" s="1711">
        <v>28</v>
      </c>
      <c r="C37" s="1196" t="s">
        <v>112</v>
      </c>
      <c r="D37" s="1197">
        <v>22.4</v>
      </c>
      <c r="E37" s="1197">
        <v>22.4</v>
      </c>
      <c r="F37" s="1197">
        <v>25.69631</v>
      </c>
      <c r="G37" s="1197">
        <v>0</v>
      </c>
      <c r="H37" s="1349">
        <v>14.71566964285715</v>
      </c>
    </row>
    <row r="38" spans="2:8" ht="15" customHeight="1">
      <c r="B38" s="1711">
        <v>29</v>
      </c>
      <c r="C38" s="1196" t="s">
        <v>113</v>
      </c>
      <c r="D38" s="1197">
        <v>4.9</v>
      </c>
      <c r="E38" s="1197">
        <v>7.1</v>
      </c>
      <c r="F38" s="1197">
        <v>9.638154</v>
      </c>
      <c r="G38" s="1197">
        <v>44.897959183673464</v>
      </c>
      <c r="H38" s="1349">
        <v>35.748647887323955</v>
      </c>
    </row>
    <row r="39" spans="2:8" ht="15" customHeight="1">
      <c r="B39" s="1711">
        <v>30</v>
      </c>
      <c r="C39" s="1196" t="s">
        <v>114</v>
      </c>
      <c r="D39" s="1197">
        <v>84.5</v>
      </c>
      <c r="E39" s="1197">
        <v>153.3</v>
      </c>
      <c r="F39" s="1197">
        <v>105.221024</v>
      </c>
      <c r="G39" s="1197">
        <v>81.42011834319527</v>
      </c>
      <c r="H39" s="1349">
        <v>-31.36267188519244</v>
      </c>
    </row>
    <row r="40" spans="2:8" ht="15" customHeight="1">
      <c r="B40" s="1711">
        <v>31</v>
      </c>
      <c r="C40" s="1196" t="s">
        <v>115</v>
      </c>
      <c r="D40" s="1197">
        <v>528.2</v>
      </c>
      <c r="E40" s="1197">
        <v>792.9</v>
      </c>
      <c r="F40" s="1197">
        <v>858.087409</v>
      </c>
      <c r="G40" s="1197">
        <v>50.113593335857615</v>
      </c>
      <c r="H40" s="1349">
        <v>8.221390969857481</v>
      </c>
    </row>
    <row r="41" spans="2:8" ht="15" customHeight="1">
      <c r="B41" s="1711">
        <v>32</v>
      </c>
      <c r="C41" s="1196" t="s">
        <v>421</v>
      </c>
      <c r="D41" s="1197">
        <v>6.3</v>
      </c>
      <c r="E41" s="1197">
        <v>0.9</v>
      </c>
      <c r="F41" s="1197">
        <v>0.055</v>
      </c>
      <c r="G41" s="1197">
        <v>-85.71428571428571</v>
      </c>
      <c r="H41" s="1349">
        <v>-93.88888888888889</v>
      </c>
    </row>
    <row r="42" spans="2:8" ht="15" customHeight="1">
      <c r="B42" s="1711">
        <v>33</v>
      </c>
      <c r="C42" s="1196" t="s">
        <v>116</v>
      </c>
      <c r="D42" s="1197">
        <v>0</v>
      </c>
      <c r="E42" s="1197">
        <v>10.3</v>
      </c>
      <c r="F42" s="1197">
        <v>20.749595</v>
      </c>
      <c r="G42" s="1197" t="s">
        <v>709</v>
      </c>
      <c r="H42" s="1349">
        <v>101.45237864077669</v>
      </c>
    </row>
    <row r="43" spans="2:8" ht="15" customHeight="1">
      <c r="B43" s="1711">
        <v>34</v>
      </c>
      <c r="C43" s="1196" t="s">
        <v>117</v>
      </c>
      <c r="D43" s="1197">
        <v>134.4</v>
      </c>
      <c r="E43" s="1197">
        <v>35.2</v>
      </c>
      <c r="F43" s="1197">
        <v>55.120521</v>
      </c>
      <c r="G43" s="1197">
        <v>-73.80952380952381</v>
      </c>
      <c r="H43" s="1349">
        <v>56.59238920454544</v>
      </c>
    </row>
    <row r="44" spans="2:8" ht="15" customHeight="1">
      <c r="B44" s="1711">
        <v>35</v>
      </c>
      <c r="C44" s="1196" t="s">
        <v>118</v>
      </c>
      <c r="D44" s="1197">
        <v>12.9</v>
      </c>
      <c r="E44" s="1197">
        <v>28.2</v>
      </c>
      <c r="F44" s="1197">
        <v>79.109523</v>
      </c>
      <c r="G44" s="1197">
        <v>118.60465116279067</v>
      </c>
      <c r="H44" s="1349">
        <v>180.5302234042553</v>
      </c>
    </row>
    <row r="45" spans="2:8" ht="15" customHeight="1">
      <c r="B45" s="1711">
        <v>36</v>
      </c>
      <c r="C45" s="1196" t="s">
        <v>119</v>
      </c>
      <c r="D45" s="1197">
        <v>39.3</v>
      </c>
      <c r="E45" s="1197">
        <v>112.4</v>
      </c>
      <c r="F45" s="1197">
        <v>208.175608</v>
      </c>
      <c r="G45" s="1197">
        <v>186.00508905852422</v>
      </c>
      <c r="H45" s="1349">
        <v>85.20961565836299</v>
      </c>
    </row>
    <row r="46" spans="2:8" ht="15" customHeight="1">
      <c r="B46" s="1711">
        <v>39</v>
      </c>
      <c r="C46" s="1196" t="s">
        <v>33</v>
      </c>
      <c r="D46" s="1197">
        <v>2.7</v>
      </c>
      <c r="E46" s="1197">
        <v>21.5</v>
      </c>
      <c r="F46" s="1197">
        <v>55.120521</v>
      </c>
      <c r="G46" s="1197">
        <v>696.2962962962963</v>
      </c>
      <c r="H46" s="1349">
        <v>156.37451627906972</v>
      </c>
    </row>
    <row r="47" spans="2:8" ht="15" customHeight="1">
      <c r="B47" s="1711">
        <v>37</v>
      </c>
      <c r="C47" s="1196" t="s">
        <v>120</v>
      </c>
      <c r="D47" s="1197">
        <v>127.9</v>
      </c>
      <c r="E47" s="1197">
        <v>127.69999999999999</v>
      </c>
      <c r="F47" s="1197">
        <v>236.800702</v>
      </c>
      <c r="G47" s="1197">
        <v>-0.15637216575450452</v>
      </c>
      <c r="H47" s="1349">
        <v>85.43516209866877</v>
      </c>
    </row>
    <row r="48" spans="2:8" ht="15" customHeight="1">
      <c r="B48" s="1711">
        <v>38</v>
      </c>
      <c r="C48" s="1196" t="s">
        <v>121</v>
      </c>
      <c r="D48" s="1197">
        <v>110.39999999999999</v>
      </c>
      <c r="E48" s="1197">
        <v>53.9</v>
      </c>
      <c r="F48" s="1197">
        <v>32.86592</v>
      </c>
      <c r="G48" s="1197">
        <v>-51.177536231884055</v>
      </c>
      <c r="H48" s="1349">
        <v>-39.02426716141001</v>
      </c>
    </row>
    <row r="49" spans="2:8" ht="15" customHeight="1">
      <c r="B49" s="1711">
        <v>40</v>
      </c>
      <c r="C49" s="1196" t="s">
        <v>122</v>
      </c>
      <c r="D49" s="1197">
        <v>39.4</v>
      </c>
      <c r="E49" s="1197">
        <v>24.2</v>
      </c>
      <c r="F49" s="1197">
        <v>6.875775</v>
      </c>
      <c r="G49" s="1197">
        <v>-38.57868020304569</v>
      </c>
      <c r="H49" s="1349">
        <v>-71.58770661157024</v>
      </c>
    </row>
    <row r="50" spans="2:8" ht="15" customHeight="1">
      <c r="B50" s="1711">
        <v>41</v>
      </c>
      <c r="C50" s="1196" t="s">
        <v>123</v>
      </c>
      <c r="D50" s="1197">
        <v>96.1</v>
      </c>
      <c r="E50" s="1197">
        <v>0.1</v>
      </c>
      <c r="F50" s="1197">
        <v>17.741698</v>
      </c>
      <c r="G50" s="1197">
        <v>-99.89594172736733</v>
      </c>
      <c r="H50" s="1349" t="s">
        <v>709</v>
      </c>
    </row>
    <row r="51" spans="2:8" ht="15" customHeight="1">
      <c r="B51" s="1711">
        <v>42</v>
      </c>
      <c r="C51" s="1196" t="s">
        <v>124</v>
      </c>
      <c r="D51" s="1197">
        <v>5.1</v>
      </c>
      <c r="E51" s="1197">
        <v>19.1</v>
      </c>
      <c r="F51" s="1197">
        <v>44.294312</v>
      </c>
      <c r="G51" s="1197">
        <v>274.5098039215687</v>
      </c>
      <c r="H51" s="1349">
        <v>131.90739267015707</v>
      </c>
    </row>
    <row r="52" spans="2:8" ht="15" customHeight="1">
      <c r="B52" s="1711">
        <v>43</v>
      </c>
      <c r="C52" s="1196" t="s">
        <v>125</v>
      </c>
      <c r="D52" s="1197">
        <v>783</v>
      </c>
      <c r="E52" s="1197">
        <v>993.5</v>
      </c>
      <c r="F52" s="1197">
        <v>960.815259</v>
      </c>
      <c r="G52" s="1197">
        <v>26.88378033205619</v>
      </c>
      <c r="H52" s="1349">
        <v>-3.2898581781580276</v>
      </c>
    </row>
    <row r="53" spans="2:8" ht="15" customHeight="1">
      <c r="B53" s="1711">
        <v>44</v>
      </c>
      <c r="C53" s="1196" t="s">
        <v>126</v>
      </c>
      <c r="D53" s="1197">
        <v>578.2</v>
      </c>
      <c r="E53" s="1197">
        <v>57.099999999999994</v>
      </c>
      <c r="F53" s="1197">
        <v>27.824564000000002</v>
      </c>
      <c r="G53" s="1197">
        <v>-90.1245243860256</v>
      </c>
      <c r="H53" s="1349">
        <v>-51.27046584938703</v>
      </c>
    </row>
    <row r="54" spans="2:8" ht="15" customHeight="1">
      <c r="B54" s="1711">
        <v>45</v>
      </c>
      <c r="C54" s="1196" t="s">
        <v>127</v>
      </c>
      <c r="D54" s="1197">
        <v>185.8</v>
      </c>
      <c r="E54" s="1197">
        <v>157.9</v>
      </c>
      <c r="F54" s="1197">
        <v>195.14778</v>
      </c>
      <c r="G54" s="1197">
        <v>-15.016146393972022</v>
      </c>
      <c r="H54" s="1349">
        <v>23.58947435085497</v>
      </c>
    </row>
    <row r="55" spans="2:8" ht="15" customHeight="1">
      <c r="B55" s="1711">
        <v>46</v>
      </c>
      <c r="C55" s="1196" t="s">
        <v>128</v>
      </c>
      <c r="D55" s="1197">
        <v>0</v>
      </c>
      <c r="E55" s="1197">
        <v>2</v>
      </c>
      <c r="F55" s="1197">
        <v>1.658087</v>
      </c>
      <c r="G55" s="1197" t="s">
        <v>709</v>
      </c>
      <c r="H55" s="1349">
        <v>-17.095649999999992</v>
      </c>
    </row>
    <row r="56" spans="2:8" ht="15" customHeight="1">
      <c r="B56" s="1711">
        <v>47</v>
      </c>
      <c r="C56" s="1196" t="s">
        <v>129</v>
      </c>
      <c r="D56" s="1197">
        <v>40.699999999999996</v>
      </c>
      <c r="E56" s="1197">
        <v>17.6</v>
      </c>
      <c r="F56" s="1197">
        <v>27.511945</v>
      </c>
      <c r="G56" s="1197">
        <v>-56.75675675675675</v>
      </c>
      <c r="H56" s="1349">
        <v>56.317869318181806</v>
      </c>
    </row>
    <row r="57" spans="2:8" ht="15" customHeight="1">
      <c r="B57" s="1711">
        <v>48</v>
      </c>
      <c r="C57" s="1196" t="s">
        <v>130</v>
      </c>
      <c r="D57" s="1197">
        <v>388.2</v>
      </c>
      <c r="E57" s="1197">
        <v>532.5</v>
      </c>
      <c r="F57" s="1197">
        <v>362.236645</v>
      </c>
      <c r="G57" s="1197">
        <v>37.17156105100463</v>
      </c>
      <c r="H57" s="1349">
        <v>-31.97433896713615</v>
      </c>
    </row>
    <row r="58" spans="2:8" ht="15" customHeight="1">
      <c r="B58" s="1711">
        <v>49</v>
      </c>
      <c r="C58" s="1196" t="s">
        <v>34</v>
      </c>
      <c r="D58" s="1197">
        <v>1033</v>
      </c>
      <c r="E58" s="1197">
        <v>544.2</v>
      </c>
      <c r="F58" s="1197">
        <v>1563.462114</v>
      </c>
      <c r="G58" s="1197">
        <v>-47.318489835430775</v>
      </c>
      <c r="H58" s="1349">
        <v>187.29550055126788</v>
      </c>
    </row>
    <row r="59" spans="2:8" ht="15" customHeight="1">
      <c r="B59" s="1350"/>
      <c r="C59" s="1194" t="s">
        <v>131</v>
      </c>
      <c r="D59" s="1194">
        <v>816.2369999999992</v>
      </c>
      <c r="E59" s="1194">
        <v>814.9999999999973</v>
      </c>
      <c r="F59" s="1194">
        <v>1043.2706179999986</v>
      </c>
      <c r="G59" s="1195">
        <v>-0.15154912115009722</v>
      </c>
      <c r="H59" s="1348">
        <v>28.008664785276324</v>
      </c>
    </row>
    <row r="60" spans="2:8" ht="15" customHeight="1" thickBot="1">
      <c r="B60" s="1351"/>
      <c r="C60" s="1352" t="s">
        <v>180</v>
      </c>
      <c r="D60" s="1353">
        <v>8036.799999999999</v>
      </c>
      <c r="E60" s="1353">
        <v>8006.999999999998</v>
      </c>
      <c r="F60" s="1353">
        <v>9487.863203</v>
      </c>
      <c r="G60" s="1354">
        <v>-0.3707943460083811</v>
      </c>
      <c r="H60" s="1355">
        <v>18.494607256150914</v>
      </c>
    </row>
    <row r="61" spans="2:8" ht="13.5" thickTop="1">
      <c r="B61" s="215" t="s">
        <v>731</v>
      </c>
      <c r="C61" s="216"/>
      <c r="D61" s="217"/>
      <c r="E61" s="217"/>
      <c r="F61" s="218"/>
      <c r="G61" s="219"/>
      <c r="H61" s="219"/>
    </row>
    <row r="62" spans="2:8" ht="15" customHeight="1">
      <c r="B62" s="9" t="s">
        <v>429</v>
      </c>
      <c r="C62" s="215"/>
      <c r="D62" s="215"/>
      <c r="E62" s="215"/>
      <c r="F62" s="215"/>
      <c r="G62" s="215"/>
      <c r="H62" s="215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33" t="s">
        <v>668</v>
      </c>
      <c r="C1" s="1733"/>
      <c r="D1" s="1733"/>
      <c r="E1" s="1733"/>
      <c r="F1" s="1733"/>
      <c r="G1" s="1733"/>
      <c r="H1" s="1733"/>
    </row>
    <row r="2" spans="2:8" ht="15" customHeight="1">
      <c r="B2" s="1981" t="s">
        <v>453</v>
      </c>
      <c r="C2" s="1981"/>
      <c r="D2" s="1981"/>
      <c r="E2" s="1981"/>
      <c r="F2" s="1981"/>
      <c r="G2" s="1981"/>
      <c r="H2" s="1981"/>
    </row>
    <row r="3" spans="2:8" ht="15" customHeight="1" thickBot="1">
      <c r="B3" s="1982" t="s">
        <v>193</v>
      </c>
      <c r="C3" s="1982"/>
      <c r="D3" s="1982"/>
      <c r="E3" s="1982"/>
      <c r="F3" s="1982"/>
      <c r="G3" s="1982"/>
      <c r="H3" s="1982"/>
    </row>
    <row r="4" spans="2:8" ht="15" customHeight="1" thickTop="1">
      <c r="B4" s="220"/>
      <c r="C4" s="221"/>
      <c r="D4" s="1983" t="s">
        <v>1474</v>
      </c>
      <c r="E4" s="1983"/>
      <c r="F4" s="1983"/>
      <c r="G4" s="1984" t="s">
        <v>712</v>
      </c>
      <c r="H4" s="1985"/>
    </row>
    <row r="5" spans="2:8" ht="15" customHeight="1">
      <c r="B5" s="222"/>
      <c r="C5" s="223"/>
      <c r="D5" s="224" t="s">
        <v>423</v>
      </c>
      <c r="E5" s="224" t="s">
        <v>1170</v>
      </c>
      <c r="F5" s="224" t="s">
        <v>1144</v>
      </c>
      <c r="G5" s="224" t="s">
        <v>279</v>
      </c>
      <c r="H5" s="225" t="s">
        <v>1145</v>
      </c>
    </row>
    <row r="6" spans="2:8" ht="15" customHeight="1">
      <c r="B6" s="1337"/>
      <c r="C6" s="1199" t="s">
        <v>730</v>
      </c>
      <c r="D6" s="1200">
        <v>3912.5</v>
      </c>
      <c r="E6" s="1200">
        <v>3284.5</v>
      </c>
      <c r="F6" s="1200">
        <v>3386.514155</v>
      </c>
      <c r="G6" s="1200">
        <v>-16.051118210862626</v>
      </c>
      <c r="H6" s="1338">
        <v>3.1059264728269085</v>
      </c>
    </row>
    <row r="7" spans="2:8" ht="15" customHeight="1">
      <c r="B7" s="1712">
        <v>1</v>
      </c>
      <c r="C7" s="1201" t="s">
        <v>135</v>
      </c>
      <c r="D7" s="1202">
        <v>72.19999999999999</v>
      </c>
      <c r="E7" s="1202">
        <v>38.5</v>
      </c>
      <c r="F7" s="1202">
        <v>35.094845</v>
      </c>
      <c r="G7" s="1202">
        <v>-46.675900277008296</v>
      </c>
      <c r="H7" s="1339">
        <v>-8.844558441558448</v>
      </c>
    </row>
    <row r="8" spans="2:8" ht="15" customHeight="1">
      <c r="B8" s="1712">
        <v>2</v>
      </c>
      <c r="C8" s="1201" t="s">
        <v>101</v>
      </c>
      <c r="D8" s="1202">
        <v>44.5</v>
      </c>
      <c r="E8" s="1202">
        <v>1.2000000000000002</v>
      </c>
      <c r="F8" s="1202">
        <v>117.50998</v>
      </c>
      <c r="G8" s="1202">
        <v>-97.30337078651685</v>
      </c>
      <c r="H8" s="1339" t="s">
        <v>709</v>
      </c>
    </row>
    <row r="9" spans="2:8" ht="15" customHeight="1">
      <c r="B9" s="1712">
        <v>3</v>
      </c>
      <c r="C9" s="1201" t="s">
        <v>136</v>
      </c>
      <c r="D9" s="1202">
        <v>132</v>
      </c>
      <c r="E9" s="1202">
        <v>39.1</v>
      </c>
      <c r="F9" s="1202">
        <v>47.19912</v>
      </c>
      <c r="G9" s="1202">
        <v>-70.37878787878788</v>
      </c>
      <c r="H9" s="1339">
        <v>20.71386189258311</v>
      </c>
    </row>
    <row r="10" spans="2:8" ht="15" customHeight="1">
      <c r="B10" s="1712">
        <v>4</v>
      </c>
      <c r="C10" s="1201" t="s">
        <v>137</v>
      </c>
      <c r="D10" s="1202">
        <v>0</v>
      </c>
      <c r="E10" s="1202">
        <v>0</v>
      </c>
      <c r="F10" s="1202">
        <v>0</v>
      </c>
      <c r="G10" s="1202" t="s">
        <v>709</v>
      </c>
      <c r="H10" s="1339" t="s">
        <v>709</v>
      </c>
    </row>
    <row r="11" spans="2:8" ht="15" customHeight="1">
      <c r="B11" s="1712">
        <v>5</v>
      </c>
      <c r="C11" s="1201" t="s">
        <v>113</v>
      </c>
      <c r="D11" s="1202">
        <v>618.5999999999999</v>
      </c>
      <c r="E11" s="1202">
        <v>338.7</v>
      </c>
      <c r="F11" s="1202">
        <v>487.291178</v>
      </c>
      <c r="G11" s="1202">
        <v>-45.24733268671193</v>
      </c>
      <c r="H11" s="1339">
        <v>43.87102981989963</v>
      </c>
    </row>
    <row r="12" spans="2:8" ht="15" customHeight="1">
      <c r="B12" s="1712">
        <v>6</v>
      </c>
      <c r="C12" s="1201" t="s">
        <v>421</v>
      </c>
      <c r="D12" s="1202">
        <v>539.7</v>
      </c>
      <c r="E12" s="1202">
        <v>784.6</v>
      </c>
      <c r="F12" s="1202">
        <v>275.314097</v>
      </c>
      <c r="G12" s="1202">
        <v>45.37706133036872</v>
      </c>
      <c r="H12" s="1339">
        <v>-64.91026038745858</v>
      </c>
    </row>
    <row r="13" spans="2:8" ht="15" customHeight="1">
      <c r="B13" s="1712">
        <v>7</v>
      </c>
      <c r="C13" s="1201" t="s">
        <v>138</v>
      </c>
      <c r="D13" s="1202">
        <v>1074</v>
      </c>
      <c r="E13" s="1202">
        <v>632.2</v>
      </c>
      <c r="F13" s="1202">
        <v>731.120033</v>
      </c>
      <c r="G13" s="1202">
        <v>-41.13594040968343</v>
      </c>
      <c r="H13" s="1339">
        <v>15.646952388484664</v>
      </c>
    </row>
    <row r="14" spans="2:8" ht="15" customHeight="1">
      <c r="B14" s="1712">
        <v>8</v>
      </c>
      <c r="C14" s="1201" t="s">
        <v>139</v>
      </c>
      <c r="D14" s="1202">
        <v>5.7</v>
      </c>
      <c r="E14" s="1202">
        <v>39.1</v>
      </c>
      <c r="F14" s="1202">
        <v>72.325721</v>
      </c>
      <c r="G14" s="1202">
        <v>585.9649122807018</v>
      </c>
      <c r="H14" s="1339">
        <v>84.97626854219948</v>
      </c>
    </row>
    <row r="15" spans="2:8" ht="15" customHeight="1">
      <c r="B15" s="1712">
        <v>9</v>
      </c>
      <c r="C15" s="1201" t="s">
        <v>140</v>
      </c>
      <c r="D15" s="1202">
        <v>25.6</v>
      </c>
      <c r="E15" s="1202">
        <v>12.4</v>
      </c>
      <c r="F15" s="1202">
        <v>21.102126</v>
      </c>
      <c r="G15" s="1202">
        <v>-51.5625</v>
      </c>
      <c r="H15" s="1339">
        <v>70.17843548387094</v>
      </c>
    </row>
    <row r="16" spans="2:8" ht="15" customHeight="1">
      <c r="B16" s="1712">
        <v>10</v>
      </c>
      <c r="C16" s="1201" t="s">
        <v>141</v>
      </c>
      <c r="D16" s="1202">
        <v>96.8</v>
      </c>
      <c r="E16" s="1202">
        <v>189.8</v>
      </c>
      <c r="F16" s="1202">
        <v>164.223544</v>
      </c>
      <c r="G16" s="1202">
        <v>96.07438016528926</v>
      </c>
      <c r="H16" s="1339">
        <v>-13.475477344573235</v>
      </c>
    </row>
    <row r="17" spans="2:8" ht="15" customHeight="1">
      <c r="B17" s="1712">
        <v>11</v>
      </c>
      <c r="C17" s="1201" t="s">
        <v>142</v>
      </c>
      <c r="D17" s="1202">
        <v>68.3</v>
      </c>
      <c r="E17" s="1202">
        <v>37.3</v>
      </c>
      <c r="F17" s="1202">
        <v>39.407525</v>
      </c>
      <c r="G17" s="1202">
        <v>-45.38799414348463</v>
      </c>
      <c r="H17" s="1339">
        <v>5.650201072386068</v>
      </c>
    </row>
    <row r="18" spans="2:8" ht="15" customHeight="1">
      <c r="B18" s="1712">
        <v>12</v>
      </c>
      <c r="C18" s="1201" t="s">
        <v>143</v>
      </c>
      <c r="D18" s="1202">
        <v>1235.1</v>
      </c>
      <c r="E18" s="1202">
        <v>1171.6</v>
      </c>
      <c r="F18" s="1202">
        <v>1395.925986</v>
      </c>
      <c r="G18" s="1202">
        <v>-5.141284106550074</v>
      </c>
      <c r="H18" s="1339">
        <v>19.146977296005474</v>
      </c>
    </row>
    <row r="19" spans="2:8" ht="15" customHeight="1">
      <c r="B19" s="1337"/>
      <c r="C19" s="1199" t="s">
        <v>131</v>
      </c>
      <c r="D19" s="1203">
        <v>533.8000000000002</v>
      </c>
      <c r="E19" s="1203">
        <v>2675.2000000000007</v>
      </c>
      <c r="F19" s="1203">
        <v>2287.1614929999996</v>
      </c>
      <c r="G19" s="1200">
        <v>401.161483701761</v>
      </c>
      <c r="H19" s="1338">
        <v>-14.505027923145974</v>
      </c>
    </row>
    <row r="20" spans="2:8" ht="15" customHeight="1" thickBot="1">
      <c r="B20" s="1340"/>
      <c r="C20" s="1341" t="s">
        <v>144</v>
      </c>
      <c r="D20" s="1342">
        <v>4446.3</v>
      </c>
      <c r="E20" s="1342">
        <v>5959.700000000001</v>
      </c>
      <c r="F20" s="1342">
        <v>5673.6756479999995</v>
      </c>
      <c r="G20" s="1343">
        <v>34.03728943166229</v>
      </c>
      <c r="H20" s="1344">
        <v>-4.79930788462508</v>
      </c>
    </row>
    <row r="21" ht="13.5" thickTop="1">
      <c r="B21" s="9" t="s">
        <v>429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33" t="s">
        <v>799</v>
      </c>
      <c r="C1" s="1733"/>
      <c r="D1" s="1733"/>
      <c r="E1" s="1733"/>
      <c r="F1" s="1733"/>
      <c r="G1" s="1733"/>
      <c r="H1" s="1733"/>
    </row>
    <row r="2" spans="2:8" ht="15" customHeight="1">
      <c r="B2" s="1981" t="s">
        <v>836</v>
      </c>
      <c r="C2" s="1981"/>
      <c r="D2" s="1981"/>
      <c r="E2" s="1981"/>
      <c r="F2" s="1981"/>
      <c r="G2" s="1981"/>
      <c r="H2" s="1981"/>
    </row>
    <row r="3" spans="2:8" ht="15" customHeight="1" thickBot="1">
      <c r="B3" s="1982" t="s">
        <v>193</v>
      </c>
      <c r="C3" s="1982"/>
      <c r="D3" s="1982"/>
      <c r="E3" s="1982"/>
      <c r="F3" s="1982"/>
      <c r="G3" s="1982"/>
      <c r="H3" s="1982"/>
    </row>
    <row r="4" spans="2:8" ht="15" customHeight="1" thickTop="1">
      <c r="B4" s="226"/>
      <c r="C4" s="228"/>
      <c r="D4" s="1986" t="s">
        <v>1474</v>
      </c>
      <c r="E4" s="1983"/>
      <c r="F4" s="1987"/>
      <c r="G4" s="1988" t="s">
        <v>712</v>
      </c>
      <c r="H4" s="1985"/>
    </row>
    <row r="5" spans="2:8" ht="15" customHeight="1">
      <c r="B5" s="222"/>
      <c r="C5" s="229"/>
      <c r="D5" s="772" t="s">
        <v>423</v>
      </c>
      <c r="E5" s="772" t="s">
        <v>1171</v>
      </c>
      <c r="F5" s="772" t="s">
        <v>1169</v>
      </c>
      <c r="G5" s="772" t="s">
        <v>279</v>
      </c>
      <c r="H5" s="1327" t="s">
        <v>1145</v>
      </c>
    </row>
    <row r="6" spans="2:8" ht="15" customHeight="1">
      <c r="B6" s="1328"/>
      <c r="C6" s="1204" t="s">
        <v>730</v>
      </c>
      <c r="D6" s="1206">
        <v>33575.44300000001</v>
      </c>
      <c r="E6" s="1206">
        <v>47053.980222</v>
      </c>
      <c r="F6" s="1206">
        <v>52406.86620099999</v>
      </c>
      <c r="G6" s="1205">
        <v>40.14403390597107</v>
      </c>
      <c r="H6" s="1329">
        <v>11.376053532018233</v>
      </c>
    </row>
    <row r="7" spans="2:8" ht="15" customHeight="1">
      <c r="B7" s="1710">
        <v>1</v>
      </c>
      <c r="C7" s="1207" t="s">
        <v>145</v>
      </c>
      <c r="D7" s="1209">
        <v>418.59999999999997</v>
      </c>
      <c r="E7" s="1209">
        <v>1027.238109</v>
      </c>
      <c r="F7" s="1209">
        <v>1238.16161</v>
      </c>
      <c r="G7" s="1208">
        <v>145.39849713330148</v>
      </c>
      <c r="H7" s="1331">
        <v>20.533068151582782</v>
      </c>
    </row>
    <row r="8" spans="2:8" ht="15" customHeight="1">
      <c r="B8" s="1710">
        <v>2</v>
      </c>
      <c r="C8" s="1207" t="s">
        <v>837</v>
      </c>
      <c r="D8" s="1209">
        <v>208.666</v>
      </c>
      <c r="E8" s="1209">
        <v>231.723588</v>
      </c>
      <c r="F8" s="1209">
        <v>366.083876</v>
      </c>
      <c r="G8" s="1208">
        <v>11.049997603826213</v>
      </c>
      <c r="H8" s="1331">
        <v>57.982999987036266</v>
      </c>
    </row>
    <row r="9" spans="2:8" ht="15" customHeight="1">
      <c r="B9" s="1710">
        <v>3</v>
      </c>
      <c r="C9" s="1207" t="s">
        <v>146</v>
      </c>
      <c r="D9" s="1209">
        <v>177.7</v>
      </c>
      <c r="E9" s="1209">
        <v>518.194576</v>
      </c>
      <c r="F9" s="1209">
        <v>735.924447</v>
      </c>
      <c r="G9" s="1208">
        <v>191.61202926280248</v>
      </c>
      <c r="H9" s="1331">
        <v>42.01701080715287</v>
      </c>
    </row>
    <row r="10" spans="2:8" ht="15" customHeight="1">
      <c r="B10" s="1710">
        <v>4</v>
      </c>
      <c r="C10" s="1207" t="s">
        <v>147</v>
      </c>
      <c r="D10" s="1209">
        <v>48.599999999999994</v>
      </c>
      <c r="E10" s="1209">
        <v>6.308153</v>
      </c>
      <c r="F10" s="1209">
        <v>17.739659</v>
      </c>
      <c r="G10" s="1208">
        <v>-87.02026131687242</v>
      </c>
      <c r="H10" s="1331">
        <v>181.21795714213016</v>
      </c>
    </row>
    <row r="11" spans="2:8" ht="15" customHeight="1">
      <c r="B11" s="1710">
        <v>5</v>
      </c>
      <c r="C11" s="1207" t="s">
        <v>148</v>
      </c>
      <c r="D11" s="1209">
        <v>106.6</v>
      </c>
      <c r="E11" s="1209">
        <v>141.49744099999998</v>
      </c>
      <c r="F11" s="1209">
        <v>210.356491</v>
      </c>
      <c r="G11" s="1208">
        <v>32.736811444652915</v>
      </c>
      <c r="H11" s="1331">
        <v>48.66451966435213</v>
      </c>
    </row>
    <row r="12" spans="2:8" ht="15" customHeight="1">
      <c r="B12" s="1710">
        <v>6</v>
      </c>
      <c r="C12" s="1207" t="s">
        <v>149</v>
      </c>
      <c r="D12" s="1209">
        <v>541.1</v>
      </c>
      <c r="E12" s="1209">
        <v>1575.228403</v>
      </c>
      <c r="F12" s="1209">
        <v>1010.943228</v>
      </c>
      <c r="G12" s="1208">
        <v>191.11594954721863</v>
      </c>
      <c r="H12" s="1331">
        <v>-35.82243526877291</v>
      </c>
    </row>
    <row r="13" spans="2:8" ht="15" customHeight="1">
      <c r="B13" s="1710">
        <v>7</v>
      </c>
      <c r="C13" s="1207" t="s">
        <v>150</v>
      </c>
      <c r="D13" s="1209">
        <v>374.4</v>
      </c>
      <c r="E13" s="1209">
        <v>1644.01687</v>
      </c>
      <c r="F13" s="1209">
        <v>1154.292558</v>
      </c>
      <c r="G13" s="1208">
        <v>339.10706997863247</v>
      </c>
      <c r="H13" s="1331">
        <v>-29.78827778087215</v>
      </c>
    </row>
    <row r="14" spans="2:8" ht="15" customHeight="1">
      <c r="B14" s="1710">
        <v>8</v>
      </c>
      <c r="C14" s="1207" t="s">
        <v>92</v>
      </c>
      <c r="D14" s="1209">
        <v>489</v>
      </c>
      <c r="E14" s="1209">
        <v>412.83457599999997</v>
      </c>
      <c r="F14" s="1209">
        <v>463.932425</v>
      </c>
      <c r="G14" s="1208">
        <v>-15.57575132924336</v>
      </c>
      <c r="H14" s="1331">
        <v>12.377318173078606</v>
      </c>
    </row>
    <row r="15" spans="2:8" ht="15" customHeight="1">
      <c r="B15" s="1710">
        <v>9</v>
      </c>
      <c r="C15" s="1207" t="s">
        <v>151</v>
      </c>
      <c r="D15" s="1209">
        <v>374.70000000000005</v>
      </c>
      <c r="E15" s="1209">
        <v>749.271427</v>
      </c>
      <c r="F15" s="1209">
        <v>489.411251</v>
      </c>
      <c r="G15" s="1208">
        <v>99.96568641579927</v>
      </c>
      <c r="H15" s="1331">
        <v>-34.681714347556465</v>
      </c>
    </row>
    <row r="16" spans="2:8" ht="15" customHeight="1">
      <c r="B16" s="1710">
        <v>10</v>
      </c>
      <c r="C16" s="1207" t="s">
        <v>838</v>
      </c>
      <c r="D16" s="1209">
        <v>930.6690000000001</v>
      </c>
      <c r="E16" s="1209">
        <v>295.970252</v>
      </c>
      <c r="F16" s="1209">
        <v>1305.249631</v>
      </c>
      <c r="G16" s="1208">
        <v>-68.19811855772568</v>
      </c>
      <c r="H16" s="1331">
        <v>341.00703438263105</v>
      </c>
    </row>
    <row r="17" spans="2:8" ht="15" customHeight="1">
      <c r="B17" s="1710">
        <v>11</v>
      </c>
      <c r="C17" s="1207" t="s">
        <v>152</v>
      </c>
      <c r="D17" s="1209">
        <v>31.400000000000002</v>
      </c>
      <c r="E17" s="1209">
        <v>29.630280999999997</v>
      </c>
      <c r="F17" s="1209">
        <v>28.687164</v>
      </c>
      <c r="G17" s="1208">
        <v>-5.636047770700657</v>
      </c>
      <c r="H17" s="1331">
        <v>-3.182949901825083</v>
      </c>
    </row>
    <row r="18" spans="2:8" ht="15" customHeight="1">
      <c r="B18" s="1710">
        <v>12</v>
      </c>
      <c r="C18" s="1207" t="s">
        <v>153</v>
      </c>
      <c r="D18" s="1209">
        <v>322.2</v>
      </c>
      <c r="E18" s="1209">
        <v>189.451499</v>
      </c>
      <c r="F18" s="1209">
        <v>259.247424</v>
      </c>
      <c r="G18" s="1208">
        <v>-41.20065207945375</v>
      </c>
      <c r="H18" s="1331">
        <v>36.84105186203885</v>
      </c>
    </row>
    <row r="19" spans="2:8" ht="15" customHeight="1">
      <c r="B19" s="1710">
        <v>13</v>
      </c>
      <c r="C19" s="1207" t="s">
        <v>154</v>
      </c>
      <c r="D19" s="1209">
        <v>138.5</v>
      </c>
      <c r="E19" s="1209">
        <v>163.470861</v>
      </c>
      <c r="F19" s="1209">
        <v>193.459124</v>
      </c>
      <c r="G19" s="1208">
        <v>18.02950252707582</v>
      </c>
      <c r="H19" s="1331">
        <v>18.344714658351236</v>
      </c>
    </row>
    <row r="20" spans="2:8" ht="15" customHeight="1">
      <c r="B20" s="1710">
        <v>14</v>
      </c>
      <c r="C20" s="1207" t="s">
        <v>155</v>
      </c>
      <c r="D20" s="1209">
        <v>104.6</v>
      </c>
      <c r="E20" s="1209">
        <v>344.640561</v>
      </c>
      <c r="F20" s="1209">
        <v>445.435164</v>
      </c>
      <c r="G20" s="1208">
        <v>229.48428393881454</v>
      </c>
      <c r="H20" s="1331">
        <v>29.246297274916515</v>
      </c>
    </row>
    <row r="21" spans="2:8" ht="15" customHeight="1">
      <c r="B21" s="1710">
        <v>15</v>
      </c>
      <c r="C21" s="1207" t="s">
        <v>156</v>
      </c>
      <c r="D21" s="1209">
        <v>975</v>
      </c>
      <c r="E21" s="1209">
        <v>1098.770678</v>
      </c>
      <c r="F21" s="1209">
        <v>995.866724</v>
      </c>
      <c r="G21" s="1208">
        <v>12.694428512820522</v>
      </c>
      <c r="H21" s="1331">
        <v>-9.365371324552228</v>
      </c>
    </row>
    <row r="22" spans="2:8" ht="15" customHeight="1">
      <c r="B22" s="1710">
        <v>16</v>
      </c>
      <c r="C22" s="1207" t="s">
        <v>157</v>
      </c>
      <c r="D22" s="1209">
        <v>185.9</v>
      </c>
      <c r="E22" s="1209">
        <v>197.97717699999998</v>
      </c>
      <c r="F22" s="1209">
        <v>290.789321</v>
      </c>
      <c r="G22" s="1208">
        <v>6.4965987089833135</v>
      </c>
      <c r="H22" s="1331">
        <v>46.88022397652432</v>
      </c>
    </row>
    <row r="23" spans="2:8" ht="15" customHeight="1">
      <c r="B23" s="1710">
        <v>17</v>
      </c>
      <c r="C23" s="1207" t="s">
        <v>95</v>
      </c>
      <c r="D23" s="1209">
        <v>139.3</v>
      </c>
      <c r="E23" s="1209">
        <v>296.282988</v>
      </c>
      <c r="F23" s="1209">
        <v>418.75756</v>
      </c>
      <c r="G23" s="1208">
        <v>112.69417659727202</v>
      </c>
      <c r="H23" s="1331">
        <v>41.337024723133965</v>
      </c>
    </row>
    <row r="24" spans="2:8" ht="15" customHeight="1">
      <c r="B24" s="1710">
        <v>18</v>
      </c>
      <c r="C24" s="1207" t="s">
        <v>158</v>
      </c>
      <c r="D24" s="1209">
        <v>291.6</v>
      </c>
      <c r="E24" s="1209">
        <v>332.751733</v>
      </c>
      <c r="F24" s="1209">
        <v>482.51819</v>
      </c>
      <c r="G24" s="1208">
        <v>14.112391289437582</v>
      </c>
      <c r="H24" s="1331">
        <v>45.008467919835</v>
      </c>
    </row>
    <row r="25" spans="2:8" ht="15" customHeight="1">
      <c r="B25" s="1710">
        <v>19</v>
      </c>
      <c r="C25" s="1207" t="s">
        <v>839</v>
      </c>
      <c r="D25" s="1209">
        <v>624.322</v>
      </c>
      <c r="E25" s="1209">
        <v>1462.848774</v>
      </c>
      <c r="F25" s="1209">
        <v>1385.771926</v>
      </c>
      <c r="G25" s="1208">
        <v>134.3099833098946</v>
      </c>
      <c r="H25" s="1331">
        <v>-5.268955299408148</v>
      </c>
    </row>
    <row r="26" spans="2:8" ht="15" customHeight="1">
      <c r="B26" s="1710">
        <v>20</v>
      </c>
      <c r="C26" s="1207" t="s">
        <v>159</v>
      </c>
      <c r="D26" s="1209">
        <v>56.9</v>
      </c>
      <c r="E26" s="1209">
        <v>92.56307699999999</v>
      </c>
      <c r="F26" s="1209">
        <v>140.264996</v>
      </c>
      <c r="G26" s="1208">
        <v>62.67676098418278</v>
      </c>
      <c r="H26" s="1331">
        <v>51.53450009013852</v>
      </c>
    </row>
    <row r="27" spans="2:8" ht="15" customHeight="1">
      <c r="B27" s="1710">
        <v>21</v>
      </c>
      <c r="C27" s="1207" t="s">
        <v>160</v>
      </c>
      <c r="D27" s="1209">
        <v>183.10000000000002</v>
      </c>
      <c r="E27" s="1209">
        <v>210.631257</v>
      </c>
      <c r="F27" s="1209">
        <v>234.701097</v>
      </c>
      <c r="G27" s="1208">
        <v>15.036186237028943</v>
      </c>
      <c r="H27" s="1331">
        <v>11.427477736602015</v>
      </c>
    </row>
    <row r="28" spans="2:8" ht="15" customHeight="1">
      <c r="B28" s="1710">
        <v>22</v>
      </c>
      <c r="C28" s="1207" t="s">
        <v>104</v>
      </c>
      <c r="D28" s="1209">
        <v>39.7</v>
      </c>
      <c r="E28" s="1209">
        <v>178.065134</v>
      </c>
      <c r="F28" s="1209">
        <v>211.085148</v>
      </c>
      <c r="G28" s="1208">
        <v>348.5267858942065</v>
      </c>
      <c r="H28" s="1331">
        <v>18.543784096441925</v>
      </c>
    </row>
    <row r="29" spans="2:8" ht="15" customHeight="1">
      <c r="B29" s="1710">
        <v>23</v>
      </c>
      <c r="C29" s="1207" t="s">
        <v>161</v>
      </c>
      <c r="D29" s="1209">
        <v>1912.1039999999998</v>
      </c>
      <c r="E29" s="1209">
        <v>4247.921172</v>
      </c>
      <c r="F29" s="1209">
        <v>3007.540508</v>
      </c>
      <c r="G29" s="1208">
        <v>122.15952542330336</v>
      </c>
      <c r="H29" s="1331">
        <v>-29.199710017594455</v>
      </c>
    </row>
    <row r="30" spans="2:8" ht="15" customHeight="1">
      <c r="B30" s="1710">
        <v>24</v>
      </c>
      <c r="C30" s="1207" t="s">
        <v>840</v>
      </c>
      <c r="D30" s="1209">
        <v>1384.582</v>
      </c>
      <c r="E30" s="1209">
        <v>635.6970429999999</v>
      </c>
      <c r="F30" s="1209">
        <v>864.2186179999999</v>
      </c>
      <c r="G30" s="1208">
        <v>-54.08743989160629</v>
      </c>
      <c r="H30" s="1331">
        <v>35.94818908100535</v>
      </c>
    </row>
    <row r="31" spans="2:8" ht="15" customHeight="1">
      <c r="B31" s="1710">
        <v>25</v>
      </c>
      <c r="C31" s="1207" t="s">
        <v>162</v>
      </c>
      <c r="D31" s="1209">
        <v>2072.1000000000004</v>
      </c>
      <c r="E31" s="1209">
        <v>2385.235873</v>
      </c>
      <c r="F31" s="1209">
        <v>2513.016356</v>
      </c>
      <c r="G31" s="1208">
        <v>15.112005839486486</v>
      </c>
      <c r="H31" s="1331">
        <v>5.35714242966192</v>
      </c>
    </row>
    <row r="32" spans="2:8" ht="15" customHeight="1">
      <c r="B32" s="1710">
        <v>26</v>
      </c>
      <c r="C32" s="1207" t="s">
        <v>163</v>
      </c>
      <c r="D32" s="1209">
        <v>5.7</v>
      </c>
      <c r="E32" s="1209">
        <v>21.258833</v>
      </c>
      <c r="F32" s="1209">
        <v>4.998736</v>
      </c>
      <c r="G32" s="1208">
        <v>272.96198245614033</v>
      </c>
      <c r="H32" s="1331">
        <v>-76.48631041976763</v>
      </c>
    </row>
    <row r="33" spans="2:8" ht="15" customHeight="1">
      <c r="B33" s="1710">
        <v>27</v>
      </c>
      <c r="C33" s="1207" t="s">
        <v>164</v>
      </c>
      <c r="D33" s="1209">
        <v>1427.6</v>
      </c>
      <c r="E33" s="1209">
        <v>1606.488394</v>
      </c>
      <c r="F33" s="1209">
        <v>2334.102065</v>
      </c>
      <c r="G33" s="1208">
        <v>12.530708461753989</v>
      </c>
      <c r="H33" s="1331">
        <v>45.292183480287264</v>
      </c>
    </row>
    <row r="34" spans="2:8" ht="15" customHeight="1">
      <c r="B34" s="1710">
        <v>28</v>
      </c>
      <c r="C34" s="1207" t="s">
        <v>430</v>
      </c>
      <c r="D34" s="1209">
        <v>61.599999999999994</v>
      </c>
      <c r="E34" s="1209">
        <v>33.936572</v>
      </c>
      <c r="F34" s="1209">
        <v>33.979763</v>
      </c>
      <c r="G34" s="1208">
        <v>-44.90816233766234</v>
      </c>
      <c r="H34" s="1331">
        <v>0.12726977845612453</v>
      </c>
    </row>
    <row r="35" spans="2:8" ht="15" customHeight="1">
      <c r="B35" s="1710">
        <v>29</v>
      </c>
      <c r="C35" s="1207" t="s">
        <v>111</v>
      </c>
      <c r="D35" s="1209">
        <v>370.4</v>
      </c>
      <c r="E35" s="1209">
        <v>542.9658079999999</v>
      </c>
      <c r="F35" s="1209">
        <v>745.427943</v>
      </c>
      <c r="G35" s="1208">
        <v>46.58904103671705</v>
      </c>
      <c r="H35" s="1331">
        <v>37.28819237177456</v>
      </c>
    </row>
    <row r="36" spans="2:8" ht="15" customHeight="1">
      <c r="B36" s="1710">
        <v>30</v>
      </c>
      <c r="C36" s="1207" t="s">
        <v>165</v>
      </c>
      <c r="D36" s="1209">
        <v>12173.8</v>
      </c>
      <c r="E36" s="1209">
        <v>15283.601052999999</v>
      </c>
      <c r="F36" s="1209">
        <v>18671.460575999998</v>
      </c>
      <c r="G36" s="1208">
        <v>25.54503156779313</v>
      </c>
      <c r="H36" s="1331">
        <v>22.166631484633</v>
      </c>
    </row>
    <row r="37" spans="2:8" ht="15" customHeight="1">
      <c r="B37" s="1710">
        <v>31</v>
      </c>
      <c r="C37" s="1207" t="s">
        <v>166</v>
      </c>
      <c r="D37" s="1209">
        <v>152.3</v>
      </c>
      <c r="E37" s="1209">
        <v>181.255241</v>
      </c>
      <c r="F37" s="1209">
        <v>139.9939</v>
      </c>
      <c r="G37" s="1208">
        <v>19.011977019041353</v>
      </c>
      <c r="H37" s="1331">
        <v>-22.764219546070947</v>
      </c>
    </row>
    <row r="38" spans="2:8" ht="15" customHeight="1">
      <c r="B38" s="1710">
        <v>32</v>
      </c>
      <c r="C38" s="1207" t="s">
        <v>114</v>
      </c>
      <c r="D38" s="1209">
        <v>70</v>
      </c>
      <c r="E38" s="1209">
        <v>297.606084</v>
      </c>
      <c r="F38" s="1209">
        <v>339.432862</v>
      </c>
      <c r="G38" s="1208">
        <v>325.15154857142863</v>
      </c>
      <c r="H38" s="1331">
        <v>14.054409586599718</v>
      </c>
    </row>
    <row r="39" spans="2:8" ht="15" customHeight="1">
      <c r="B39" s="1710">
        <v>33</v>
      </c>
      <c r="C39" s="1207" t="s">
        <v>167</v>
      </c>
      <c r="D39" s="1209">
        <v>118.9</v>
      </c>
      <c r="E39" s="1209">
        <v>184.665551</v>
      </c>
      <c r="F39" s="1209">
        <v>120.048635</v>
      </c>
      <c r="G39" s="1208">
        <v>55.3116492851135</v>
      </c>
      <c r="H39" s="1331">
        <v>-34.99132114792758</v>
      </c>
    </row>
    <row r="40" spans="2:8" ht="15" customHeight="1">
      <c r="B40" s="1710">
        <v>34</v>
      </c>
      <c r="C40" s="1207" t="s">
        <v>168</v>
      </c>
      <c r="D40" s="1209">
        <v>3.8000000000000003</v>
      </c>
      <c r="E40" s="1209">
        <v>20.032564</v>
      </c>
      <c r="F40" s="1209">
        <v>43.509735</v>
      </c>
      <c r="G40" s="1208">
        <v>427.1727368421052</v>
      </c>
      <c r="H40" s="1331">
        <v>117.19503803906477</v>
      </c>
    </row>
    <row r="41" spans="2:8" ht="15" customHeight="1">
      <c r="B41" s="1710">
        <v>35</v>
      </c>
      <c r="C41" s="1207" t="s">
        <v>138</v>
      </c>
      <c r="D41" s="1209">
        <v>593.8</v>
      </c>
      <c r="E41" s="1209">
        <v>681.666895</v>
      </c>
      <c r="F41" s="1209">
        <v>720.257608</v>
      </c>
      <c r="G41" s="1208">
        <v>14.79738885146513</v>
      </c>
      <c r="H41" s="1331">
        <v>5.661227394649998</v>
      </c>
    </row>
    <row r="42" spans="2:8" ht="15" customHeight="1">
      <c r="B42" s="1710">
        <v>36</v>
      </c>
      <c r="C42" s="1207" t="s">
        <v>169</v>
      </c>
      <c r="D42" s="1209">
        <v>120.4</v>
      </c>
      <c r="E42" s="1209">
        <v>1142.410091</v>
      </c>
      <c r="F42" s="1209">
        <v>1140.994379</v>
      </c>
      <c r="G42" s="1208">
        <v>848.8455905315615</v>
      </c>
      <c r="H42" s="1331">
        <v>-0.12392327511399515</v>
      </c>
    </row>
    <row r="43" spans="2:8" ht="15" customHeight="1">
      <c r="B43" s="1710">
        <v>37</v>
      </c>
      <c r="C43" s="1207" t="s">
        <v>170</v>
      </c>
      <c r="D43" s="1209">
        <v>55.9</v>
      </c>
      <c r="E43" s="1209">
        <v>163.326304</v>
      </c>
      <c r="F43" s="1209">
        <v>11.113998</v>
      </c>
      <c r="G43" s="1208">
        <v>192.17585688729872</v>
      </c>
      <c r="H43" s="1331">
        <v>-93.1952185729985</v>
      </c>
    </row>
    <row r="44" spans="2:8" ht="15" customHeight="1">
      <c r="B44" s="1710">
        <v>38</v>
      </c>
      <c r="C44" s="1207" t="s">
        <v>171</v>
      </c>
      <c r="D44" s="1209">
        <v>188.7</v>
      </c>
      <c r="E44" s="1209">
        <v>426.80802900000003</v>
      </c>
      <c r="F44" s="1209">
        <v>479.644701</v>
      </c>
      <c r="G44" s="1208">
        <v>126.18337519872816</v>
      </c>
      <c r="H44" s="1331">
        <v>12.379493451375524</v>
      </c>
    </row>
    <row r="45" spans="2:8" ht="15" customHeight="1">
      <c r="B45" s="1710">
        <v>39</v>
      </c>
      <c r="C45" s="1207" t="s">
        <v>172</v>
      </c>
      <c r="D45" s="1209">
        <v>48.7</v>
      </c>
      <c r="E45" s="1209">
        <v>63.643976</v>
      </c>
      <c r="F45" s="1209">
        <v>67.769946</v>
      </c>
      <c r="G45" s="1208">
        <v>30.685782340862403</v>
      </c>
      <c r="H45" s="1331">
        <v>6.482891640836527</v>
      </c>
    </row>
    <row r="46" spans="2:8" ht="15" customHeight="1">
      <c r="B46" s="1710">
        <v>40</v>
      </c>
      <c r="C46" s="1207" t="s">
        <v>173</v>
      </c>
      <c r="D46" s="1209">
        <v>8.7</v>
      </c>
      <c r="E46" s="1209">
        <v>4.933751</v>
      </c>
      <c r="F46" s="1209">
        <v>2.810513</v>
      </c>
      <c r="G46" s="1208">
        <v>-43.29021839080459</v>
      </c>
      <c r="H46" s="1331">
        <v>-43.03496467495016</v>
      </c>
    </row>
    <row r="47" spans="2:8" ht="15" customHeight="1">
      <c r="B47" s="1710">
        <v>41</v>
      </c>
      <c r="C47" s="1207" t="s">
        <v>174</v>
      </c>
      <c r="D47" s="1209">
        <v>12.1</v>
      </c>
      <c r="E47" s="1209">
        <v>303.249554</v>
      </c>
      <c r="F47" s="1209">
        <v>34.291599</v>
      </c>
      <c r="G47" s="1208" t="s">
        <v>709</v>
      </c>
      <c r="H47" s="1331">
        <v>-88.69195402015332</v>
      </c>
    </row>
    <row r="48" spans="2:8" ht="15" customHeight="1">
      <c r="B48" s="1710">
        <v>42</v>
      </c>
      <c r="C48" s="1207" t="s">
        <v>142</v>
      </c>
      <c r="D48" s="1209">
        <v>9.299999999999999</v>
      </c>
      <c r="E48" s="1209">
        <v>14.902078</v>
      </c>
      <c r="F48" s="1209">
        <v>13.634807</v>
      </c>
      <c r="G48" s="1208">
        <v>60.23739784946238</v>
      </c>
      <c r="H48" s="1331">
        <v>-8.503988504153583</v>
      </c>
    </row>
    <row r="49" spans="2:8" ht="15" customHeight="1">
      <c r="B49" s="1710">
        <v>43</v>
      </c>
      <c r="C49" s="1207" t="s">
        <v>175</v>
      </c>
      <c r="D49" s="1209">
        <v>490.3</v>
      </c>
      <c r="E49" s="1209">
        <v>670.208615</v>
      </c>
      <c r="F49" s="1209">
        <v>629.678682</v>
      </c>
      <c r="G49" s="1208">
        <v>36.69357842137467</v>
      </c>
      <c r="H49" s="1331">
        <v>-6.047360790789</v>
      </c>
    </row>
    <row r="50" spans="2:8" ht="15" customHeight="1">
      <c r="B50" s="1710">
        <v>44</v>
      </c>
      <c r="C50" s="1207" t="s">
        <v>126</v>
      </c>
      <c r="D50" s="1209">
        <v>556.9</v>
      </c>
      <c r="E50" s="1209">
        <v>740.514682</v>
      </c>
      <c r="F50" s="1209">
        <v>1524.5595369999999</v>
      </c>
      <c r="G50" s="1208">
        <v>32.970853295026046</v>
      </c>
      <c r="H50" s="1331">
        <v>105.87836731102112</v>
      </c>
    </row>
    <row r="51" spans="2:8" ht="15" customHeight="1">
      <c r="B51" s="1710">
        <v>45</v>
      </c>
      <c r="C51" s="1207" t="s">
        <v>176</v>
      </c>
      <c r="D51" s="1209">
        <v>399.2</v>
      </c>
      <c r="E51" s="1209">
        <v>344.083167</v>
      </c>
      <c r="F51" s="1209">
        <v>423.013999</v>
      </c>
      <c r="G51" s="1208">
        <v>-13.806821893787571</v>
      </c>
      <c r="H51" s="1331">
        <v>22.939463353637407</v>
      </c>
    </row>
    <row r="52" spans="2:8" ht="15" customHeight="1">
      <c r="B52" s="1710">
        <v>46</v>
      </c>
      <c r="C52" s="1207" t="s">
        <v>732</v>
      </c>
      <c r="D52" s="1209">
        <v>333.5</v>
      </c>
      <c r="E52" s="1209">
        <v>445.108121</v>
      </c>
      <c r="F52" s="1209">
        <v>587.740707</v>
      </c>
      <c r="G52" s="1208">
        <v>33.46570344827586</v>
      </c>
      <c r="H52" s="1331">
        <v>32.044480716180885</v>
      </c>
    </row>
    <row r="53" spans="2:8" ht="15" customHeight="1">
      <c r="B53" s="1710">
        <v>47</v>
      </c>
      <c r="C53" s="1207" t="s">
        <v>177</v>
      </c>
      <c r="D53" s="1209">
        <v>459.5</v>
      </c>
      <c r="E53" s="1209">
        <v>804.891159</v>
      </c>
      <c r="F53" s="1209">
        <v>976.907058</v>
      </c>
      <c r="G53" s="1208">
        <v>75.16673754080523</v>
      </c>
      <c r="H53" s="1331">
        <v>21.371324194157282</v>
      </c>
    </row>
    <row r="54" spans="2:8" ht="15" customHeight="1">
      <c r="B54" s="1710">
        <v>48</v>
      </c>
      <c r="C54" s="1207" t="s">
        <v>178</v>
      </c>
      <c r="D54" s="1209">
        <v>3634.7</v>
      </c>
      <c r="E54" s="1209">
        <v>4453.049613</v>
      </c>
      <c r="F54" s="1209">
        <v>4747.503716</v>
      </c>
      <c r="G54" s="1208">
        <v>22.51491493108098</v>
      </c>
      <c r="H54" s="1331">
        <v>6.612414605496113</v>
      </c>
    </row>
    <row r="55" spans="2:8" ht="15" customHeight="1">
      <c r="B55" s="1710">
        <v>49</v>
      </c>
      <c r="C55" s="1207" t="s">
        <v>179</v>
      </c>
      <c r="D55" s="1209">
        <v>148.3</v>
      </c>
      <c r="E55" s="1209">
        <v>155.152584</v>
      </c>
      <c r="F55" s="1209">
        <v>150.53624000000002</v>
      </c>
      <c r="G55" s="1208">
        <v>4.620757923128764</v>
      </c>
      <c r="H55" s="1331">
        <v>-2.9753574713264044</v>
      </c>
    </row>
    <row r="56" spans="2:8" ht="15" customHeight="1">
      <c r="B56" s="1330"/>
      <c r="C56" s="1210" t="s">
        <v>131</v>
      </c>
      <c r="D56" s="1211">
        <v>9915.956999999995</v>
      </c>
      <c r="E56" s="1211">
        <v>10118.731661999998</v>
      </c>
      <c r="F56" s="1211">
        <v>15016.045361000004</v>
      </c>
      <c r="G56" s="1205">
        <v>2.0449328491440895</v>
      </c>
      <c r="H56" s="1329">
        <v>48.39849363128616</v>
      </c>
    </row>
    <row r="57" spans="2:8" ht="15" customHeight="1" thickBot="1">
      <c r="B57" s="1332"/>
      <c r="C57" s="1333" t="s">
        <v>180</v>
      </c>
      <c r="D57" s="1334">
        <v>43491.4</v>
      </c>
      <c r="E57" s="1334">
        <v>57172.711884</v>
      </c>
      <c r="F57" s="1334">
        <v>67422.911562</v>
      </c>
      <c r="G57" s="1335">
        <v>31.457510873414037</v>
      </c>
      <c r="H57" s="1336">
        <v>17.92848255789761</v>
      </c>
    </row>
    <row r="58" ht="13.5" thickTop="1">
      <c r="B58" s="9" t="s">
        <v>429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D4" sqref="D4:F4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33" t="s">
        <v>800</v>
      </c>
      <c r="C1" s="1733"/>
      <c r="D1" s="1733"/>
      <c r="E1" s="1733"/>
      <c r="F1" s="1733"/>
      <c r="G1" s="1733"/>
      <c r="H1" s="1733"/>
    </row>
    <row r="2" spans="2:8" ht="15" customHeight="1">
      <c r="B2" s="1981" t="s">
        <v>841</v>
      </c>
      <c r="C2" s="1981"/>
      <c r="D2" s="1981"/>
      <c r="E2" s="1981"/>
      <c r="F2" s="1981"/>
      <c r="G2" s="1981"/>
      <c r="H2" s="1981"/>
    </row>
    <row r="3" spans="2:8" ht="15" customHeight="1" thickBot="1">
      <c r="B3" s="1989" t="s">
        <v>193</v>
      </c>
      <c r="C3" s="1989"/>
      <c r="D3" s="1989"/>
      <c r="E3" s="1989"/>
      <c r="F3" s="1989"/>
      <c r="G3" s="1989"/>
      <c r="H3" s="1989"/>
    </row>
    <row r="4" spans="2:8" ht="15" customHeight="1" thickTop="1">
      <c r="B4" s="226"/>
      <c r="C4" s="221"/>
      <c r="D4" s="1983" t="s">
        <v>1474</v>
      </c>
      <c r="E4" s="1983"/>
      <c r="F4" s="1983"/>
      <c r="G4" s="1988" t="s">
        <v>712</v>
      </c>
      <c r="H4" s="1985"/>
    </row>
    <row r="5" spans="2:8" ht="15" customHeight="1">
      <c r="B5" s="222"/>
      <c r="C5" s="223"/>
      <c r="D5" s="224" t="s">
        <v>423</v>
      </c>
      <c r="E5" s="224" t="s">
        <v>1170</v>
      </c>
      <c r="F5" s="224" t="s">
        <v>1144</v>
      </c>
      <c r="G5" s="227" t="s">
        <v>279</v>
      </c>
      <c r="H5" s="225" t="s">
        <v>1145</v>
      </c>
    </row>
    <row r="6" spans="2:8" ht="15" customHeight="1">
      <c r="B6" s="1318"/>
      <c r="C6" s="1212" t="s">
        <v>730</v>
      </c>
      <c r="D6" s="1213">
        <v>20016.900000000005</v>
      </c>
      <c r="E6" s="1213">
        <v>25469.999999999996</v>
      </c>
      <c r="F6" s="1213">
        <v>24047.43547200001</v>
      </c>
      <c r="G6" s="1213">
        <v>27.24248010431181</v>
      </c>
      <c r="H6" s="1319">
        <v>-5.585255312131878</v>
      </c>
    </row>
    <row r="7" spans="2:8" ht="15" customHeight="1">
      <c r="B7" s="1713">
        <v>1</v>
      </c>
      <c r="C7" s="1214" t="s">
        <v>181</v>
      </c>
      <c r="D7" s="1215">
        <v>140.39999999999998</v>
      </c>
      <c r="E7" s="1215">
        <v>552.4</v>
      </c>
      <c r="F7" s="1215">
        <v>243.768101</v>
      </c>
      <c r="G7" s="1215">
        <v>293.4472934472935</v>
      </c>
      <c r="H7" s="1321">
        <v>-55.871089608979</v>
      </c>
    </row>
    <row r="8" spans="2:8" ht="15" customHeight="1">
      <c r="B8" s="1713">
        <v>2</v>
      </c>
      <c r="C8" s="1214" t="s">
        <v>182</v>
      </c>
      <c r="D8" s="1215">
        <v>21.2</v>
      </c>
      <c r="E8" s="1215">
        <v>94.4</v>
      </c>
      <c r="F8" s="1215">
        <v>86.910202</v>
      </c>
      <c r="G8" s="1215">
        <v>345.2830188679246</v>
      </c>
      <c r="H8" s="1321">
        <v>-7.93410805084747</v>
      </c>
    </row>
    <row r="9" spans="2:8" ht="15" customHeight="1">
      <c r="B9" s="1713">
        <v>3</v>
      </c>
      <c r="C9" s="1214" t="s">
        <v>183</v>
      </c>
      <c r="D9" s="1215">
        <v>250</v>
      </c>
      <c r="E9" s="1215">
        <v>117.5</v>
      </c>
      <c r="F9" s="1215">
        <v>0</v>
      </c>
      <c r="G9" s="1215">
        <v>-53</v>
      </c>
      <c r="H9" s="1321">
        <v>-100</v>
      </c>
    </row>
    <row r="10" spans="2:8" ht="15" customHeight="1">
      <c r="B10" s="1713">
        <v>4</v>
      </c>
      <c r="C10" s="1214" t="s">
        <v>184</v>
      </c>
      <c r="D10" s="1215">
        <v>0.2</v>
      </c>
      <c r="E10" s="1215">
        <v>2.9</v>
      </c>
      <c r="F10" s="1215">
        <v>8.176336</v>
      </c>
      <c r="G10" s="1215" t="s">
        <v>709</v>
      </c>
      <c r="H10" s="1321">
        <v>181.94262068965514</v>
      </c>
    </row>
    <row r="11" spans="2:8" ht="15" customHeight="1">
      <c r="B11" s="1713">
        <v>5</v>
      </c>
      <c r="C11" s="1214" t="s">
        <v>185</v>
      </c>
      <c r="D11" s="1215">
        <v>71.2</v>
      </c>
      <c r="E11" s="1215">
        <v>157.2</v>
      </c>
      <c r="F11" s="1215">
        <v>132.506344</v>
      </c>
      <c r="G11" s="1215">
        <v>120.78651685393257</v>
      </c>
      <c r="H11" s="1321">
        <v>-15.708432569974534</v>
      </c>
    </row>
    <row r="12" spans="2:8" ht="15" customHeight="1">
      <c r="B12" s="1713">
        <v>6</v>
      </c>
      <c r="C12" s="1214" t="s">
        <v>150</v>
      </c>
      <c r="D12" s="1215">
        <v>890.3</v>
      </c>
      <c r="E12" s="1215">
        <v>15.3</v>
      </c>
      <c r="F12" s="1215">
        <v>341.578226</v>
      </c>
      <c r="G12" s="1215">
        <v>-98.28147815343142</v>
      </c>
      <c r="H12" s="1321" t="s">
        <v>709</v>
      </c>
    </row>
    <row r="13" spans="2:8" ht="15" customHeight="1">
      <c r="B13" s="1713">
        <v>7</v>
      </c>
      <c r="C13" s="1214" t="s">
        <v>186</v>
      </c>
      <c r="D13" s="1215">
        <v>0</v>
      </c>
      <c r="E13" s="1215">
        <v>5.4</v>
      </c>
      <c r="F13" s="1215">
        <v>2.74974</v>
      </c>
      <c r="G13" s="1215" t="s">
        <v>709</v>
      </c>
      <c r="H13" s="1321">
        <v>-49.0788888888889</v>
      </c>
    </row>
    <row r="14" spans="2:8" ht="15" customHeight="1">
      <c r="B14" s="1713">
        <v>8</v>
      </c>
      <c r="C14" s="1214" t="s">
        <v>187</v>
      </c>
      <c r="D14" s="1215">
        <v>0</v>
      </c>
      <c r="E14" s="1215">
        <v>2.4</v>
      </c>
      <c r="F14" s="1215">
        <v>15.58249</v>
      </c>
      <c r="G14" s="1215" t="s">
        <v>709</v>
      </c>
      <c r="H14" s="1321">
        <v>549.2704166666667</v>
      </c>
    </row>
    <row r="15" spans="2:8" ht="15" customHeight="1">
      <c r="B15" s="1713">
        <v>9</v>
      </c>
      <c r="C15" s="1214" t="s">
        <v>188</v>
      </c>
      <c r="D15" s="1215">
        <v>4.5</v>
      </c>
      <c r="E15" s="1215">
        <v>0</v>
      </c>
      <c r="F15" s="1215">
        <v>0</v>
      </c>
      <c r="G15" s="1215">
        <v>-100</v>
      </c>
      <c r="H15" s="1321" t="s">
        <v>709</v>
      </c>
    </row>
    <row r="16" spans="2:8" ht="15" customHeight="1">
      <c r="B16" s="1713">
        <v>10</v>
      </c>
      <c r="C16" s="1214" t="s">
        <v>733</v>
      </c>
      <c r="D16" s="1215">
        <v>1185.6</v>
      </c>
      <c r="E16" s="1215">
        <v>993.6999999999999</v>
      </c>
      <c r="F16" s="1215">
        <v>706.118156</v>
      </c>
      <c r="G16" s="1215">
        <v>-16.18589743589743</v>
      </c>
      <c r="H16" s="1321">
        <v>-28.940509610546442</v>
      </c>
    </row>
    <row r="17" spans="2:8" ht="15" customHeight="1">
      <c r="B17" s="1713">
        <v>11</v>
      </c>
      <c r="C17" s="1214" t="s">
        <v>189</v>
      </c>
      <c r="D17" s="1215">
        <v>229</v>
      </c>
      <c r="E17" s="1215">
        <v>218.9</v>
      </c>
      <c r="F17" s="1215">
        <v>697.269799</v>
      </c>
      <c r="G17" s="1215">
        <v>-4.410480349344979</v>
      </c>
      <c r="H17" s="1321">
        <v>218.53348515303793</v>
      </c>
    </row>
    <row r="18" spans="2:8" ht="15" customHeight="1">
      <c r="B18" s="1713">
        <v>12</v>
      </c>
      <c r="C18" s="1214" t="s">
        <v>190</v>
      </c>
      <c r="D18" s="1215">
        <v>174.7</v>
      </c>
      <c r="E18" s="1215">
        <v>113.4</v>
      </c>
      <c r="F18" s="1215">
        <v>229.943871</v>
      </c>
      <c r="G18" s="1215">
        <v>-35.088723526044646</v>
      </c>
      <c r="H18" s="1321">
        <v>102.77237301587297</v>
      </c>
    </row>
    <row r="19" spans="2:8" ht="15" customHeight="1">
      <c r="B19" s="1713">
        <v>13</v>
      </c>
      <c r="C19" s="1214" t="s">
        <v>191</v>
      </c>
      <c r="D19" s="1215">
        <v>0</v>
      </c>
      <c r="E19" s="1215">
        <v>7.9</v>
      </c>
      <c r="F19" s="1215">
        <v>0</v>
      </c>
      <c r="G19" s="1215" t="s">
        <v>709</v>
      </c>
      <c r="H19" s="1321">
        <v>-100</v>
      </c>
    </row>
    <row r="20" spans="2:8" ht="15" customHeight="1">
      <c r="B20" s="1713">
        <v>14</v>
      </c>
      <c r="C20" s="1214" t="s">
        <v>194</v>
      </c>
      <c r="D20" s="1215">
        <v>828.3</v>
      </c>
      <c r="E20" s="1215">
        <v>385.29999999999995</v>
      </c>
      <c r="F20" s="1215">
        <v>333.084555</v>
      </c>
      <c r="G20" s="1215">
        <v>-53.48303754678257</v>
      </c>
      <c r="H20" s="1321">
        <v>-13.551893329872811</v>
      </c>
    </row>
    <row r="21" spans="2:8" ht="15" customHeight="1">
      <c r="B21" s="1713">
        <v>15</v>
      </c>
      <c r="C21" s="1214" t="s">
        <v>195</v>
      </c>
      <c r="D21" s="1215">
        <v>2013.7</v>
      </c>
      <c r="E21" s="1215">
        <v>1507.1</v>
      </c>
      <c r="F21" s="1215">
        <v>2430.169268</v>
      </c>
      <c r="G21" s="1215">
        <v>-25.157669960768743</v>
      </c>
      <c r="H21" s="1321">
        <v>61.2480437927145</v>
      </c>
    </row>
    <row r="22" spans="2:8" ht="15" customHeight="1">
      <c r="B22" s="1713">
        <v>16</v>
      </c>
      <c r="C22" s="1214" t="s">
        <v>196</v>
      </c>
      <c r="D22" s="1215">
        <v>0</v>
      </c>
      <c r="E22" s="1215">
        <v>0</v>
      </c>
      <c r="F22" s="1215">
        <v>0</v>
      </c>
      <c r="G22" s="1215" t="s">
        <v>709</v>
      </c>
      <c r="H22" s="1321" t="s">
        <v>709</v>
      </c>
    </row>
    <row r="23" spans="2:8" ht="15" customHeight="1">
      <c r="B23" s="1713">
        <v>17</v>
      </c>
      <c r="C23" s="1214" t="s">
        <v>197</v>
      </c>
      <c r="D23" s="1215">
        <v>15.5</v>
      </c>
      <c r="E23" s="1215">
        <v>8.5</v>
      </c>
      <c r="F23" s="1215">
        <v>18.376302</v>
      </c>
      <c r="G23" s="1215">
        <v>-45.16129032258065</v>
      </c>
      <c r="H23" s="1321">
        <v>116.19178823529413</v>
      </c>
    </row>
    <row r="24" spans="2:8" ht="15" customHeight="1">
      <c r="B24" s="1713">
        <v>18</v>
      </c>
      <c r="C24" s="1214" t="s">
        <v>198</v>
      </c>
      <c r="D24" s="1215">
        <v>5.8</v>
      </c>
      <c r="E24" s="1215">
        <v>36.6</v>
      </c>
      <c r="F24" s="1215">
        <v>21.017787</v>
      </c>
      <c r="G24" s="1215">
        <v>531.0344827586207</v>
      </c>
      <c r="H24" s="1321">
        <v>-42.574352459016396</v>
      </c>
    </row>
    <row r="25" spans="2:8" ht="15" customHeight="1">
      <c r="B25" s="1713">
        <v>19</v>
      </c>
      <c r="C25" s="1214" t="s">
        <v>199</v>
      </c>
      <c r="D25" s="1215">
        <v>75.4</v>
      </c>
      <c r="E25" s="1215">
        <v>767</v>
      </c>
      <c r="F25" s="1215">
        <v>48.704419</v>
      </c>
      <c r="G25" s="1215">
        <v>917.2413793103447</v>
      </c>
      <c r="H25" s="1321">
        <v>-93.65001056062582</v>
      </c>
    </row>
    <row r="26" spans="2:8" ht="15" customHeight="1">
      <c r="B26" s="1713">
        <v>20</v>
      </c>
      <c r="C26" s="1214" t="s">
        <v>200</v>
      </c>
      <c r="D26" s="1215">
        <v>2044.1</v>
      </c>
      <c r="E26" s="1215">
        <v>1047.6</v>
      </c>
      <c r="F26" s="1215">
        <v>1073.020223</v>
      </c>
      <c r="G26" s="1215">
        <v>-48.75006115160707</v>
      </c>
      <c r="H26" s="1321">
        <v>2.4265199503627315</v>
      </c>
    </row>
    <row r="27" spans="2:8" ht="15" customHeight="1">
      <c r="B27" s="1713">
        <v>21</v>
      </c>
      <c r="C27" s="1214" t="s">
        <v>201</v>
      </c>
      <c r="D27" s="1215">
        <v>5.7</v>
      </c>
      <c r="E27" s="1215">
        <v>30.299999999999997</v>
      </c>
      <c r="F27" s="1215">
        <v>33.223399</v>
      </c>
      <c r="G27" s="1215">
        <v>431.5789473684209</v>
      </c>
      <c r="H27" s="1321">
        <v>9.64818151815183</v>
      </c>
    </row>
    <row r="28" spans="2:8" ht="15" customHeight="1">
      <c r="B28" s="1713">
        <v>22</v>
      </c>
      <c r="C28" s="1214" t="s">
        <v>202</v>
      </c>
      <c r="D28" s="1215">
        <v>1.5</v>
      </c>
      <c r="E28" s="1215">
        <v>8.8</v>
      </c>
      <c r="F28" s="1215">
        <v>12.462567</v>
      </c>
      <c r="G28" s="1215">
        <v>486.66666666666674</v>
      </c>
      <c r="H28" s="1321">
        <v>41.62007954545453</v>
      </c>
    </row>
    <row r="29" spans="2:8" ht="15" customHeight="1">
      <c r="B29" s="1713">
        <v>23</v>
      </c>
      <c r="C29" s="1214" t="s">
        <v>203</v>
      </c>
      <c r="D29" s="1215">
        <v>4.4</v>
      </c>
      <c r="E29" s="1215">
        <v>4.4</v>
      </c>
      <c r="F29" s="1215">
        <v>0</v>
      </c>
      <c r="G29" s="1215">
        <v>0</v>
      </c>
      <c r="H29" s="1321">
        <v>-100</v>
      </c>
    </row>
    <row r="30" spans="2:8" ht="15" customHeight="1">
      <c r="B30" s="1713">
        <v>24</v>
      </c>
      <c r="C30" s="1214" t="s">
        <v>204</v>
      </c>
      <c r="D30" s="1215">
        <v>156.9</v>
      </c>
      <c r="E30" s="1215">
        <v>113</v>
      </c>
      <c r="F30" s="1215">
        <v>128.901204</v>
      </c>
      <c r="G30" s="1215">
        <v>-27.979604843849586</v>
      </c>
      <c r="H30" s="1321">
        <v>14.071861946902658</v>
      </c>
    </row>
    <row r="31" spans="2:8" ht="15" customHeight="1">
      <c r="B31" s="1713">
        <v>25</v>
      </c>
      <c r="C31" s="1214" t="s">
        <v>205</v>
      </c>
      <c r="D31" s="1215">
        <v>3923.7</v>
      </c>
      <c r="E31" s="1215">
        <v>4649.9</v>
      </c>
      <c r="F31" s="1215">
        <v>3323.615469</v>
      </c>
      <c r="G31" s="1215">
        <v>18.508040879781845</v>
      </c>
      <c r="H31" s="1321">
        <v>-28.522861373362858</v>
      </c>
    </row>
    <row r="32" spans="2:8" ht="15" customHeight="1">
      <c r="B32" s="1713">
        <v>26</v>
      </c>
      <c r="C32" s="1214" t="s">
        <v>160</v>
      </c>
      <c r="D32" s="1215">
        <v>17.3</v>
      </c>
      <c r="E32" s="1215">
        <v>37.6</v>
      </c>
      <c r="F32" s="1215">
        <v>25.402119</v>
      </c>
      <c r="G32" s="1215">
        <v>117.34104046242771</v>
      </c>
      <c r="H32" s="1321">
        <v>-32.44117287234043</v>
      </c>
    </row>
    <row r="33" spans="2:8" ht="15" customHeight="1">
      <c r="B33" s="1713">
        <v>27</v>
      </c>
      <c r="C33" s="1214" t="s">
        <v>161</v>
      </c>
      <c r="D33" s="1215">
        <v>184</v>
      </c>
      <c r="E33" s="1215">
        <v>0</v>
      </c>
      <c r="F33" s="1215">
        <v>0</v>
      </c>
      <c r="G33" s="1215">
        <v>-100</v>
      </c>
      <c r="H33" s="1321" t="s">
        <v>709</v>
      </c>
    </row>
    <row r="34" spans="2:8" ht="15" customHeight="1">
      <c r="B34" s="1713">
        <v>28</v>
      </c>
      <c r="C34" s="1214" t="s">
        <v>206</v>
      </c>
      <c r="D34" s="1215">
        <v>0.1</v>
      </c>
      <c r="E34" s="1215">
        <v>189.5</v>
      </c>
      <c r="F34" s="1215">
        <v>7.294848</v>
      </c>
      <c r="G34" s="1215" t="s">
        <v>709</v>
      </c>
      <c r="H34" s="1321">
        <v>-96.15047598944591</v>
      </c>
    </row>
    <row r="35" spans="2:8" ht="15" customHeight="1">
      <c r="B35" s="1713">
        <v>29</v>
      </c>
      <c r="C35" s="1214" t="s">
        <v>207</v>
      </c>
      <c r="D35" s="1215">
        <v>355.1</v>
      </c>
      <c r="E35" s="1215">
        <v>434</v>
      </c>
      <c r="F35" s="1215">
        <v>699.676584</v>
      </c>
      <c r="G35" s="1215">
        <v>22.21909321317939</v>
      </c>
      <c r="H35" s="1321">
        <v>61.215802764976985</v>
      </c>
    </row>
    <row r="36" spans="2:8" ht="15" customHeight="1">
      <c r="B36" s="1713">
        <v>30</v>
      </c>
      <c r="C36" s="1214" t="s">
        <v>162</v>
      </c>
      <c r="D36" s="1215">
        <v>465.3</v>
      </c>
      <c r="E36" s="1215">
        <v>479.2</v>
      </c>
      <c r="F36" s="1215">
        <v>394.629187</v>
      </c>
      <c r="G36" s="1215">
        <v>2.987320008596612</v>
      </c>
      <c r="H36" s="1321">
        <v>-17.648333263772955</v>
      </c>
    </row>
    <row r="37" spans="2:8" ht="15" customHeight="1">
      <c r="B37" s="1713">
        <v>31</v>
      </c>
      <c r="C37" s="1214" t="s">
        <v>208</v>
      </c>
      <c r="D37" s="1215">
        <v>235.2</v>
      </c>
      <c r="E37" s="1215">
        <v>113.7</v>
      </c>
      <c r="F37" s="1215">
        <v>196.999991</v>
      </c>
      <c r="G37" s="1215">
        <v>-51.658163265306115</v>
      </c>
      <c r="H37" s="1321">
        <v>73.26296481970095</v>
      </c>
    </row>
    <row r="38" spans="2:8" ht="15" customHeight="1">
      <c r="B38" s="1713">
        <v>32</v>
      </c>
      <c r="C38" s="1214" t="s">
        <v>209</v>
      </c>
      <c r="D38" s="1215">
        <v>1018.0999999999999</v>
      </c>
      <c r="E38" s="1215">
        <v>1234.2</v>
      </c>
      <c r="F38" s="1215">
        <v>1379.755465</v>
      </c>
      <c r="G38" s="1215">
        <v>21.225812788527662</v>
      </c>
      <c r="H38" s="1321">
        <v>11.793507130124766</v>
      </c>
    </row>
    <row r="39" spans="2:8" ht="15" customHeight="1">
      <c r="B39" s="1713">
        <v>33</v>
      </c>
      <c r="C39" s="1214" t="s">
        <v>210</v>
      </c>
      <c r="D39" s="1215">
        <v>52.6</v>
      </c>
      <c r="E39" s="1215">
        <v>308.6</v>
      </c>
      <c r="F39" s="1215">
        <v>575.579538</v>
      </c>
      <c r="G39" s="1215">
        <v>486.69201520912543</v>
      </c>
      <c r="H39" s="1321">
        <v>86.51313609850936</v>
      </c>
    </row>
    <row r="40" spans="2:8" ht="15" customHeight="1">
      <c r="B40" s="1713">
        <v>34</v>
      </c>
      <c r="C40" s="1214" t="s">
        <v>211</v>
      </c>
      <c r="D40" s="1215">
        <v>93.30000000000001</v>
      </c>
      <c r="E40" s="1215">
        <v>169.1</v>
      </c>
      <c r="F40" s="1215">
        <v>210.115461</v>
      </c>
      <c r="G40" s="1215">
        <v>81.24330117899248</v>
      </c>
      <c r="H40" s="1321">
        <v>24.255151389710235</v>
      </c>
    </row>
    <row r="41" spans="2:8" ht="15" customHeight="1">
      <c r="B41" s="1713">
        <v>35</v>
      </c>
      <c r="C41" s="1214" t="s">
        <v>212</v>
      </c>
      <c r="D41" s="1215">
        <v>25.2</v>
      </c>
      <c r="E41" s="1215">
        <v>48.3</v>
      </c>
      <c r="F41" s="1215">
        <v>77.497296</v>
      </c>
      <c r="G41" s="1215">
        <v>91.66666666666666</v>
      </c>
      <c r="H41" s="1321">
        <v>60.449888198757776</v>
      </c>
    </row>
    <row r="42" spans="2:8" ht="15" customHeight="1">
      <c r="B42" s="1713">
        <v>36</v>
      </c>
      <c r="C42" s="1214" t="s">
        <v>213</v>
      </c>
      <c r="D42" s="1215">
        <v>37.2</v>
      </c>
      <c r="E42" s="1215">
        <v>43.2</v>
      </c>
      <c r="F42" s="1215">
        <v>28.377482</v>
      </c>
      <c r="G42" s="1215">
        <v>16.129032258064527</v>
      </c>
      <c r="H42" s="1321">
        <v>-34.311384259259256</v>
      </c>
    </row>
    <row r="43" spans="2:8" ht="15" customHeight="1">
      <c r="B43" s="1713">
        <v>37</v>
      </c>
      <c r="C43" s="1214" t="s">
        <v>165</v>
      </c>
      <c r="D43" s="1215">
        <v>149.8</v>
      </c>
      <c r="E43" s="1215">
        <v>358.8</v>
      </c>
      <c r="F43" s="1215">
        <v>142.731976</v>
      </c>
      <c r="G43" s="1215">
        <v>139.51935914552735</v>
      </c>
      <c r="H43" s="1321">
        <v>-60.2196276477146</v>
      </c>
    </row>
    <row r="44" spans="2:8" ht="15" customHeight="1">
      <c r="B44" s="1713">
        <v>38</v>
      </c>
      <c r="C44" s="1214" t="s">
        <v>214</v>
      </c>
      <c r="D44" s="1215">
        <v>6.6</v>
      </c>
      <c r="E44" s="1215">
        <v>2579.8999999999996</v>
      </c>
      <c r="F44" s="1215">
        <v>32.602746</v>
      </c>
      <c r="G44" s="1215" t="s">
        <v>709</v>
      </c>
      <c r="H44" s="1321">
        <v>-98.73627869297259</v>
      </c>
    </row>
    <row r="45" spans="2:8" ht="15" customHeight="1">
      <c r="B45" s="1713">
        <v>39</v>
      </c>
      <c r="C45" s="1214" t="s">
        <v>215</v>
      </c>
      <c r="D45" s="1215">
        <v>737.5</v>
      </c>
      <c r="E45" s="1215">
        <v>806.8</v>
      </c>
      <c r="F45" s="1215">
        <v>1335.644227</v>
      </c>
      <c r="G45" s="1215">
        <v>9.39661016949151</v>
      </c>
      <c r="H45" s="1321">
        <v>65.54836725334656</v>
      </c>
    </row>
    <row r="46" spans="2:8" ht="15" customHeight="1">
      <c r="B46" s="1713">
        <v>40</v>
      </c>
      <c r="C46" s="1214" t="s">
        <v>216</v>
      </c>
      <c r="D46" s="1215">
        <v>52.3</v>
      </c>
      <c r="E46" s="1215">
        <v>70.7</v>
      </c>
      <c r="F46" s="1215">
        <v>14.890619</v>
      </c>
      <c r="G46" s="1215">
        <v>35.181644359464656</v>
      </c>
      <c r="H46" s="1321">
        <v>-78.93830410183875</v>
      </c>
    </row>
    <row r="47" spans="2:8" ht="15" customHeight="1">
      <c r="B47" s="1713">
        <v>41</v>
      </c>
      <c r="C47" s="1214" t="s">
        <v>217</v>
      </c>
      <c r="D47" s="1215">
        <v>0</v>
      </c>
      <c r="E47" s="1215">
        <v>10.4</v>
      </c>
      <c r="F47" s="1215">
        <v>63.277544</v>
      </c>
      <c r="G47" s="1215" t="s">
        <v>709</v>
      </c>
      <c r="H47" s="1321">
        <v>508.4379230769231</v>
      </c>
    </row>
    <row r="48" spans="2:8" ht="15" customHeight="1">
      <c r="B48" s="1713">
        <v>42</v>
      </c>
      <c r="C48" s="1214" t="s">
        <v>218</v>
      </c>
      <c r="D48" s="1215">
        <v>95.89999999999999</v>
      </c>
      <c r="E48" s="1215">
        <v>239.4</v>
      </c>
      <c r="F48" s="1215">
        <v>293.869832</v>
      </c>
      <c r="G48" s="1215">
        <v>149.63503649635038</v>
      </c>
      <c r="H48" s="1321">
        <v>22.752644945697554</v>
      </c>
    </row>
    <row r="49" spans="2:8" ht="15" customHeight="1">
      <c r="B49" s="1713">
        <v>43</v>
      </c>
      <c r="C49" s="1214" t="s">
        <v>138</v>
      </c>
      <c r="D49" s="1215">
        <v>262.8</v>
      </c>
      <c r="E49" s="1215">
        <v>1038.1</v>
      </c>
      <c r="F49" s="1215">
        <v>1251.336197</v>
      </c>
      <c r="G49" s="1215">
        <v>295.01522070015216</v>
      </c>
      <c r="H49" s="1321">
        <v>20.541007321067354</v>
      </c>
    </row>
    <row r="50" spans="2:8" ht="15" customHeight="1">
      <c r="B50" s="1713">
        <v>44</v>
      </c>
      <c r="C50" s="1214" t="s">
        <v>219</v>
      </c>
      <c r="D50" s="1215">
        <v>72.19999999999999</v>
      </c>
      <c r="E50" s="1215">
        <v>435.90000000000003</v>
      </c>
      <c r="F50" s="1215">
        <v>423.865404</v>
      </c>
      <c r="G50" s="1215">
        <v>503.73961218836575</v>
      </c>
      <c r="H50" s="1321">
        <v>-2.760861665519627</v>
      </c>
    </row>
    <row r="51" spans="2:8" ht="15" customHeight="1">
      <c r="B51" s="1713">
        <v>45</v>
      </c>
      <c r="C51" s="1214" t="s">
        <v>220</v>
      </c>
      <c r="D51" s="1215">
        <v>391.79999999999995</v>
      </c>
      <c r="E51" s="1215">
        <v>755.8</v>
      </c>
      <c r="F51" s="1215">
        <v>1800.866801</v>
      </c>
      <c r="G51" s="1215">
        <v>92.90454313425218</v>
      </c>
      <c r="H51" s="1321">
        <v>138.27292947869805</v>
      </c>
    </row>
    <row r="52" spans="2:8" ht="15" customHeight="1">
      <c r="B52" s="1713">
        <v>46</v>
      </c>
      <c r="C52" s="1214" t="s">
        <v>221</v>
      </c>
      <c r="D52" s="1215">
        <v>0</v>
      </c>
      <c r="E52" s="1215">
        <v>49.5</v>
      </c>
      <c r="F52" s="1215">
        <v>46.41619</v>
      </c>
      <c r="G52" s="1215" t="s">
        <v>709</v>
      </c>
      <c r="H52" s="1321">
        <v>-6.22991919191918</v>
      </c>
    </row>
    <row r="53" spans="2:8" ht="15" customHeight="1">
      <c r="B53" s="1713">
        <v>47</v>
      </c>
      <c r="C53" s="1214" t="s">
        <v>222</v>
      </c>
      <c r="D53" s="1215">
        <v>148.7</v>
      </c>
      <c r="E53" s="1215">
        <v>8.8</v>
      </c>
      <c r="F53" s="1215">
        <v>7.280298</v>
      </c>
      <c r="G53" s="1215">
        <v>-94.08204438466711</v>
      </c>
      <c r="H53" s="1321">
        <v>-17.269340909090914</v>
      </c>
    </row>
    <row r="54" spans="2:8" ht="15" customHeight="1">
      <c r="B54" s="1713">
        <v>48</v>
      </c>
      <c r="C54" s="1214" t="s">
        <v>223</v>
      </c>
      <c r="D54" s="1215">
        <v>104.69999999999999</v>
      </c>
      <c r="E54" s="1215">
        <v>165.1</v>
      </c>
      <c r="F54" s="1215">
        <v>51.373186</v>
      </c>
      <c r="G54" s="1215">
        <v>57.6886341929322</v>
      </c>
      <c r="H54" s="1321">
        <v>-68.88359418534222</v>
      </c>
    </row>
    <row r="55" spans="2:8" ht="15" customHeight="1">
      <c r="B55" s="1713">
        <v>49</v>
      </c>
      <c r="C55" s="1214" t="s">
        <v>224</v>
      </c>
      <c r="D55" s="1215">
        <v>0</v>
      </c>
      <c r="E55" s="1215">
        <v>56.7</v>
      </c>
      <c r="F55" s="1215">
        <v>33.69216</v>
      </c>
      <c r="G55" s="1215" t="s">
        <v>709</v>
      </c>
      <c r="H55" s="1321">
        <v>-40.57820105820106</v>
      </c>
    </row>
    <row r="56" spans="2:8" ht="15" customHeight="1">
      <c r="B56" s="1713">
        <v>50</v>
      </c>
      <c r="C56" s="1214" t="s">
        <v>225</v>
      </c>
      <c r="D56" s="1215">
        <v>75.9</v>
      </c>
      <c r="E56" s="1215">
        <v>85.7</v>
      </c>
      <c r="F56" s="1215">
        <v>99.014802</v>
      </c>
      <c r="G56" s="1215">
        <v>12.911725955204204</v>
      </c>
      <c r="H56" s="1321">
        <v>15.53652508751459</v>
      </c>
    </row>
    <row r="57" spans="2:8" ht="15" customHeight="1">
      <c r="B57" s="1713">
        <v>51</v>
      </c>
      <c r="C57" s="1214" t="s">
        <v>226</v>
      </c>
      <c r="D57" s="1215">
        <v>1221.8000000000002</v>
      </c>
      <c r="E57" s="1215">
        <v>2426.8</v>
      </c>
      <c r="F57" s="1215">
        <v>1755.564979</v>
      </c>
      <c r="G57" s="1215">
        <v>98.62497953838599</v>
      </c>
      <c r="H57" s="1321">
        <v>-27.65926409263227</v>
      </c>
    </row>
    <row r="58" spans="2:8" ht="15" customHeight="1">
      <c r="B58" s="1713">
        <v>52</v>
      </c>
      <c r="C58" s="1214" t="s">
        <v>227</v>
      </c>
      <c r="D58" s="1215">
        <v>73.4</v>
      </c>
      <c r="E58" s="1215">
        <v>92.1</v>
      </c>
      <c r="F58" s="1215">
        <v>40.032681</v>
      </c>
      <c r="G58" s="1215">
        <v>25.47683923705722</v>
      </c>
      <c r="H58" s="1321">
        <v>-56.53346254071661</v>
      </c>
    </row>
    <row r="59" spans="2:8" ht="15" customHeight="1">
      <c r="B59" s="1713">
        <v>53</v>
      </c>
      <c r="C59" s="1214" t="s">
        <v>228</v>
      </c>
      <c r="D59" s="1215">
        <v>29.5</v>
      </c>
      <c r="E59" s="1215">
        <v>33.5</v>
      </c>
      <c r="F59" s="1215">
        <v>24.068399</v>
      </c>
      <c r="G59" s="1215">
        <v>13.559322033898312</v>
      </c>
      <c r="H59" s="1321">
        <v>-28.1540328358209</v>
      </c>
    </row>
    <row r="60" spans="2:8" ht="15" customHeight="1">
      <c r="B60" s="1713">
        <v>54</v>
      </c>
      <c r="C60" s="1214" t="s">
        <v>175</v>
      </c>
      <c r="D60" s="1215">
        <v>181.3</v>
      </c>
      <c r="E60" s="1215">
        <v>470.2</v>
      </c>
      <c r="F60" s="1215">
        <v>608.305453</v>
      </c>
      <c r="G60" s="1215">
        <v>159.34914506343074</v>
      </c>
      <c r="H60" s="1321">
        <v>29.371640365801795</v>
      </c>
    </row>
    <row r="61" spans="2:8" ht="15" customHeight="1">
      <c r="B61" s="1713">
        <v>55</v>
      </c>
      <c r="C61" s="1214" t="s">
        <v>229</v>
      </c>
      <c r="D61" s="1215">
        <v>367.7</v>
      </c>
      <c r="E61" s="1215">
        <v>290.6</v>
      </c>
      <c r="F61" s="1215">
        <v>481.460926</v>
      </c>
      <c r="G61" s="1215">
        <v>-20.968180581996194</v>
      </c>
      <c r="H61" s="1321">
        <v>65.67822642807982</v>
      </c>
    </row>
    <row r="62" spans="2:8" ht="15" customHeight="1">
      <c r="B62" s="1713">
        <v>56</v>
      </c>
      <c r="C62" s="1214" t="s">
        <v>230</v>
      </c>
      <c r="D62" s="1215">
        <v>30.4</v>
      </c>
      <c r="E62" s="1215">
        <v>89.5</v>
      </c>
      <c r="F62" s="1215">
        <v>91.020667</v>
      </c>
      <c r="G62" s="1215">
        <v>194.40789473684214</v>
      </c>
      <c r="H62" s="1321">
        <v>1.6990692737430209</v>
      </c>
    </row>
    <row r="63" spans="2:8" ht="15" customHeight="1">
      <c r="B63" s="1713">
        <v>57</v>
      </c>
      <c r="C63" s="1214" t="s">
        <v>231</v>
      </c>
      <c r="D63" s="1215">
        <v>402.4</v>
      </c>
      <c r="E63" s="1215">
        <v>496.20000000000005</v>
      </c>
      <c r="F63" s="1215">
        <v>777.282468</v>
      </c>
      <c r="G63" s="1215">
        <v>23.31013916500997</v>
      </c>
      <c r="H63" s="1321">
        <v>56.64701088270857</v>
      </c>
    </row>
    <row r="64" spans="2:8" ht="15" customHeight="1">
      <c r="B64" s="1713">
        <v>58</v>
      </c>
      <c r="C64" s="1214" t="s">
        <v>232</v>
      </c>
      <c r="D64" s="1215">
        <v>91.6</v>
      </c>
      <c r="E64" s="1215">
        <v>135.7</v>
      </c>
      <c r="F64" s="1215">
        <v>96.148797</v>
      </c>
      <c r="G64" s="1215">
        <v>48.14410480349346</v>
      </c>
      <c r="H64" s="1321">
        <v>-29.14605969049373</v>
      </c>
    </row>
    <row r="65" spans="2:8" ht="15" customHeight="1">
      <c r="B65" s="1713">
        <v>59</v>
      </c>
      <c r="C65" s="1214" t="s">
        <v>233</v>
      </c>
      <c r="D65" s="1215">
        <v>8.4</v>
      </c>
      <c r="E65" s="1215">
        <v>20.4</v>
      </c>
      <c r="F65" s="1215">
        <v>5.591903</v>
      </c>
      <c r="G65" s="1215">
        <v>142.85714285714283</v>
      </c>
      <c r="H65" s="1321">
        <v>-72.58871078431372</v>
      </c>
    </row>
    <row r="66" spans="2:8" ht="15" customHeight="1">
      <c r="B66" s="1713">
        <v>60</v>
      </c>
      <c r="C66" s="1214" t="s">
        <v>234</v>
      </c>
      <c r="D66" s="1215">
        <v>561.8</v>
      </c>
      <c r="E66" s="1215">
        <v>560.6</v>
      </c>
      <c r="F66" s="1215">
        <v>554.517692</v>
      </c>
      <c r="G66" s="1215">
        <v>-0.21359914560341053</v>
      </c>
      <c r="H66" s="1321">
        <v>-1.0849639671780267</v>
      </c>
    </row>
    <row r="67" spans="2:8" ht="15" customHeight="1">
      <c r="B67" s="1713">
        <v>61</v>
      </c>
      <c r="C67" s="1214" t="s">
        <v>235</v>
      </c>
      <c r="D67" s="1215">
        <v>30.7</v>
      </c>
      <c r="E67" s="1215">
        <v>63.5</v>
      </c>
      <c r="F67" s="1215">
        <v>62.681611</v>
      </c>
      <c r="G67" s="1215">
        <v>106.84039087947883</v>
      </c>
      <c r="H67" s="1321">
        <v>-1.2888015748031592</v>
      </c>
    </row>
    <row r="68" spans="2:8" ht="15" customHeight="1">
      <c r="B68" s="1713">
        <v>62</v>
      </c>
      <c r="C68" s="1214" t="s">
        <v>236</v>
      </c>
      <c r="D68" s="1215">
        <v>357.29999999999995</v>
      </c>
      <c r="E68" s="1215">
        <v>154.6</v>
      </c>
      <c r="F68" s="1215">
        <v>389.359598</v>
      </c>
      <c r="G68" s="1215">
        <v>-56.73103834312902</v>
      </c>
      <c r="H68" s="1321">
        <v>151.84967529107377</v>
      </c>
    </row>
    <row r="69" spans="2:8" ht="15" customHeight="1">
      <c r="B69" s="1713">
        <v>63</v>
      </c>
      <c r="C69" s="1214" t="s">
        <v>237</v>
      </c>
      <c r="D69" s="1215">
        <v>18.5</v>
      </c>
      <c r="E69" s="1215">
        <v>52.3</v>
      </c>
      <c r="F69" s="1215">
        <v>81.925187</v>
      </c>
      <c r="G69" s="1215">
        <v>182.7027027027027</v>
      </c>
      <c r="H69" s="1321">
        <v>56.64471701720842</v>
      </c>
    </row>
    <row r="70" spans="2:8" ht="15" customHeight="1">
      <c r="B70" s="1713">
        <v>64</v>
      </c>
      <c r="C70" s="1214" t="s">
        <v>264</v>
      </c>
      <c r="D70" s="1215">
        <v>18.4</v>
      </c>
      <c r="E70" s="1215">
        <v>25.1</v>
      </c>
      <c r="F70" s="1215">
        <v>0.1067</v>
      </c>
      <c r="G70" s="1215">
        <v>36.413043478260875</v>
      </c>
      <c r="H70" s="1321">
        <v>-99.57490039840637</v>
      </c>
    </row>
    <row r="71" spans="2:8" ht="15" customHeight="1">
      <c r="B71" s="1320"/>
      <c r="C71" s="1217" t="s">
        <v>131</v>
      </c>
      <c r="D71" s="1216">
        <v>6407.299999999992</v>
      </c>
      <c r="E71" s="1216">
        <v>8005.399999999998</v>
      </c>
      <c r="F71" s="1216">
        <v>10188.505431999994</v>
      </c>
      <c r="G71" s="1213">
        <v>24.94186318730212</v>
      </c>
      <c r="H71" s="1319">
        <v>27.2704103729982</v>
      </c>
    </row>
    <row r="72" spans="2:8" ht="15" customHeight="1" thickBot="1">
      <c r="B72" s="1322"/>
      <c r="C72" s="1323" t="s">
        <v>180</v>
      </c>
      <c r="D72" s="1324">
        <v>26424.199999999997</v>
      </c>
      <c r="E72" s="1324">
        <v>33475.399999999994</v>
      </c>
      <c r="F72" s="1324">
        <v>34235.940904</v>
      </c>
      <c r="G72" s="1325">
        <v>26.684629998259155</v>
      </c>
      <c r="H72" s="1326">
        <v>2.271939704977413</v>
      </c>
    </row>
    <row r="73" ht="13.5" thickTop="1">
      <c r="B73" s="9" t="s">
        <v>429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F4" sqref="F4:K4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33" t="s">
        <v>414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</row>
    <row r="2" spans="1:11" ht="15.75">
      <c r="A2" s="1744" t="s">
        <v>961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</row>
    <row r="3" spans="2:11" ht="13.5" thickBot="1">
      <c r="B3" s="11"/>
      <c r="C3" s="11"/>
      <c r="D3" s="11"/>
      <c r="E3" s="11"/>
      <c r="G3" s="9"/>
      <c r="I3" s="1729" t="s">
        <v>425</v>
      </c>
      <c r="J3" s="1729"/>
      <c r="K3" s="1729"/>
    </row>
    <row r="4" spans="1:11" ht="13.5" thickTop="1">
      <c r="A4" s="509"/>
      <c r="B4" s="543">
        <v>2012</v>
      </c>
      <c r="C4" s="543">
        <v>2012</v>
      </c>
      <c r="D4" s="544">
        <v>2013</v>
      </c>
      <c r="E4" s="545">
        <v>2013</v>
      </c>
      <c r="F4" s="1738" t="s">
        <v>1473</v>
      </c>
      <c r="G4" s="1739"/>
      <c r="H4" s="1739"/>
      <c r="I4" s="1739"/>
      <c r="J4" s="1739"/>
      <c r="K4" s="1740"/>
    </row>
    <row r="5" spans="1:11" ht="12.75">
      <c r="A5" s="130" t="s">
        <v>311</v>
      </c>
      <c r="B5" s="560" t="s">
        <v>882</v>
      </c>
      <c r="C5" s="560" t="s">
        <v>1291</v>
      </c>
      <c r="D5" s="561" t="s">
        <v>883</v>
      </c>
      <c r="E5" s="562" t="s">
        <v>1292</v>
      </c>
      <c r="F5" s="1741" t="s">
        <v>279</v>
      </c>
      <c r="G5" s="1742"/>
      <c r="H5" s="1743"/>
      <c r="I5" s="563"/>
      <c r="J5" s="517" t="s">
        <v>1145</v>
      </c>
      <c r="K5" s="564"/>
    </row>
    <row r="6" spans="1:11" ht="12.75">
      <c r="A6" s="130"/>
      <c r="B6" s="560"/>
      <c r="C6" s="560"/>
      <c r="D6" s="561"/>
      <c r="E6" s="562"/>
      <c r="F6" s="550" t="s">
        <v>390</v>
      </c>
      <c r="G6" s="551" t="s">
        <v>387</v>
      </c>
      <c r="H6" s="552" t="s">
        <v>379</v>
      </c>
      <c r="I6" s="553" t="s">
        <v>390</v>
      </c>
      <c r="J6" s="551" t="s">
        <v>387</v>
      </c>
      <c r="K6" s="554" t="s">
        <v>379</v>
      </c>
    </row>
    <row r="7" spans="1:11" ht="16.5" customHeight="1">
      <c r="A7" s="527" t="s">
        <v>405</v>
      </c>
      <c r="B7" s="907">
        <v>1011822.9419802343</v>
      </c>
      <c r="C7" s="907">
        <v>1017974.7369208115</v>
      </c>
      <c r="D7" s="907">
        <v>1188090.242883178</v>
      </c>
      <c r="E7" s="908">
        <v>1199594.4893471827</v>
      </c>
      <c r="F7" s="909">
        <v>6151.794940577121</v>
      </c>
      <c r="G7" s="929"/>
      <c r="H7" s="910">
        <v>0.6079912487986752</v>
      </c>
      <c r="I7" s="907">
        <v>11504.24646400474</v>
      </c>
      <c r="J7" s="930"/>
      <c r="K7" s="911">
        <v>0.9682973606522519</v>
      </c>
    </row>
    <row r="8" spans="1:11" ht="16.5" customHeight="1">
      <c r="A8" s="528" t="s">
        <v>937</v>
      </c>
      <c r="B8" s="912">
        <v>94900.27248609503</v>
      </c>
      <c r="C8" s="912">
        <v>86901.28822252688</v>
      </c>
      <c r="D8" s="912">
        <v>113692.9649477747</v>
      </c>
      <c r="E8" s="916">
        <v>98334.40743257517</v>
      </c>
      <c r="F8" s="915">
        <v>-7998.984263568142</v>
      </c>
      <c r="G8" s="931"/>
      <c r="H8" s="916">
        <v>-8.428831713565595</v>
      </c>
      <c r="I8" s="913">
        <v>-15358.557515199529</v>
      </c>
      <c r="J8" s="914"/>
      <c r="K8" s="917">
        <v>-13.508801993381509</v>
      </c>
    </row>
    <row r="9" spans="1:11" ht="16.5" customHeight="1">
      <c r="A9" s="528" t="s">
        <v>938</v>
      </c>
      <c r="B9" s="912">
        <v>84760.75704490568</v>
      </c>
      <c r="C9" s="912">
        <v>74625.39516994503</v>
      </c>
      <c r="D9" s="912">
        <v>99971.8472378506</v>
      </c>
      <c r="E9" s="916">
        <v>84849.66736796561</v>
      </c>
      <c r="F9" s="915">
        <v>-10135.361874960654</v>
      </c>
      <c r="G9" s="931"/>
      <c r="H9" s="916">
        <v>-11.95761131485766</v>
      </c>
      <c r="I9" s="913">
        <v>-15122.179869884989</v>
      </c>
      <c r="J9" s="914"/>
      <c r="K9" s="917">
        <v>-15.126438380103815</v>
      </c>
    </row>
    <row r="10" spans="1:11" ht="16.5" customHeight="1">
      <c r="A10" s="528" t="s">
        <v>939</v>
      </c>
      <c r="B10" s="912">
        <v>10139.515441189349</v>
      </c>
      <c r="C10" s="912">
        <v>12275.893052581852</v>
      </c>
      <c r="D10" s="912">
        <v>13721.1177099241</v>
      </c>
      <c r="E10" s="916">
        <v>13484.740064609568</v>
      </c>
      <c r="F10" s="915">
        <v>2136.3776113925032</v>
      </c>
      <c r="G10" s="931"/>
      <c r="H10" s="916">
        <v>21.069819596249953</v>
      </c>
      <c r="I10" s="913">
        <v>-236.37764531453104</v>
      </c>
      <c r="J10" s="914"/>
      <c r="K10" s="917">
        <v>-1.7227287915733402</v>
      </c>
    </row>
    <row r="11" spans="1:11" ht="16.5" customHeight="1">
      <c r="A11" s="528" t="s">
        <v>940</v>
      </c>
      <c r="B11" s="912">
        <v>397168.60178194405</v>
      </c>
      <c r="C11" s="912">
        <v>411960.2225577315</v>
      </c>
      <c r="D11" s="912">
        <v>469485.19587370654</v>
      </c>
      <c r="E11" s="916">
        <v>491076.0954623909</v>
      </c>
      <c r="F11" s="915">
        <v>14791.62077578745</v>
      </c>
      <c r="G11" s="931"/>
      <c r="H11" s="916">
        <v>3.724267404176234</v>
      </c>
      <c r="I11" s="913">
        <v>21590.899588684377</v>
      </c>
      <c r="J11" s="914"/>
      <c r="K11" s="917">
        <v>4.598845667221511</v>
      </c>
    </row>
    <row r="12" spans="1:11" ht="16.5" customHeight="1">
      <c r="A12" s="528" t="s">
        <v>938</v>
      </c>
      <c r="B12" s="912">
        <v>391294.593449085</v>
      </c>
      <c r="C12" s="912">
        <v>405569.32926635264</v>
      </c>
      <c r="D12" s="912">
        <v>462333.8378084924</v>
      </c>
      <c r="E12" s="916">
        <v>483864.0617628992</v>
      </c>
      <c r="F12" s="915">
        <v>14274.735817267618</v>
      </c>
      <c r="G12" s="931"/>
      <c r="H12" s="916">
        <v>3.64807898096477</v>
      </c>
      <c r="I12" s="913">
        <v>21530.2239544068</v>
      </c>
      <c r="J12" s="914"/>
      <c r="K12" s="917">
        <v>4.656856624741587</v>
      </c>
    </row>
    <row r="13" spans="1:11" ht="16.5" customHeight="1">
      <c r="A13" s="528" t="s">
        <v>939</v>
      </c>
      <c r="B13" s="912">
        <v>5874.008332859027</v>
      </c>
      <c r="C13" s="912">
        <v>6390.893291378872</v>
      </c>
      <c r="D13" s="912">
        <v>7151.358065214099</v>
      </c>
      <c r="E13" s="916">
        <v>7212.033699491697</v>
      </c>
      <c r="F13" s="915">
        <v>516.884958519845</v>
      </c>
      <c r="G13" s="931"/>
      <c r="H13" s="916">
        <v>8.799527158114604</v>
      </c>
      <c r="I13" s="913">
        <v>60.675634277597965</v>
      </c>
      <c r="J13" s="914"/>
      <c r="K13" s="917">
        <v>0.8484491158782642</v>
      </c>
    </row>
    <row r="14" spans="1:11" ht="16.5" customHeight="1">
      <c r="A14" s="528" t="s">
        <v>941</v>
      </c>
      <c r="B14" s="912">
        <v>368223.5492548013</v>
      </c>
      <c r="C14" s="912">
        <v>364441.3165761475</v>
      </c>
      <c r="D14" s="912">
        <v>420994.578874641</v>
      </c>
      <c r="E14" s="916">
        <v>435085.9987188835</v>
      </c>
      <c r="F14" s="915">
        <v>-3782.2326786537888</v>
      </c>
      <c r="G14" s="931"/>
      <c r="H14" s="916">
        <v>-1.0271566515254515</v>
      </c>
      <c r="I14" s="913">
        <v>14091.419844242511</v>
      </c>
      <c r="J14" s="914"/>
      <c r="K14" s="917">
        <v>3.3471737051603454</v>
      </c>
    </row>
    <row r="15" spans="1:11" ht="16.5" customHeight="1">
      <c r="A15" s="528" t="s">
        <v>938</v>
      </c>
      <c r="B15" s="912">
        <v>334232.35008284904</v>
      </c>
      <c r="C15" s="912">
        <v>331876.87300668703</v>
      </c>
      <c r="D15" s="912">
        <v>380750.22321905615</v>
      </c>
      <c r="E15" s="916">
        <v>397934.8169726259</v>
      </c>
      <c r="F15" s="915">
        <v>-2355.477076162002</v>
      </c>
      <c r="G15" s="931"/>
      <c r="H15" s="916">
        <v>-0.7047423971910948</v>
      </c>
      <c r="I15" s="913">
        <v>17184.59375356976</v>
      </c>
      <c r="J15" s="914"/>
      <c r="K15" s="917">
        <v>4.513350933397349</v>
      </c>
    </row>
    <row r="16" spans="1:11" ht="16.5" customHeight="1">
      <c r="A16" s="528" t="s">
        <v>939</v>
      </c>
      <c r="B16" s="912">
        <v>33991.199171952256</v>
      </c>
      <c r="C16" s="912">
        <v>32564.443569460498</v>
      </c>
      <c r="D16" s="912">
        <v>40244.35565558483</v>
      </c>
      <c r="E16" s="916">
        <v>37151.181746257585</v>
      </c>
      <c r="F16" s="915">
        <v>-1426.7556024917576</v>
      </c>
      <c r="G16" s="931"/>
      <c r="H16" s="916">
        <v>-4.197426502296044</v>
      </c>
      <c r="I16" s="913">
        <v>-3093.173909327248</v>
      </c>
      <c r="J16" s="914"/>
      <c r="K16" s="917">
        <v>-7.68598194439721</v>
      </c>
    </row>
    <row r="17" spans="1:11" ht="16.5" customHeight="1">
      <c r="A17" s="528" t="s">
        <v>942</v>
      </c>
      <c r="B17" s="912">
        <v>144729.8672938739</v>
      </c>
      <c r="C17" s="912">
        <v>147621.2176879356</v>
      </c>
      <c r="D17" s="912">
        <v>174760.5806539773</v>
      </c>
      <c r="E17" s="916">
        <v>165186.49031342397</v>
      </c>
      <c r="F17" s="915">
        <v>2891.3503940617084</v>
      </c>
      <c r="G17" s="931"/>
      <c r="H17" s="916">
        <v>1.9977565433614497</v>
      </c>
      <c r="I17" s="913">
        <v>-9574.090340553317</v>
      </c>
      <c r="J17" s="914"/>
      <c r="K17" s="917">
        <v>-5.478403828097733</v>
      </c>
    </row>
    <row r="18" spans="1:11" ht="16.5" customHeight="1">
      <c r="A18" s="528" t="s">
        <v>938</v>
      </c>
      <c r="B18" s="912">
        <v>134268.99689922863</v>
      </c>
      <c r="C18" s="912">
        <v>136748.78092697044</v>
      </c>
      <c r="D18" s="912">
        <v>161545.09966419524</v>
      </c>
      <c r="E18" s="916">
        <v>149734.6159369523</v>
      </c>
      <c r="F18" s="915">
        <v>2479.7840277418145</v>
      </c>
      <c r="G18" s="931"/>
      <c r="H18" s="916">
        <v>1.8468776001975633</v>
      </c>
      <c r="I18" s="913">
        <v>-11810.483727242943</v>
      </c>
      <c r="J18" s="914"/>
      <c r="K18" s="917">
        <v>-7.310951401059807</v>
      </c>
    </row>
    <row r="19" spans="1:11" ht="16.5" customHeight="1">
      <c r="A19" s="528" t="s">
        <v>939</v>
      </c>
      <c r="B19" s="912">
        <v>10460.870394645255</v>
      </c>
      <c r="C19" s="912">
        <v>10872.436760965153</v>
      </c>
      <c r="D19" s="912">
        <v>13215.48098978205</v>
      </c>
      <c r="E19" s="916">
        <v>15451.87437647169</v>
      </c>
      <c r="F19" s="915">
        <v>411.5663663198975</v>
      </c>
      <c r="G19" s="931"/>
      <c r="H19" s="916">
        <v>3.934341510727171</v>
      </c>
      <c r="I19" s="913">
        <v>2236.3933866896386</v>
      </c>
      <c r="J19" s="914"/>
      <c r="K19" s="917">
        <v>16.9225273633156</v>
      </c>
    </row>
    <row r="20" spans="1:11" ht="16.5" customHeight="1">
      <c r="A20" s="528" t="s">
        <v>943</v>
      </c>
      <c r="B20" s="912">
        <v>6800.65116352</v>
      </c>
      <c r="C20" s="912">
        <v>7050.691876469999</v>
      </c>
      <c r="D20" s="912">
        <v>9156.922533078347</v>
      </c>
      <c r="E20" s="916">
        <v>9911.497419909103</v>
      </c>
      <c r="F20" s="915">
        <v>250.04071294999903</v>
      </c>
      <c r="G20" s="931"/>
      <c r="H20" s="916">
        <v>3.6767172280687688</v>
      </c>
      <c r="I20" s="913">
        <v>754.5748868307564</v>
      </c>
      <c r="J20" s="914"/>
      <c r="K20" s="917">
        <v>8.240485644657799</v>
      </c>
    </row>
    <row r="21" spans="1:11" ht="16.5" customHeight="1">
      <c r="A21" s="527" t="s">
        <v>426</v>
      </c>
      <c r="B21" s="906">
        <v>473.27786871</v>
      </c>
      <c r="C21" s="906">
        <v>494.4</v>
      </c>
      <c r="D21" s="906">
        <v>2757.62425603</v>
      </c>
      <c r="E21" s="910">
        <v>1575.9921397</v>
      </c>
      <c r="F21" s="909">
        <v>21.12213128999997</v>
      </c>
      <c r="G21" s="929"/>
      <c r="H21" s="910">
        <v>4.462945065986703</v>
      </c>
      <c r="I21" s="907">
        <v>-1181.6321163300001</v>
      </c>
      <c r="J21" s="908"/>
      <c r="K21" s="911">
        <v>-42.84964181563774</v>
      </c>
    </row>
    <row r="22" spans="1:11" ht="16.5" customHeight="1">
      <c r="A22" s="527" t="s">
        <v>408</v>
      </c>
      <c r="B22" s="906">
        <v>2507.9283262100003</v>
      </c>
      <c r="C22" s="906">
        <v>2190.10765398</v>
      </c>
      <c r="D22" s="906">
        <v>2954.25889217</v>
      </c>
      <c r="E22" s="910">
        <v>3117.4836435500006</v>
      </c>
      <c r="F22" s="909">
        <v>-317.8206722300001</v>
      </c>
      <c r="G22" s="929"/>
      <c r="H22" s="910">
        <v>-12.67263776673766</v>
      </c>
      <c r="I22" s="907">
        <v>163.22475138000073</v>
      </c>
      <c r="J22" s="908"/>
      <c r="K22" s="911">
        <v>5.52506592474388</v>
      </c>
    </row>
    <row r="23" spans="1:11" ht="16.5" customHeight="1">
      <c r="A23" s="565" t="s">
        <v>409</v>
      </c>
      <c r="B23" s="906">
        <v>251983.82263072615</v>
      </c>
      <c r="C23" s="906">
        <v>285427.24968977674</v>
      </c>
      <c r="D23" s="906">
        <v>293180.06781227357</v>
      </c>
      <c r="E23" s="910">
        <v>319032.65742301755</v>
      </c>
      <c r="F23" s="909">
        <v>33443.42705905059</v>
      </c>
      <c r="G23" s="929"/>
      <c r="H23" s="910">
        <v>13.27205322544091</v>
      </c>
      <c r="I23" s="907">
        <v>25852.589610743977</v>
      </c>
      <c r="J23" s="908"/>
      <c r="K23" s="911">
        <v>8.817990187278923</v>
      </c>
    </row>
    <row r="24" spans="1:11" ht="16.5" customHeight="1">
      <c r="A24" s="566" t="s">
        <v>410</v>
      </c>
      <c r="B24" s="912">
        <v>104817.05232587</v>
      </c>
      <c r="C24" s="912">
        <v>104351.96862584999</v>
      </c>
      <c r="D24" s="912">
        <v>117449.02539002002</v>
      </c>
      <c r="E24" s="916">
        <v>119609.81029902</v>
      </c>
      <c r="F24" s="915">
        <v>-465.08370002001175</v>
      </c>
      <c r="G24" s="931"/>
      <c r="H24" s="916">
        <v>-0.4437099591143759</v>
      </c>
      <c r="I24" s="913">
        <v>2160.78490899998</v>
      </c>
      <c r="J24" s="914"/>
      <c r="K24" s="917">
        <v>1.83976401832585</v>
      </c>
    </row>
    <row r="25" spans="1:11" ht="16.5" customHeight="1">
      <c r="A25" s="566" t="s">
        <v>411</v>
      </c>
      <c r="B25" s="912">
        <v>46787.397031850145</v>
      </c>
      <c r="C25" s="912">
        <v>61334.621898251826</v>
      </c>
      <c r="D25" s="912">
        <v>58425.39876097281</v>
      </c>
      <c r="E25" s="916">
        <v>77444.09819641062</v>
      </c>
      <c r="F25" s="915">
        <v>14547.22486640168</v>
      </c>
      <c r="G25" s="931"/>
      <c r="H25" s="916">
        <v>31.09218676238555</v>
      </c>
      <c r="I25" s="913">
        <v>19018.69943543781</v>
      </c>
      <c r="J25" s="914"/>
      <c r="K25" s="917">
        <v>32.55210890942517</v>
      </c>
    </row>
    <row r="26" spans="1:11" ht="16.5" customHeight="1">
      <c r="A26" s="566" t="s">
        <v>412</v>
      </c>
      <c r="B26" s="912">
        <v>100379.37327300599</v>
      </c>
      <c r="C26" s="912">
        <v>119740.65916567495</v>
      </c>
      <c r="D26" s="912">
        <v>117305.64366128076</v>
      </c>
      <c r="E26" s="916">
        <v>121978.74892758694</v>
      </c>
      <c r="F26" s="915">
        <v>19361.285892668966</v>
      </c>
      <c r="G26" s="931"/>
      <c r="H26" s="916">
        <v>19.288111951059175</v>
      </c>
      <c r="I26" s="913">
        <v>4673.1052663061855</v>
      </c>
      <c r="J26" s="914"/>
      <c r="K26" s="917">
        <v>3.9837002896465448</v>
      </c>
    </row>
    <row r="27" spans="1:11" ht="16.5" customHeight="1">
      <c r="A27" s="567" t="s">
        <v>944</v>
      </c>
      <c r="B27" s="933">
        <v>1266787.9708058806</v>
      </c>
      <c r="C27" s="933">
        <v>1306086.4942645682</v>
      </c>
      <c r="D27" s="933">
        <v>1486982.1938436513</v>
      </c>
      <c r="E27" s="934">
        <v>1523320.6225534503</v>
      </c>
      <c r="F27" s="935">
        <v>39298.52345868759</v>
      </c>
      <c r="G27" s="936"/>
      <c r="H27" s="934">
        <v>3.102217921574312</v>
      </c>
      <c r="I27" s="937">
        <v>36338.42870979896</v>
      </c>
      <c r="J27" s="938"/>
      <c r="K27" s="939">
        <v>2.443770265726515</v>
      </c>
    </row>
    <row r="28" spans="1:11" ht="16.5" customHeight="1">
      <c r="A28" s="527" t="s">
        <v>945</v>
      </c>
      <c r="B28" s="906">
        <v>201188.79906025977</v>
      </c>
      <c r="C28" s="906">
        <v>199269.70581738424</v>
      </c>
      <c r="D28" s="906">
        <v>230696.75456026205</v>
      </c>
      <c r="E28" s="910">
        <v>232651.5825366765</v>
      </c>
      <c r="F28" s="909">
        <v>-1919.0932428755332</v>
      </c>
      <c r="G28" s="929"/>
      <c r="H28" s="910">
        <v>-0.9538767823256052</v>
      </c>
      <c r="I28" s="907">
        <v>1954.827976414439</v>
      </c>
      <c r="J28" s="908"/>
      <c r="K28" s="911">
        <v>0.8473582474710556</v>
      </c>
    </row>
    <row r="29" spans="1:11" ht="16.5" customHeight="1">
      <c r="A29" s="528" t="s">
        <v>946</v>
      </c>
      <c r="B29" s="912">
        <v>30353.971786665996</v>
      </c>
      <c r="C29" s="912">
        <v>24427.18004631899</v>
      </c>
      <c r="D29" s="912">
        <v>34872.066018842</v>
      </c>
      <c r="E29" s="916">
        <v>28048.964145628994</v>
      </c>
      <c r="F29" s="915">
        <v>-5926.7917403470055</v>
      </c>
      <c r="G29" s="931"/>
      <c r="H29" s="916">
        <v>-19.525588881750718</v>
      </c>
      <c r="I29" s="913">
        <v>-6823.101873213007</v>
      </c>
      <c r="J29" s="914"/>
      <c r="K29" s="917">
        <v>-19.56609588180512</v>
      </c>
    </row>
    <row r="30" spans="1:11" ht="16.5" customHeight="1">
      <c r="A30" s="528" t="s">
        <v>947</v>
      </c>
      <c r="B30" s="912">
        <v>110024.29651172001</v>
      </c>
      <c r="C30" s="912">
        <v>102775.05100848999</v>
      </c>
      <c r="D30" s="912">
        <v>117729.82158840002</v>
      </c>
      <c r="E30" s="916">
        <v>115635.22001479</v>
      </c>
      <c r="F30" s="915">
        <v>-7249.24550323002</v>
      </c>
      <c r="G30" s="931"/>
      <c r="H30" s="916">
        <v>-6.588767874973703</v>
      </c>
      <c r="I30" s="913">
        <v>-2094.6015736100235</v>
      </c>
      <c r="J30" s="914"/>
      <c r="K30" s="917">
        <v>-1.7791597280534786</v>
      </c>
    </row>
    <row r="31" spans="1:11" ht="16.5" customHeight="1">
      <c r="A31" s="528" t="s">
        <v>948</v>
      </c>
      <c r="B31" s="912">
        <v>688.07762990025</v>
      </c>
      <c r="C31" s="912">
        <v>617.1505519937496</v>
      </c>
      <c r="D31" s="912">
        <v>852.0615380589996</v>
      </c>
      <c r="E31" s="916">
        <v>1003.3903809557496</v>
      </c>
      <c r="F31" s="915">
        <v>-70.92707790650047</v>
      </c>
      <c r="G31" s="931"/>
      <c r="H31" s="916">
        <v>-10.308005205282244</v>
      </c>
      <c r="I31" s="913">
        <v>151.32884289674996</v>
      </c>
      <c r="J31" s="914"/>
      <c r="K31" s="917">
        <v>17.76031849078387</v>
      </c>
    </row>
    <row r="32" spans="1:11" ht="16.5" customHeight="1">
      <c r="A32" s="528" t="s">
        <v>949</v>
      </c>
      <c r="B32" s="913">
        <v>59753.6633239735</v>
      </c>
      <c r="C32" s="913">
        <v>69781.26788454149</v>
      </c>
      <c r="D32" s="913">
        <v>77062.17386891104</v>
      </c>
      <c r="E32" s="914">
        <v>86589.57713230178</v>
      </c>
      <c r="F32" s="915">
        <v>10027.60456056799</v>
      </c>
      <c r="G32" s="931"/>
      <c r="H32" s="916">
        <v>16.781572882318763</v>
      </c>
      <c r="I32" s="913">
        <v>9527.403263390748</v>
      </c>
      <c r="J32" s="914"/>
      <c r="K32" s="917">
        <v>12.36326823533116</v>
      </c>
    </row>
    <row r="33" spans="1:11" ht="16.5" customHeight="1">
      <c r="A33" s="528" t="s">
        <v>950</v>
      </c>
      <c r="B33" s="912">
        <v>368.789808</v>
      </c>
      <c r="C33" s="912">
        <v>1669.05632604</v>
      </c>
      <c r="D33" s="912">
        <v>180.63154604999997</v>
      </c>
      <c r="E33" s="916">
        <v>1374.430863</v>
      </c>
      <c r="F33" s="915">
        <v>1300.26651804</v>
      </c>
      <c r="G33" s="931"/>
      <c r="H33" s="916">
        <v>352.5765869429884</v>
      </c>
      <c r="I33" s="913">
        <v>1193.79931695</v>
      </c>
      <c r="J33" s="914"/>
      <c r="K33" s="917">
        <v>660.9030056242494</v>
      </c>
    </row>
    <row r="34" spans="1:11" ht="16.5" customHeight="1">
      <c r="A34" s="555" t="s">
        <v>951</v>
      </c>
      <c r="B34" s="906">
        <v>967654.228966491</v>
      </c>
      <c r="C34" s="906">
        <v>993540.1409767714</v>
      </c>
      <c r="D34" s="906">
        <v>1147854.3727136806</v>
      </c>
      <c r="E34" s="910">
        <v>1160604.227259553</v>
      </c>
      <c r="F34" s="909">
        <v>25885.912010280415</v>
      </c>
      <c r="G34" s="929"/>
      <c r="H34" s="910">
        <v>2.675120020704919</v>
      </c>
      <c r="I34" s="907">
        <v>12749.854545872426</v>
      </c>
      <c r="J34" s="908"/>
      <c r="K34" s="911">
        <v>1.1107554101771702</v>
      </c>
    </row>
    <row r="35" spans="1:11" ht="16.5" customHeight="1">
      <c r="A35" s="528" t="s">
        <v>952</v>
      </c>
      <c r="B35" s="912">
        <v>137031.6</v>
      </c>
      <c r="C35" s="912">
        <v>137530.6</v>
      </c>
      <c r="D35" s="912">
        <v>152256.024</v>
      </c>
      <c r="E35" s="916">
        <v>148761.5</v>
      </c>
      <c r="F35" s="915">
        <v>499</v>
      </c>
      <c r="G35" s="931"/>
      <c r="H35" s="916">
        <v>0.3641495830158883</v>
      </c>
      <c r="I35" s="913">
        <v>-3494.524000000005</v>
      </c>
      <c r="J35" s="914"/>
      <c r="K35" s="917">
        <v>-2.295163047210536</v>
      </c>
    </row>
    <row r="36" spans="1:11" ht="16.5" customHeight="1">
      <c r="A36" s="528" t="s">
        <v>953</v>
      </c>
      <c r="B36" s="912">
        <v>10070.55929792</v>
      </c>
      <c r="C36" s="912">
        <v>11966.44460054</v>
      </c>
      <c r="D36" s="912">
        <v>11358.098520938094</v>
      </c>
      <c r="E36" s="916">
        <v>9565.896645980001</v>
      </c>
      <c r="F36" s="915">
        <v>1895.8853026200013</v>
      </c>
      <c r="G36" s="931"/>
      <c r="H36" s="916">
        <v>18.82601796517481</v>
      </c>
      <c r="I36" s="913">
        <v>-1792.201874958093</v>
      </c>
      <c r="J36" s="914"/>
      <c r="K36" s="917">
        <v>-15.77906611440513</v>
      </c>
    </row>
    <row r="37" spans="1:11" ht="16.5" customHeight="1">
      <c r="A37" s="531" t="s">
        <v>954</v>
      </c>
      <c r="B37" s="912">
        <v>11754.169154773675</v>
      </c>
      <c r="C37" s="912">
        <v>11796.707391943031</v>
      </c>
      <c r="D37" s="912">
        <v>13412.977248478774</v>
      </c>
      <c r="E37" s="916">
        <v>12928.870767731893</v>
      </c>
      <c r="F37" s="915">
        <v>42.53823716935585</v>
      </c>
      <c r="G37" s="931"/>
      <c r="H37" s="916">
        <v>0.3618991407153602</v>
      </c>
      <c r="I37" s="913">
        <v>-484.10648074688106</v>
      </c>
      <c r="J37" s="914"/>
      <c r="K37" s="917">
        <v>-3.609239557919818</v>
      </c>
    </row>
    <row r="38" spans="1:11" ht="16.5" customHeight="1">
      <c r="A38" s="568" t="s">
        <v>955</v>
      </c>
      <c r="B38" s="912">
        <v>1162</v>
      </c>
      <c r="C38" s="912">
        <v>1128.4</v>
      </c>
      <c r="D38" s="912">
        <v>1083.5204343599999</v>
      </c>
      <c r="E38" s="940">
        <v>1035.7</v>
      </c>
      <c r="F38" s="915">
        <v>-33.59999999999991</v>
      </c>
      <c r="G38" s="931"/>
      <c r="H38" s="916">
        <v>-2.891566265060233</v>
      </c>
      <c r="I38" s="913">
        <v>-47.82043435999981</v>
      </c>
      <c r="J38" s="914"/>
      <c r="K38" s="917">
        <v>-4.4134317031358785</v>
      </c>
    </row>
    <row r="39" spans="1:11" ht="16.5" customHeight="1">
      <c r="A39" s="568" t="s">
        <v>956</v>
      </c>
      <c r="B39" s="912">
        <v>10592.169154773675</v>
      </c>
      <c r="C39" s="912">
        <v>10668.307391943032</v>
      </c>
      <c r="D39" s="912">
        <v>12329.456814118774</v>
      </c>
      <c r="E39" s="916">
        <v>11893.170767731892</v>
      </c>
      <c r="F39" s="915">
        <v>76.13823716935622</v>
      </c>
      <c r="G39" s="931"/>
      <c r="H39" s="916">
        <v>0.7188162883052359</v>
      </c>
      <c r="I39" s="913">
        <v>-436.28604638688194</v>
      </c>
      <c r="J39" s="914"/>
      <c r="K39" s="917">
        <v>-3.5385666454282054</v>
      </c>
    </row>
    <row r="40" spans="1:11" ht="16.5" customHeight="1">
      <c r="A40" s="528" t="s">
        <v>957</v>
      </c>
      <c r="B40" s="912">
        <v>805307.5172847573</v>
      </c>
      <c r="C40" s="912">
        <v>829430.8555212084</v>
      </c>
      <c r="D40" s="912">
        <v>968439.0776656836</v>
      </c>
      <c r="E40" s="916">
        <v>986496.0969041976</v>
      </c>
      <c r="F40" s="915">
        <v>24123.338236451033</v>
      </c>
      <c r="G40" s="931"/>
      <c r="H40" s="916">
        <v>2.99554365489935</v>
      </c>
      <c r="I40" s="913">
        <v>18057.01923851401</v>
      </c>
      <c r="J40" s="914"/>
      <c r="K40" s="917">
        <v>1.8645488038378708</v>
      </c>
    </row>
    <row r="41" spans="1:11" ht="16.5" customHeight="1">
      <c r="A41" s="531" t="s">
        <v>958</v>
      </c>
      <c r="B41" s="912">
        <v>779262.5258145572</v>
      </c>
      <c r="C41" s="912">
        <v>795852.517965853</v>
      </c>
      <c r="D41" s="912">
        <v>941182.1099787491</v>
      </c>
      <c r="E41" s="916">
        <v>952000.737654162</v>
      </c>
      <c r="F41" s="915">
        <v>16589.992151295766</v>
      </c>
      <c r="G41" s="931"/>
      <c r="H41" s="916">
        <v>2.128934935496144</v>
      </c>
      <c r="I41" s="913">
        <v>10818.627675412921</v>
      </c>
      <c r="J41" s="914"/>
      <c r="K41" s="917">
        <v>1.149472303044221</v>
      </c>
    </row>
    <row r="42" spans="1:11" ht="16.5" customHeight="1">
      <c r="A42" s="531" t="s">
        <v>959</v>
      </c>
      <c r="B42" s="912">
        <v>26044.99147020016</v>
      </c>
      <c r="C42" s="912">
        <v>33578.337555355334</v>
      </c>
      <c r="D42" s="912">
        <v>27256.96768693456</v>
      </c>
      <c r="E42" s="916">
        <v>34495.35925003556</v>
      </c>
      <c r="F42" s="915">
        <v>7533.346085155175</v>
      </c>
      <c r="G42" s="931"/>
      <c r="H42" s="916">
        <v>28.92435612342046</v>
      </c>
      <c r="I42" s="913">
        <v>7238.391563100999</v>
      </c>
      <c r="J42" s="914"/>
      <c r="K42" s="917">
        <v>26.556114554777388</v>
      </c>
    </row>
    <row r="43" spans="1:11" ht="16.5" customHeight="1">
      <c r="A43" s="532" t="s">
        <v>960</v>
      </c>
      <c r="B43" s="941">
        <v>3490.38322904</v>
      </c>
      <c r="C43" s="941">
        <v>2815.53346308</v>
      </c>
      <c r="D43" s="941">
        <v>2388.19527858</v>
      </c>
      <c r="E43" s="921">
        <v>2851.8629416435</v>
      </c>
      <c r="F43" s="920">
        <v>-674.8497659600002</v>
      </c>
      <c r="G43" s="942"/>
      <c r="H43" s="921">
        <v>-19.334546428748798</v>
      </c>
      <c r="I43" s="918">
        <v>463.6676630635002</v>
      </c>
      <c r="J43" s="919"/>
      <c r="K43" s="922">
        <v>19.41498114589662</v>
      </c>
    </row>
    <row r="44" spans="1:11" s="570" customFormat="1" ht="16.5" customHeight="1" thickBot="1">
      <c r="A44" s="569" t="s">
        <v>398</v>
      </c>
      <c r="B44" s="923">
        <v>97944.89708574828</v>
      </c>
      <c r="C44" s="924">
        <v>113276.64008886342</v>
      </c>
      <c r="D44" s="923">
        <v>108431.08036682903</v>
      </c>
      <c r="E44" s="927">
        <v>130064.80430242624</v>
      </c>
      <c r="F44" s="926">
        <v>15331.743003115145</v>
      </c>
      <c r="G44" s="932"/>
      <c r="H44" s="927">
        <v>15.653437248183122</v>
      </c>
      <c r="I44" s="924">
        <v>21633.723935597212</v>
      </c>
      <c r="J44" s="925"/>
      <c r="K44" s="928">
        <v>19.95158939891495</v>
      </c>
    </row>
    <row r="45" spans="1:11" ht="16.5" customHeight="1" thickTop="1">
      <c r="A45" s="271" t="s">
        <v>902</v>
      </c>
      <c r="B45" s="408"/>
      <c r="C45" s="36"/>
      <c r="D45" s="558"/>
      <c r="E45" s="558"/>
      <c r="F45" s="529"/>
      <c r="G45" s="530"/>
      <c r="H45" s="529"/>
      <c r="I45" s="530"/>
      <c r="J45" s="530"/>
      <c r="K45" s="530"/>
    </row>
    <row r="46" spans="1:11" ht="16.5">
      <c r="A46" s="1420"/>
      <c r="B46" s="1395"/>
      <c r="C46" s="1396"/>
      <c r="D46" s="558"/>
      <c r="E46" s="558"/>
      <c r="F46" s="529"/>
      <c r="G46" s="530"/>
      <c r="H46" s="529"/>
      <c r="I46" s="530"/>
      <c r="J46" s="530"/>
      <c r="K46" s="530"/>
    </row>
    <row r="47" spans="1:11" ht="16.5" customHeight="1">
      <c r="A47" s="1420"/>
      <c r="B47" s="1395"/>
      <c r="C47" s="571"/>
      <c r="D47" s="558"/>
      <c r="E47" s="558"/>
      <c r="F47" s="529"/>
      <c r="G47" s="530"/>
      <c r="H47" s="529"/>
      <c r="I47" s="530"/>
      <c r="J47" s="530"/>
      <c r="K47" s="530"/>
    </row>
    <row r="48" spans="4:11" ht="16.5" customHeight="1">
      <c r="D48" s="572"/>
      <c r="E48" s="572"/>
      <c r="F48" s="540"/>
      <c r="G48" s="541"/>
      <c r="H48" s="540"/>
      <c r="I48" s="541"/>
      <c r="J48" s="541"/>
      <c r="K48" s="541"/>
    </row>
    <row r="49" spans="4:11" ht="16.5" customHeight="1">
      <c r="D49" s="572"/>
      <c r="E49" s="572"/>
      <c r="F49" s="540"/>
      <c r="G49" s="541"/>
      <c r="H49" s="540"/>
      <c r="I49" s="541"/>
      <c r="J49" s="541"/>
      <c r="K49" s="541"/>
    </row>
    <row r="50" spans="1:11" s="40" customFormat="1" ht="16.5" customHeight="1">
      <c r="A50" s="271"/>
      <c r="B50" s="408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1"/>
      <c r="B51" s="408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1"/>
      <c r="B52" s="408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1"/>
      <c r="B53" s="408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1"/>
      <c r="B54" s="408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1"/>
      <c r="B55" s="408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1"/>
      <c r="B56" s="408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1"/>
      <c r="B57" s="408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1"/>
      <c r="B58" s="408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1"/>
      <c r="B59" s="408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1"/>
      <c r="B60" s="408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1"/>
      <c r="B61" s="408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1"/>
      <c r="B62" s="408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1"/>
      <c r="B63" s="408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1"/>
      <c r="B64" s="408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1"/>
      <c r="B65" s="408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1"/>
      <c r="B66" s="408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1"/>
      <c r="B67" s="408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1"/>
      <c r="B68" s="408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1"/>
      <c r="B69" s="408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1"/>
      <c r="B70" s="408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1"/>
      <c r="B71" s="408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1"/>
      <c r="B72" s="408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1"/>
      <c r="B73" s="408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1"/>
      <c r="B74" s="408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1"/>
      <c r="B75" s="408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1"/>
      <c r="B76" s="408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1"/>
      <c r="B77" s="408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1"/>
      <c r="B78" s="408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1"/>
      <c r="B79" s="408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1"/>
      <c r="B80" s="408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1"/>
      <c r="B81" s="408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1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73"/>
      <c r="B83" s="574"/>
      <c r="C83" s="574"/>
      <c r="D83" s="574"/>
      <c r="E83" s="574"/>
    </row>
    <row r="84" spans="1:5" ht="16.5" customHeight="1">
      <c r="A84" s="573"/>
      <c r="B84" s="575"/>
      <c r="C84" s="575"/>
      <c r="D84" s="575"/>
      <c r="E84" s="575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6" sqref="A16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33" t="s">
        <v>801</v>
      </c>
      <c r="B1" s="1733"/>
      <c r="C1" s="1733"/>
      <c r="D1" s="1733"/>
      <c r="E1" s="1733"/>
      <c r="F1" s="1733"/>
      <c r="G1" s="1733"/>
      <c r="H1" s="1733"/>
      <c r="I1" s="1733"/>
    </row>
    <row r="2" spans="1:9" ht="15.75">
      <c r="A2" s="1744" t="s">
        <v>60</v>
      </c>
      <c r="B2" s="1744"/>
      <c r="C2" s="1744"/>
      <c r="D2" s="1744"/>
      <c r="E2" s="1744"/>
      <c r="F2" s="1744"/>
      <c r="G2" s="1744"/>
      <c r="H2" s="1744"/>
      <c r="I2" s="1744"/>
    </row>
    <row r="3" spans="1:10" ht="13.5" thickBot="1">
      <c r="A3" s="1990" t="s">
        <v>193</v>
      </c>
      <c r="B3" s="1990"/>
      <c r="C3" s="1990"/>
      <c r="D3" s="1990"/>
      <c r="E3" s="1990"/>
      <c r="F3" s="1990"/>
      <c r="G3" s="1990"/>
      <c r="H3" s="1990"/>
      <c r="I3" s="1990"/>
      <c r="J3" s="1990"/>
    </row>
    <row r="4" spans="1:10" ht="21" customHeight="1" thickBot="1" thickTop="1">
      <c r="A4" s="796" t="s">
        <v>656</v>
      </c>
      <c r="B4" s="797" t="s">
        <v>388</v>
      </c>
      <c r="C4" s="797" t="s">
        <v>39</v>
      </c>
      <c r="D4" s="797" t="s">
        <v>673</v>
      </c>
      <c r="E4" s="797" t="s">
        <v>40</v>
      </c>
      <c r="F4" s="798" t="s">
        <v>711</v>
      </c>
      <c r="G4" s="798" t="s">
        <v>690</v>
      </c>
      <c r="H4" s="798" t="s">
        <v>423</v>
      </c>
      <c r="I4" s="1603" t="s">
        <v>1170</v>
      </c>
      <c r="J4" s="1608" t="s">
        <v>1173</v>
      </c>
    </row>
    <row r="5" spans="1:10" ht="21" customHeight="1" thickTop="1">
      <c r="A5" s="1714" t="s">
        <v>1433</v>
      </c>
      <c r="B5" s="1218">
        <v>980.096</v>
      </c>
      <c r="C5" s="1198">
        <v>957.5</v>
      </c>
      <c r="D5" s="1198">
        <v>2133.8</v>
      </c>
      <c r="E5" s="1198">
        <v>3417.43</v>
      </c>
      <c r="F5" s="1198">
        <v>3939.5</v>
      </c>
      <c r="G5" s="1198">
        <v>2628.646</v>
      </c>
      <c r="H5" s="1198">
        <v>3023.9850000000006</v>
      </c>
      <c r="I5" s="1604">
        <v>3350.8</v>
      </c>
      <c r="J5" s="1609">
        <v>4181.786588</v>
      </c>
    </row>
    <row r="6" spans="1:10" ht="21" customHeight="1">
      <c r="A6" s="1714" t="s">
        <v>1434</v>
      </c>
      <c r="B6" s="1219">
        <v>977.561</v>
      </c>
      <c r="C6" s="1220">
        <v>1207.954</v>
      </c>
      <c r="D6" s="1220">
        <v>1655.209</v>
      </c>
      <c r="E6" s="1220">
        <v>2820.1</v>
      </c>
      <c r="F6" s="1220">
        <v>4235.2</v>
      </c>
      <c r="G6" s="1220">
        <v>4914.036</v>
      </c>
      <c r="H6" s="1220">
        <v>5135.26</v>
      </c>
      <c r="I6" s="1605">
        <v>3193.1</v>
      </c>
      <c r="J6" s="1610">
        <v>11448.300350000001</v>
      </c>
    </row>
    <row r="7" spans="1:10" ht="21" customHeight="1">
      <c r="A7" s="1714" t="s">
        <v>1435</v>
      </c>
      <c r="B7" s="1219">
        <v>907.879</v>
      </c>
      <c r="C7" s="1220">
        <v>865.719</v>
      </c>
      <c r="D7" s="1220">
        <v>2411.6</v>
      </c>
      <c r="E7" s="1220">
        <v>1543.517</v>
      </c>
      <c r="F7" s="1220">
        <v>4145.5</v>
      </c>
      <c r="G7" s="1220">
        <v>4589.347</v>
      </c>
      <c r="H7" s="1220">
        <v>3823.28</v>
      </c>
      <c r="I7" s="1605">
        <v>2878.583504</v>
      </c>
      <c r="J7" s="1610"/>
    </row>
    <row r="8" spans="1:10" ht="21" customHeight="1">
      <c r="A8" s="1714" t="s">
        <v>1436</v>
      </c>
      <c r="B8" s="1219">
        <v>1103.189</v>
      </c>
      <c r="C8" s="1220">
        <v>1188.259</v>
      </c>
      <c r="D8" s="1220">
        <v>2065.7</v>
      </c>
      <c r="E8" s="1220">
        <v>1571.367</v>
      </c>
      <c r="F8" s="1220">
        <v>3894.8</v>
      </c>
      <c r="G8" s="1220">
        <v>2064.913</v>
      </c>
      <c r="H8" s="1220">
        <v>3673.03</v>
      </c>
      <c r="I8" s="1605">
        <v>4227.299999999999</v>
      </c>
      <c r="J8" s="1610"/>
    </row>
    <row r="9" spans="1:10" ht="21" customHeight="1">
      <c r="A9" s="1714" t="s">
        <v>1437</v>
      </c>
      <c r="B9" s="1219">
        <v>1583.675</v>
      </c>
      <c r="C9" s="1220">
        <v>1661.361</v>
      </c>
      <c r="D9" s="1220">
        <v>2859.9</v>
      </c>
      <c r="E9" s="1220">
        <v>2301.56</v>
      </c>
      <c r="F9" s="1220">
        <v>4767.4</v>
      </c>
      <c r="G9" s="1220">
        <v>3784.984</v>
      </c>
      <c r="H9" s="1220">
        <v>5468.766</v>
      </c>
      <c r="I9" s="1605">
        <v>3117</v>
      </c>
      <c r="J9" s="1610"/>
    </row>
    <row r="10" spans="1:10" ht="21" customHeight="1">
      <c r="A10" s="1714" t="s">
        <v>1438</v>
      </c>
      <c r="B10" s="1219">
        <v>1156.237</v>
      </c>
      <c r="C10" s="1220">
        <v>1643.985</v>
      </c>
      <c r="D10" s="1220">
        <v>3805.5</v>
      </c>
      <c r="E10" s="1220">
        <v>2016.824</v>
      </c>
      <c r="F10" s="1220">
        <v>4917.8</v>
      </c>
      <c r="G10" s="1220">
        <v>4026.84</v>
      </c>
      <c r="H10" s="1220">
        <v>5113.109</v>
      </c>
      <c r="I10" s="1605">
        <v>1084</v>
      </c>
      <c r="J10" s="1610"/>
    </row>
    <row r="11" spans="1:10" ht="21" customHeight="1">
      <c r="A11" s="1714" t="s">
        <v>1439</v>
      </c>
      <c r="B11" s="1219">
        <v>603.806</v>
      </c>
      <c r="C11" s="1220">
        <v>716.981</v>
      </c>
      <c r="D11" s="1220">
        <v>2962.1</v>
      </c>
      <c r="E11" s="1220">
        <v>2007.5</v>
      </c>
      <c r="F11" s="1220">
        <v>5107.5</v>
      </c>
      <c r="G11" s="1220">
        <v>5404.078</v>
      </c>
      <c r="H11" s="1220">
        <v>5923.4</v>
      </c>
      <c r="I11" s="1606">
        <v>3693.200732</v>
      </c>
      <c r="J11" s="1610"/>
    </row>
    <row r="12" spans="1:10" ht="21" customHeight="1">
      <c r="A12" s="1714" t="s">
        <v>1440</v>
      </c>
      <c r="B12" s="1219">
        <v>603.011</v>
      </c>
      <c r="C12" s="1220">
        <v>1428.479</v>
      </c>
      <c r="D12" s="1220">
        <v>1963.1</v>
      </c>
      <c r="E12" s="1220">
        <v>2480.095</v>
      </c>
      <c r="F12" s="1220">
        <v>3755.8</v>
      </c>
      <c r="G12" s="1220">
        <v>4548.177</v>
      </c>
      <c r="H12" s="1220">
        <v>5524.553</v>
      </c>
      <c r="I12" s="1606">
        <v>2894.6</v>
      </c>
      <c r="J12" s="1610"/>
    </row>
    <row r="13" spans="1:10" ht="21" customHeight="1">
      <c r="A13" s="1714" t="s">
        <v>1441</v>
      </c>
      <c r="B13" s="1219">
        <v>1398.554</v>
      </c>
      <c r="C13" s="1220">
        <v>2052.853</v>
      </c>
      <c r="D13" s="1220">
        <v>3442.1</v>
      </c>
      <c r="E13" s="1220">
        <v>3768.18</v>
      </c>
      <c r="F13" s="1220">
        <v>4382.1</v>
      </c>
      <c r="G13" s="1220">
        <v>4505.977</v>
      </c>
      <c r="H13" s="1220">
        <v>4638.701</v>
      </c>
      <c r="I13" s="1606">
        <v>3614.076429</v>
      </c>
      <c r="J13" s="1610"/>
    </row>
    <row r="14" spans="1:10" ht="21" customHeight="1">
      <c r="A14" s="1714" t="s">
        <v>1442</v>
      </c>
      <c r="B14" s="1219">
        <v>916.412</v>
      </c>
      <c r="C14" s="1220">
        <v>2714.843</v>
      </c>
      <c r="D14" s="1220">
        <v>3420.2</v>
      </c>
      <c r="E14" s="1220">
        <v>3495.035</v>
      </c>
      <c r="F14" s="1220">
        <v>3427.2</v>
      </c>
      <c r="G14" s="1220">
        <v>3263.921</v>
      </c>
      <c r="H14" s="1220">
        <v>5139.568</v>
      </c>
      <c r="I14" s="1606">
        <v>3358.239235000001</v>
      </c>
      <c r="J14" s="1610"/>
    </row>
    <row r="15" spans="1:10" ht="21" customHeight="1">
      <c r="A15" s="1714" t="s">
        <v>1443</v>
      </c>
      <c r="B15" s="1219">
        <v>1181.457</v>
      </c>
      <c r="C15" s="1220">
        <v>1711.2</v>
      </c>
      <c r="D15" s="1220">
        <v>2205.73</v>
      </c>
      <c r="E15" s="1220">
        <v>3452.1</v>
      </c>
      <c r="F15" s="1220">
        <v>3016.2</v>
      </c>
      <c r="G15" s="1220">
        <v>4066.715</v>
      </c>
      <c r="H15" s="1220">
        <v>5497.373</v>
      </c>
      <c r="I15" s="1606">
        <v>3799.3208210000007</v>
      </c>
      <c r="J15" s="1610"/>
    </row>
    <row r="16" spans="1:10" ht="21" customHeight="1">
      <c r="A16" s="1714" t="s">
        <v>1444</v>
      </c>
      <c r="B16" s="1219">
        <v>1394</v>
      </c>
      <c r="C16" s="1220">
        <v>1571.796</v>
      </c>
      <c r="D16" s="1220">
        <v>3091.435</v>
      </c>
      <c r="E16" s="1220">
        <v>4253.095</v>
      </c>
      <c r="F16" s="1221">
        <v>2113.92</v>
      </c>
      <c r="G16" s="1221">
        <v>3970.419</v>
      </c>
      <c r="H16" s="1220">
        <v>7717.93</v>
      </c>
      <c r="I16" s="1606">
        <v>4485.520859</v>
      </c>
      <c r="J16" s="1610"/>
    </row>
    <row r="17" spans="1:10" ht="21" customHeight="1" thickBot="1">
      <c r="A17" s="799" t="s">
        <v>545</v>
      </c>
      <c r="B17" s="1222">
        <v>12805.877000000002</v>
      </c>
      <c r="C17" s="1223">
        <v>17720.93</v>
      </c>
      <c r="D17" s="1223">
        <v>32016.374</v>
      </c>
      <c r="E17" s="1223">
        <v>33126.803</v>
      </c>
      <c r="F17" s="1223">
        <v>47702.91999999999</v>
      </c>
      <c r="G17" s="1223">
        <v>47768.05300000001</v>
      </c>
      <c r="H17" s="1223">
        <v>60678.955</v>
      </c>
      <c r="I17" s="1607">
        <v>39695.74158</v>
      </c>
      <c r="J17" s="1611">
        <v>15630.086938</v>
      </c>
    </row>
    <row r="18" spans="1:9" ht="21" customHeight="1" thickTop="1">
      <c r="A18" s="792" t="s">
        <v>41</v>
      </c>
      <c r="B18" s="792"/>
      <c r="C18" s="792"/>
      <c r="D18" s="793"/>
      <c r="E18" s="792"/>
      <c r="F18" s="792"/>
      <c r="G18" s="793"/>
      <c r="H18" s="794"/>
      <c r="I18" s="794"/>
    </row>
    <row r="19" spans="1:9" ht="21" customHeight="1">
      <c r="A19" s="792" t="s">
        <v>429</v>
      </c>
      <c r="B19" s="792"/>
      <c r="C19" s="792"/>
      <c r="D19" s="793"/>
      <c r="E19" s="792"/>
      <c r="F19" s="792"/>
      <c r="G19" s="795"/>
      <c r="H19" s="794"/>
      <c r="I19" s="1521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L5" sqref="L5:M5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27" t="s">
        <v>802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</row>
    <row r="2" spans="1:13" ht="15.75">
      <c r="A2" s="1764" t="s">
        <v>1457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  <c r="L2" s="1764"/>
      <c r="M2" s="1764"/>
    </row>
    <row r="3" spans="1:13" ht="16.5" thickBot="1">
      <c r="A3" s="1709"/>
      <c r="B3" s="1796" t="s">
        <v>1471</v>
      </c>
      <c r="C3" s="1796"/>
      <c r="D3" s="1796"/>
      <c r="E3" s="1796"/>
      <c r="F3" s="1796"/>
      <c r="G3" s="1796"/>
      <c r="H3" s="1796"/>
      <c r="I3" s="1796"/>
      <c r="J3" s="1796"/>
      <c r="K3" s="1796"/>
      <c r="L3" s="1796"/>
      <c r="M3" s="1796"/>
    </row>
    <row r="4" spans="1:13" ht="13.5" thickTop="1">
      <c r="A4" s="36"/>
      <c r="B4" s="1991" t="s">
        <v>671</v>
      </c>
      <c r="C4" s="1992"/>
      <c r="D4" s="1992"/>
      <c r="E4" s="1992"/>
      <c r="F4" s="1993"/>
      <c r="G4" s="1992" t="s">
        <v>423</v>
      </c>
      <c r="H4" s="1993"/>
      <c r="I4" s="1992" t="s">
        <v>279</v>
      </c>
      <c r="J4" s="1993"/>
      <c r="K4" s="1949" t="s">
        <v>1172</v>
      </c>
      <c r="L4" s="2000" t="s">
        <v>59</v>
      </c>
      <c r="M4" s="1791"/>
    </row>
    <row r="5" spans="1:13" ht="12.75">
      <c r="A5" s="36"/>
      <c r="B5" s="1994"/>
      <c r="C5" s="1995"/>
      <c r="D5" s="1995"/>
      <c r="E5" s="1995"/>
      <c r="F5" s="1996"/>
      <c r="G5" s="1998"/>
      <c r="H5" s="1999"/>
      <c r="I5" s="1998"/>
      <c r="J5" s="1999"/>
      <c r="K5" s="1852"/>
      <c r="L5" s="1777" t="s">
        <v>1477</v>
      </c>
      <c r="M5" s="2001"/>
    </row>
    <row r="6" spans="1:13" ht="15.75">
      <c r="A6" s="36"/>
      <c r="B6" s="1997"/>
      <c r="C6" s="1998"/>
      <c r="D6" s="1998"/>
      <c r="E6" s="1998"/>
      <c r="F6" s="1999"/>
      <c r="G6" s="1618" t="s">
        <v>1476</v>
      </c>
      <c r="H6" s="1618" t="s">
        <v>735</v>
      </c>
      <c r="I6" s="1618" t="s">
        <v>1476</v>
      </c>
      <c r="J6" s="1618" t="s">
        <v>735</v>
      </c>
      <c r="K6" s="1618" t="s">
        <v>1476</v>
      </c>
      <c r="L6" s="1618" t="s">
        <v>876</v>
      </c>
      <c r="M6" s="1619" t="s">
        <v>1172</v>
      </c>
    </row>
    <row r="7" spans="1:13" ht="12.75">
      <c r="A7" s="36"/>
      <c r="B7" s="147" t="s">
        <v>736</v>
      </c>
      <c r="C7" s="36"/>
      <c r="D7" s="36"/>
      <c r="E7" s="36"/>
      <c r="F7" s="36"/>
      <c r="G7" s="1307">
        <v>2200</v>
      </c>
      <c r="H7" s="1307">
        <v>75979.20000000007</v>
      </c>
      <c r="I7" s="1307">
        <v>-646.0999999999985</v>
      </c>
      <c r="J7" s="1307">
        <v>57060.74</v>
      </c>
      <c r="K7" s="1307">
        <v>21046.5</v>
      </c>
      <c r="L7" s="1307">
        <v>-129.36818181818177</v>
      </c>
      <c r="M7" s="1612" t="s">
        <v>709</v>
      </c>
    </row>
    <row r="8" spans="1:13" ht="12.75">
      <c r="A8" s="36"/>
      <c r="B8" s="147"/>
      <c r="C8" s="36" t="s">
        <v>740</v>
      </c>
      <c r="D8" s="36"/>
      <c r="E8" s="36"/>
      <c r="F8" s="36"/>
      <c r="G8" s="1307">
        <v>13306.7</v>
      </c>
      <c r="H8" s="1307">
        <v>81511.8</v>
      </c>
      <c r="I8" s="1307">
        <v>15035.1</v>
      </c>
      <c r="J8" s="1307">
        <v>85989.8</v>
      </c>
      <c r="K8" s="1307">
        <v>16468.5</v>
      </c>
      <c r="L8" s="1307">
        <v>12.988945418473392</v>
      </c>
      <c r="M8" s="1309">
        <v>9.533691162679332</v>
      </c>
    </row>
    <row r="9" spans="1:13" ht="12.75">
      <c r="A9" s="36"/>
      <c r="B9" s="147"/>
      <c r="C9" s="36"/>
      <c r="D9" s="36" t="s">
        <v>741</v>
      </c>
      <c r="E9" s="36"/>
      <c r="F9" s="36"/>
      <c r="G9" s="1307">
        <v>0</v>
      </c>
      <c r="H9" s="1307">
        <v>0</v>
      </c>
      <c r="I9" s="1307">
        <v>0</v>
      </c>
      <c r="J9" s="1307">
        <v>0</v>
      </c>
      <c r="K9" s="1307">
        <v>0</v>
      </c>
      <c r="L9" s="1310" t="s">
        <v>709</v>
      </c>
      <c r="M9" s="1311" t="s">
        <v>709</v>
      </c>
    </row>
    <row r="10" spans="1:13" ht="12.75">
      <c r="A10" s="36"/>
      <c r="B10" s="147"/>
      <c r="C10" s="36"/>
      <c r="D10" s="36" t="s">
        <v>742</v>
      </c>
      <c r="E10" s="36"/>
      <c r="F10" s="36"/>
      <c r="G10" s="1307">
        <v>13306.7</v>
      </c>
      <c r="H10" s="1307">
        <v>81511.8</v>
      </c>
      <c r="I10" s="1307">
        <v>15035.1</v>
      </c>
      <c r="J10" s="1307">
        <v>85989.8</v>
      </c>
      <c r="K10" s="1307">
        <v>16468.5</v>
      </c>
      <c r="L10" s="1307">
        <v>12.988945418473392</v>
      </c>
      <c r="M10" s="1309">
        <v>9.533691162679332</v>
      </c>
    </row>
    <row r="11" spans="1:13" ht="12.75">
      <c r="A11" s="36"/>
      <c r="B11" s="147"/>
      <c r="C11" s="36" t="s">
        <v>743</v>
      </c>
      <c r="D11" s="36"/>
      <c r="E11" s="36"/>
      <c r="F11" s="36"/>
      <c r="G11" s="1307">
        <v>-68705</v>
      </c>
      <c r="H11" s="1307">
        <v>-454653.1</v>
      </c>
      <c r="I11" s="1307">
        <v>-88638.5</v>
      </c>
      <c r="J11" s="1307">
        <v>-547294.3</v>
      </c>
      <c r="K11" s="1307">
        <v>-99757.5</v>
      </c>
      <c r="L11" s="1307">
        <v>29.013172258205373</v>
      </c>
      <c r="M11" s="1309">
        <v>12.54421047287579</v>
      </c>
    </row>
    <row r="12" spans="1:13" ht="12.75">
      <c r="A12" s="36"/>
      <c r="B12" s="147"/>
      <c r="C12" s="36"/>
      <c r="D12" s="36" t="s">
        <v>741</v>
      </c>
      <c r="E12" s="36"/>
      <c r="F12" s="36"/>
      <c r="G12" s="1307">
        <v>-12173.8</v>
      </c>
      <c r="H12" s="1307">
        <v>-92255.6</v>
      </c>
      <c r="I12" s="1307">
        <v>-15283.6</v>
      </c>
      <c r="J12" s="1307">
        <v>-107138.9</v>
      </c>
      <c r="K12" s="1307">
        <v>-18741.7</v>
      </c>
      <c r="L12" s="1307">
        <v>25.54502291806996</v>
      </c>
      <c r="M12" s="1309">
        <v>22.6262137192808</v>
      </c>
    </row>
    <row r="13" spans="1:13" ht="12.75">
      <c r="A13" s="36"/>
      <c r="B13" s="147"/>
      <c r="C13" s="36"/>
      <c r="D13" s="36" t="s">
        <v>742</v>
      </c>
      <c r="E13" s="36"/>
      <c r="F13" s="36"/>
      <c r="G13" s="1307">
        <v>-56531.2</v>
      </c>
      <c r="H13" s="1307">
        <v>-362397.5</v>
      </c>
      <c r="I13" s="1307">
        <v>-73354.9</v>
      </c>
      <c r="J13" s="1307">
        <v>-440155.4</v>
      </c>
      <c r="K13" s="1307">
        <v>-81015.8</v>
      </c>
      <c r="L13" s="1307">
        <v>29.760026321747972</v>
      </c>
      <c r="M13" s="1309">
        <v>10.443610447291192</v>
      </c>
    </row>
    <row r="14" spans="1:13" ht="12.75">
      <c r="A14" s="36"/>
      <c r="B14" s="147"/>
      <c r="C14" s="36" t="s">
        <v>744</v>
      </c>
      <c r="D14" s="36"/>
      <c r="E14" s="36"/>
      <c r="F14" s="36"/>
      <c r="G14" s="1307">
        <v>-55398.3</v>
      </c>
      <c r="H14" s="1307">
        <v>-373141.3</v>
      </c>
      <c r="I14" s="1307">
        <v>-73603.4</v>
      </c>
      <c r="J14" s="1307">
        <v>-461304.5</v>
      </c>
      <c r="K14" s="1307">
        <v>-83289</v>
      </c>
      <c r="L14" s="1307">
        <v>32.86219974259134</v>
      </c>
      <c r="M14" s="1309">
        <v>13.159174712037753</v>
      </c>
    </row>
    <row r="15" spans="1:13" ht="12.75">
      <c r="A15" s="36"/>
      <c r="B15" s="147"/>
      <c r="C15" s="36" t="s">
        <v>745</v>
      </c>
      <c r="D15" s="36"/>
      <c r="E15" s="36"/>
      <c r="F15" s="36"/>
      <c r="G15" s="1307">
        <v>1695.5</v>
      </c>
      <c r="H15" s="1307">
        <v>14057</v>
      </c>
      <c r="I15" s="1307">
        <v>-1984.5</v>
      </c>
      <c r="J15" s="1307">
        <v>7585.8000000000175</v>
      </c>
      <c r="K15" s="1307">
        <v>208.7</v>
      </c>
      <c r="L15" s="1307">
        <v>-217.04511943379535</v>
      </c>
      <c r="M15" s="1309">
        <v>-110.51650289745528</v>
      </c>
    </row>
    <row r="16" spans="1:13" ht="12.75">
      <c r="A16" s="36"/>
      <c r="B16" s="147"/>
      <c r="C16" s="36"/>
      <c r="D16" s="36" t="s">
        <v>713</v>
      </c>
      <c r="E16" s="36"/>
      <c r="F16" s="36"/>
      <c r="G16" s="1307">
        <v>11753.8</v>
      </c>
      <c r="H16" s="1307">
        <v>72351.5</v>
      </c>
      <c r="I16" s="1307">
        <v>14519.9</v>
      </c>
      <c r="J16" s="1307">
        <v>95190.8</v>
      </c>
      <c r="K16" s="1307">
        <v>17397.3</v>
      </c>
      <c r="L16" s="1307">
        <v>23.533665708111414</v>
      </c>
      <c r="M16" s="1309">
        <v>19.816940888022657</v>
      </c>
    </row>
    <row r="17" spans="1:13" ht="12.75">
      <c r="A17" s="36"/>
      <c r="B17" s="147"/>
      <c r="C17" s="36"/>
      <c r="D17" s="36"/>
      <c r="E17" s="36" t="s">
        <v>746</v>
      </c>
      <c r="F17" s="36"/>
      <c r="G17" s="1307">
        <v>3953</v>
      </c>
      <c r="H17" s="1307">
        <v>30703.8</v>
      </c>
      <c r="I17" s="1307">
        <v>5006.9</v>
      </c>
      <c r="J17" s="1307">
        <v>34210.6</v>
      </c>
      <c r="K17" s="1307">
        <v>6545.2</v>
      </c>
      <c r="L17" s="1307">
        <v>26.66076397672653</v>
      </c>
      <c r="M17" s="1309">
        <v>30.723601430026577</v>
      </c>
    </row>
    <row r="18" spans="1:13" ht="12.75">
      <c r="A18" s="36"/>
      <c r="B18" s="147"/>
      <c r="C18" s="36"/>
      <c r="D18" s="36"/>
      <c r="E18" s="36" t="s">
        <v>747</v>
      </c>
      <c r="F18" s="36"/>
      <c r="G18" s="1307">
        <v>1474.9</v>
      </c>
      <c r="H18" s="1307">
        <v>10071.4</v>
      </c>
      <c r="I18" s="1307">
        <v>2837.1</v>
      </c>
      <c r="J18" s="1307">
        <v>18389.7</v>
      </c>
      <c r="K18" s="1307">
        <v>3053.8</v>
      </c>
      <c r="L18" s="1307">
        <v>92.35880398671094</v>
      </c>
      <c r="M18" s="1309">
        <v>7.638081139191442</v>
      </c>
    </row>
    <row r="19" spans="1:13" ht="12.75">
      <c r="A19" s="36"/>
      <c r="B19" s="147"/>
      <c r="C19" s="36"/>
      <c r="D19" s="36"/>
      <c r="E19" s="36" t="s">
        <v>742</v>
      </c>
      <c r="F19" s="36"/>
      <c r="G19" s="1307">
        <v>6325.9</v>
      </c>
      <c r="H19" s="1307">
        <v>31576.3</v>
      </c>
      <c r="I19" s="1307">
        <v>6675.9</v>
      </c>
      <c r="J19" s="1307">
        <v>42590.5</v>
      </c>
      <c r="K19" s="1307">
        <v>7798.3</v>
      </c>
      <c r="L19" s="1307">
        <v>5.532809560694929</v>
      </c>
      <c r="M19" s="1309">
        <v>16.81271439056907</v>
      </c>
    </row>
    <row r="20" spans="1:13" ht="12.75">
      <c r="A20" s="36"/>
      <c r="B20" s="147"/>
      <c r="C20" s="36"/>
      <c r="D20" s="36" t="s">
        <v>714</v>
      </c>
      <c r="E20" s="36"/>
      <c r="F20" s="36"/>
      <c r="G20" s="1307">
        <v>-10058.3</v>
      </c>
      <c r="H20" s="1307">
        <v>-58294.5</v>
      </c>
      <c r="I20" s="1307">
        <v>-16504.4</v>
      </c>
      <c r="J20" s="1307">
        <v>-87605</v>
      </c>
      <c r="K20" s="1307">
        <v>-17188.6</v>
      </c>
      <c r="L20" s="1307">
        <v>64.0873706292316</v>
      </c>
      <c r="M20" s="1309">
        <v>4.145561183684336</v>
      </c>
    </row>
    <row r="21" spans="1:13" ht="12.75">
      <c r="A21" s="36"/>
      <c r="B21" s="147"/>
      <c r="C21" s="36"/>
      <c r="D21" s="36"/>
      <c r="E21" s="36" t="s">
        <v>758</v>
      </c>
      <c r="F21" s="36"/>
      <c r="G21" s="1307">
        <v>-3418</v>
      </c>
      <c r="H21" s="1307">
        <v>-22292.3</v>
      </c>
      <c r="I21" s="1307">
        <v>-6011.3</v>
      </c>
      <c r="J21" s="1307">
        <v>-33276.7</v>
      </c>
      <c r="K21" s="1307">
        <v>-6555.4</v>
      </c>
      <c r="L21" s="1307">
        <v>75.87185488589819</v>
      </c>
      <c r="M21" s="1309">
        <v>9.05128674330011</v>
      </c>
    </row>
    <row r="22" spans="1:13" ht="12.75">
      <c r="A22" s="36"/>
      <c r="B22" s="147"/>
      <c r="C22" s="36"/>
      <c r="D22" s="36"/>
      <c r="E22" s="36" t="s">
        <v>746</v>
      </c>
      <c r="F22" s="36"/>
      <c r="G22" s="1307">
        <v>-4315.2</v>
      </c>
      <c r="H22" s="1307">
        <v>-25769.7</v>
      </c>
      <c r="I22" s="1307">
        <v>-7353.5</v>
      </c>
      <c r="J22" s="1307">
        <v>-39611.9</v>
      </c>
      <c r="K22" s="1307">
        <v>-6994.6</v>
      </c>
      <c r="L22" s="1307">
        <v>70.40925101965146</v>
      </c>
      <c r="M22" s="1309">
        <v>-4.880669069150741</v>
      </c>
    </row>
    <row r="23" spans="1:13" ht="12.75">
      <c r="A23" s="36"/>
      <c r="B23" s="147"/>
      <c r="C23" s="36"/>
      <c r="D23" s="36"/>
      <c r="E23" s="36"/>
      <c r="F23" s="64" t="s">
        <v>715</v>
      </c>
      <c r="G23" s="1307">
        <v>-1083.7</v>
      </c>
      <c r="H23" s="1307">
        <v>-6371.7</v>
      </c>
      <c r="I23" s="1307">
        <v>-2014.8</v>
      </c>
      <c r="J23" s="1307">
        <v>-9508.5</v>
      </c>
      <c r="K23" s="1307">
        <v>-2459</v>
      </c>
      <c r="L23" s="1307">
        <v>85.91861216203748</v>
      </c>
      <c r="M23" s="1309">
        <v>22.046853285685927</v>
      </c>
    </row>
    <row r="24" spans="1:13" ht="12.75">
      <c r="A24" s="36"/>
      <c r="B24" s="147"/>
      <c r="C24" s="36"/>
      <c r="D24" s="36"/>
      <c r="E24" s="36" t="s">
        <v>1458</v>
      </c>
      <c r="F24" s="36"/>
      <c r="G24" s="1307">
        <v>-506.6</v>
      </c>
      <c r="H24" s="1307">
        <v>-1566.4</v>
      </c>
      <c r="I24" s="1307">
        <v>-456.8</v>
      </c>
      <c r="J24" s="1307">
        <v>-1177.9</v>
      </c>
      <c r="K24" s="1307">
        <v>-545.8</v>
      </c>
      <c r="L24" s="1310">
        <v>-9.830240821160672</v>
      </c>
      <c r="M24" s="1309">
        <v>19.483362521891394</v>
      </c>
    </row>
    <row r="25" spans="1:13" ht="12.75">
      <c r="A25" s="36"/>
      <c r="B25" s="147"/>
      <c r="C25" s="36"/>
      <c r="D25" s="36"/>
      <c r="E25" s="36" t="s">
        <v>742</v>
      </c>
      <c r="F25" s="36"/>
      <c r="G25" s="1307">
        <v>-1818.5</v>
      </c>
      <c r="H25" s="1307">
        <v>-8666.1</v>
      </c>
      <c r="I25" s="1307">
        <v>-2682.8</v>
      </c>
      <c r="J25" s="1307">
        <v>-13538.5</v>
      </c>
      <c r="K25" s="1307">
        <v>-3092.8</v>
      </c>
      <c r="L25" s="1307">
        <v>47.528182568050624</v>
      </c>
      <c r="M25" s="1309">
        <v>15.282540629193377</v>
      </c>
    </row>
    <row r="26" spans="1:13" ht="12.75">
      <c r="A26" s="800"/>
      <c r="B26" s="147"/>
      <c r="C26" s="36" t="s">
        <v>759</v>
      </c>
      <c r="D26" s="36"/>
      <c r="E26" s="36"/>
      <c r="F26" s="36"/>
      <c r="G26" s="1307">
        <v>-53702.8</v>
      </c>
      <c r="H26" s="1307">
        <v>-359084.3</v>
      </c>
      <c r="I26" s="1307">
        <v>-75587.9</v>
      </c>
      <c r="J26" s="1307">
        <v>-453718.7</v>
      </c>
      <c r="K26" s="1307">
        <v>-83080.3</v>
      </c>
      <c r="L26" s="1307">
        <v>40.75225127926288</v>
      </c>
      <c r="M26" s="1309">
        <v>9.91216848199251</v>
      </c>
    </row>
    <row r="27" spans="1:13" ht="12.75">
      <c r="A27" s="36"/>
      <c r="B27" s="147"/>
      <c r="C27" s="36" t="s">
        <v>771</v>
      </c>
      <c r="D27" s="36"/>
      <c r="E27" s="36"/>
      <c r="F27" s="36"/>
      <c r="G27" s="1307">
        <v>-352.2</v>
      </c>
      <c r="H27" s="1307">
        <v>12291.4</v>
      </c>
      <c r="I27" s="1307">
        <v>300.9</v>
      </c>
      <c r="J27" s="1307">
        <v>13078.84</v>
      </c>
      <c r="K27" s="1307">
        <v>2737.2</v>
      </c>
      <c r="L27" s="1307">
        <v>-185.43441226575808</v>
      </c>
      <c r="M27" s="1311" t="s">
        <v>709</v>
      </c>
    </row>
    <row r="28" spans="1:13" ht="12.75">
      <c r="A28" s="36"/>
      <c r="B28" s="147"/>
      <c r="C28" s="36"/>
      <c r="D28" s="36" t="s">
        <v>716</v>
      </c>
      <c r="E28" s="36"/>
      <c r="F28" s="36"/>
      <c r="G28" s="1307">
        <v>1526.4</v>
      </c>
      <c r="H28" s="1307">
        <v>22521.3</v>
      </c>
      <c r="I28" s="1307">
        <v>2027.3</v>
      </c>
      <c r="J28" s="1307">
        <v>23320.14</v>
      </c>
      <c r="K28" s="1307">
        <v>3427.1</v>
      </c>
      <c r="L28" s="1307">
        <v>32.815775681341705</v>
      </c>
      <c r="M28" s="1309">
        <v>69.04750160311744</v>
      </c>
    </row>
    <row r="29" spans="1:13" ht="12.75">
      <c r="A29" s="36"/>
      <c r="B29" s="147"/>
      <c r="C29" s="36"/>
      <c r="D29" s="36" t="s">
        <v>717</v>
      </c>
      <c r="E29" s="36"/>
      <c r="F29" s="36"/>
      <c r="G29" s="1307">
        <v>-1878.6</v>
      </c>
      <c r="H29" s="1307">
        <v>-10229.9</v>
      </c>
      <c r="I29" s="1307">
        <v>-1726.4</v>
      </c>
      <c r="J29" s="1307">
        <v>-10241.3</v>
      </c>
      <c r="K29" s="1307">
        <v>-689.9</v>
      </c>
      <c r="L29" s="1307">
        <v>-8.10177791972744</v>
      </c>
      <c r="M29" s="1309">
        <v>-60.03822984244671</v>
      </c>
    </row>
    <row r="30" spans="1:13" ht="12.75">
      <c r="A30" s="36"/>
      <c r="B30" s="147"/>
      <c r="C30" s="36" t="s">
        <v>1459</v>
      </c>
      <c r="D30" s="36"/>
      <c r="E30" s="36"/>
      <c r="F30" s="36"/>
      <c r="G30" s="1307">
        <v>-54055</v>
      </c>
      <c r="H30" s="1307">
        <v>-346792.9</v>
      </c>
      <c r="I30" s="1307">
        <v>-75287</v>
      </c>
      <c r="J30" s="1307">
        <v>-440639.86</v>
      </c>
      <c r="K30" s="1307">
        <v>-80343.1</v>
      </c>
      <c r="L30" s="1307">
        <v>39.278512626029055</v>
      </c>
      <c r="M30" s="1309">
        <v>6.715767662411849</v>
      </c>
    </row>
    <row r="31" spans="1:13" ht="12.75">
      <c r="A31" s="36"/>
      <c r="B31" s="147"/>
      <c r="C31" s="36" t="s">
        <v>772</v>
      </c>
      <c r="D31" s="36"/>
      <c r="E31" s="36"/>
      <c r="F31" s="36"/>
      <c r="G31" s="1307">
        <v>56255</v>
      </c>
      <c r="H31" s="1307">
        <v>422772.1</v>
      </c>
      <c r="I31" s="1307">
        <v>74640.9</v>
      </c>
      <c r="J31" s="1307">
        <v>497700.6</v>
      </c>
      <c r="K31" s="1307">
        <v>101389.6</v>
      </c>
      <c r="L31" s="1307">
        <v>32.68313927650877</v>
      </c>
      <c r="M31" s="1309">
        <v>35.83651858431503</v>
      </c>
    </row>
    <row r="32" spans="1:13" ht="12.75">
      <c r="A32" s="36"/>
      <c r="B32" s="147"/>
      <c r="C32" s="36"/>
      <c r="D32" s="36" t="s">
        <v>718</v>
      </c>
      <c r="E32" s="36"/>
      <c r="F32" s="36"/>
      <c r="G32" s="1307">
        <v>56971.7</v>
      </c>
      <c r="H32" s="1307">
        <v>427805.7</v>
      </c>
      <c r="I32" s="1307">
        <v>76036.9</v>
      </c>
      <c r="J32" s="1307">
        <v>505068.2</v>
      </c>
      <c r="K32" s="1307">
        <v>101928.4</v>
      </c>
      <c r="L32" s="1307">
        <v>33.46433404655292</v>
      </c>
      <c r="M32" s="1309">
        <v>34.05123038945564</v>
      </c>
    </row>
    <row r="33" spans="1:13" ht="12.75">
      <c r="A33" s="36"/>
      <c r="B33" s="147"/>
      <c r="C33" s="36"/>
      <c r="D33" s="36"/>
      <c r="E33" s="36" t="s">
        <v>773</v>
      </c>
      <c r="F33" s="36"/>
      <c r="G33" s="1307">
        <v>3786.4</v>
      </c>
      <c r="H33" s="1307">
        <v>36227.1</v>
      </c>
      <c r="I33" s="1307">
        <v>3700.2</v>
      </c>
      <c r="J33" s="1307">
        <v>34180.5</v>
      </c>
      <c r="K33" s="1307">
        <v>7833.3</v>
      </c>
      <c r="L33" s="1307">
        <v>-2.2765687724487833</v>
      </c>
      <c r="M33" s="1309">
        <v>111.69936760175128</v>
      </c>
    </row>
    <row r="34" spans="1:13" ht="12.75">
      <c r="A34" s="36"/>
      <c r="B34" s="147"/>
      <c r="C34" s="36"/>
      <c r="D34" s="36"/>
      <c r="E34" s="36" t="s">
        <v>719</v>
      </c>
      <c r="F34" s="36"/>
      <c r="G34" s="1307">
        <v>47326.5</v>
      </c>
      <c r="H34" s="1307">
        <v>359554.4</v>
      </c>
      <c r="I34" s="1307">
        <v>65376.3</v>
      </c>
      <c r="J34" s="1307">
        <v>434581.7</v>
      </c>
      <c r="K34" s="1312">
        <v>88035.8</v>
      </c>
      <c r="L34" s="1307">
        <v>38.138886247662526</v>
      </c>
      <c r="M34" s="1309">
        <v>34.66011383330044</v>
      </c>
    </row>
    <row r="35" spans="1:13" ht="12.75">
      <c r="A35" s="36"/>
      <c r="B35" s="147"/>
      <c r="C35" s="36"/>
      <c r="D35" s="36"/>
      <c r="E35" s="36" t="s">
        <v>774</v>
      </c>
      <c r="F35" s="36"/>
      <c r="G35" s="1307">
        <v>5302.8</v>
      </c>
      <c r="H35" s="1307">
        <v>28343.6</v>
      </c>
      <c r="I35" s="1307">
        <v>6440.8</v>
      </c>
      <c r="J35" s="1307">
        <v>35326.7</v>
      </c>
      <c r="K35" s="1307">
        <v>6059.3</v>
      </c>
      <c r="L35" s="1307">
        <v>21.46036056423023</v>
      </c>
      <c r="M35" s="1309">
        <v>-5.923177245062718</v>
      </c>
    </row>
    <row r="36" spans="1:13" ht="12.75">
      <c r="A36" s="36"/>
      <c r="B36" s="147"/>
      <c r="C36" s="36"/>
      <c r="D36" s="36"/>
      <c r="E36" s="36" t="s">
        <v>775</v>
      </c>
      <c r="F36" s="36"/>
      <c r="G36" s="1307">
        <v>556</v>
      </c>
      <c r="H36" s="1307">
        <v>3680.6</v>
      </c>
      <c r="I36" s="1307">
        <v>519.6</v>
      </c>
      <c r="J36" s="1307">
        <v>979.3</v>
      </c>
      <c r="K36" s="1307">
        <v>0</v>
      </c>
      <c r="L36" s="1307">
        <v>-6.546762589928051</v>
      </c>
      <c r="M36" s="1311" t="s">
        <v>709</v>
      </c>
    </row>
    <row r="37" spans="1:13" ht="12.75">
      <c r="A37" s="36"/>
      <c r="B37" s="147"/>
      <c r="C37" s="36"/>
      <c r="D37" s="36" t="s">
        <v>720</v>
      </c>
      <c r="E37" s="36"/>
      <c r="F37" s="36"/>
      <c r="G37" s="1307">
        <v>-716.7</v>
      </c>
      <c r="H37" s="1307">
        <v>-5033.6</v>
      </c>
      <c r="I37" s="1307">
        <v>-1396</v>
      </c>
      <c r="J37" s="1307">
        <v>-7367.6</v>
      </c>
      <c r="K37" s="1307">
        <v>-538.8</v>
      </c>
      <c r="L37" s="1307">
        <v>94.78163806334587</v>
      </c>
      <c r="M37" s="1309">
        <v>-61.404011461318056</v>
      </c>
    </row>
    <row r="38" spans="1:13" ht="12.75">
      <c r="A38" s="36"/>
      <c r="B38" s="145" t="s">
        <v>776</v>
      </c>
      <c r="C38" s="277" t="s">
        <v>777</v>
      </c>
      <c r="D38" s="277"/>
      <c r="E38" s="277"/>
      <c r="F38" s="277"/>
      <c r="G38" s="1313">
        <v>656.3</v>
      </c>
      <c r="H38" s="1313">
        <v>18241.7</v>
      </c>
      <c r="I38" s="1313">
        <v>935.2</v>
      </c>
      <c r="J38" s="1313">
        <v>10348.3</v>
      </c>
      <c r="K38" s="1313">
        <v>2749.6</v>
      </c>
      <c r="L38" s="1313">
        <v>42.49580984305959</v>
      </c>
      <c r="M38" s="1308">
        <v>194.01197604790417</v>
      </c>
    </row>
    <row r="39" spans="1:13" ht="12.75">
      <c r="A39" s="36"/>
      <c r="B39" s="146" t="s">
        <v>1460</v>
      </c>
      <c r="C39" s="146"/>
      <c r="D39" s="66"/>
      <c r="E39" s="66"/>
      <c r="F39" s="66"/>
      <c r="G39" s="1314">
        <v>2856.3</v>
      </c>
      <c r="H39" s="1314">
        <v>94220.90000000008</v>
      </c>
      <c r="I39" s="1314">
        <v>289.09999999999854</v>
      </c>
      <c r="J39" s="1314">
        <v>67409.04</v>
      </c>
      <c r="K39" s="1314">
        <v>23796.1</v>
      </c>
      <c r="L39" s="1314">
        <v>-89.87851416167774</v>
      </c>
      <c r="M39" s="1613" t="s">
        <v>709</v>
      </c>
    </row>
    <row r="40" spans="1:13" ht="12.75">
      <c r="A40" s="36"/>
      <c r="B40" s="147" t="s">
        <v>778</v>
      </c>
      <c r="C40" s="36" t="s">
        <v>779</v>
      </c>
      <c r="D40" s="36"/>
      <c r="E40" s="36"/>
      <c r="F40" s="36"/>
      <c r="G40" s="1307">
        <v>8326.8</v>
      </c>
      <c r="H40" s="1307">
        <v>28912.8</v>
      </c>
      <c r="I40" s="1307">
        <v>4620.6</v>
      </c>
      <c r="J40" s="1307">
        <v>12496.32</v>
      </c>
      <c r="K40" s="1307">
        <v>3443.78</v>
      </c>
      <c r="L40" s="1307">
        <v>-44.50929528750539</v>
      </c>
      <c r="M40" s="1309">
        <v>-25.46898671168246</v>
      </c>
    </row>
    <row r="41" spans="1:13" ht="12.75">
      <c r="A41" s="36"/>
      <c r="B41" s="147"/>
      <c r="C41" s="36" t="s">
        <v>780</v>
      </c>
      <c r="D41" s="36"/>
      <c r="E41" s="36"/>
      <c r="F41" s="36"/>
      <c r="G41" s="1307">
        <v>1097.4</v>
      </c>
      <c r="H41" s="1307">
        <v>9195.4</v>
      </c>
      <c r="I41" s="1307">
        <v>932.6</v>
      </c>
      <c r="J41" s="1307">
        <v>9081.9</v>
      </c>
      <c r="K41" s="1307">
        <v>783.9</v>
      </c>
      <c r="L41" s="1310" t="s">
        <v>709</v>
      </c>
      <c r="M41" s="1309">
        <v>-15.944670812781482</v>
      </c>
    </row>
    <row r="42" spans="1:13" ht="12.75">
      <c r="A42" s="36"/>
      <c r="B42" s="147"/>
      <c r="C42" s="36" t="s">
        <v>781</v>
      </c>
      <c r="D42" s="36"/>
      <c r="E42" s="36"/>
      <c r="F42" s="36"/>
      <c r="G42" s="1307">
        <v>0</v>
      </c>
      <c r="H42" s="1307">
        <v>0</v>
      </c>
      <c r="I42" s="1307">
        <v>0</v>
      </c>
      <c r="J42" s="1307">
        <v>0</v>
      </c>
      <c r="K42" s="1307">
        <v>0</v>
      </c>
      <c r="L42" s="1310" t="s">
        <v>709</v>
      </c>
      <c r="M42" s="1311" t="s">
        <v>709</v>
      </c>
    </row>
    <row r="43" spans="1:13" ht="12.75">
      <c r="A43" s="36"/>
      <c r="B43" s="147"/>
      <c r="C43" s="36" t="s">
        <v>721</v>
      </c>
      <c r="D43" s="36"/>
      <c r="E43" s="36"/>
      <c r="F43" s="36"/>
      <c r="G43" s="1307">
        <v>-1783.6</v>
      </c>
      <c r="H43" s="1307">
        <v>-15719.6</v>
      </c>
      <c r="I43" s="1307">
        <v>-3290.9</v>
      </c>
      <c r="J43" s="1307">
        <v>-22846.4</v>
      </c>
      <c r="K43" s="1307">
        <v>-3688.3</v>
      </c>
      <c r="L43" s="1307">
        <v>84.50885848845036</v>
      </c>
      <c r="M43" s="1309">
        <v>12.075723966088319</v>
      </c>
    </row>
    <row r="44" spans="1:13" ht="12.75">
      <c r="A44" s="36"/>
      <c r="B44" s="147"/>
      <c r="C44" s="36"/>
      <c r="D44" s="36" t="s">
        <v>722</v>
      </c>
      <c r="E44" s="36"/>
      <c r="F44" s="36"/>
      <c r="G44" s="1307">
        <v>-372.9</v>
      </c>
      <c r="H44" s="1307">
        <v>-5137.4</v>
      </c>
      <c r="I44" s="1307">
        <v>-979.8</v>
      </c>
      <c r="J44" s="1307">
        <v>-5147.4</v>
      </c>
      <c r="K44" s="1307">
        <v>-319.5</v>
      </c>
      <c r="L44" s="1307">
        <v>162.75140788415126</v>
      </c>
      <c r="M44" s="1309">
        <v>-67.3913043478261</v>
      </c>
    </row>
    <row r="45" spans="1:13" ht="12.75">
      <c r="A45" s="36"/>
      <c r="B45" s="147"/>
      <c r="C45" s="36"/>
      <c r="D45" s="36" t="s">
        <v>742</v>
      </c>
      <c r="E45" s="36"/>
      <c r="F45" s="36"/>
      <c r="G45" s="1307">
        <v>-1410.7</v>
      </c>
      <c r="H45" s="1307">
        <v>-10582.2</v>
      </c>
      <c r="I45" s="1307">
        <v>-2311.1</v>
      </c>
      <c r="J45" s="1307">
        <v>-17699</v>
      </c>
      <c r="K45" s="1307">
        <v>-3368.8</v>
      </c>
      <c r="L45" s="1307">
        <v>63.82646912880128</v>
      </c>
      <c r="M45" s="1309">
        <v>45.76608541387219</v>
      </c>
    </row>
    <row r="46" spans="1:13" ht="12.75">
      <c r="A46" s="36"/>
      <c r="B46" s="147"/>
      <c r="C46" s="36" t="s">
        <v>723</v>
      </c>
      <c r="D46" s="36"/>
      <c r="E46" s="36"/>
      <c r="F46" s="36"/>
      <c r="G46" s="1307">
        <v>9013</v>
      </c>
      <c r="H46" s="1307">
        <v>35437</v>
      </c>
      <c r="I46" s="1307">
        <v>6978.9</v>
      </c>
      <c r="J46" s="1307">
        <v>26260.82</v>
      </c>
      <c r="K46" s="1307">
        <v>6348.18</v>
      </c>
      <c r="L46" s="1307">
        <v>-22.568512149117936</v>
      </c>
      <c r="M46" s="1309">
        <v>-9.037527404032147</v>
      </c>
    </row>
    <row r="47" spans="1:13" ht="12.75">
      <c r="A47" s="36"/>
      <c r="B47" s="147"/>
      <c r="C47" s="36"/>
      <c r="D47" s="36" t="s">
        <v>722</v>
      </c>
      <c r="E47" s="36"/>
      <c r="F47" s="36"/>
      <c r="G47" s="1307">
        <v>7582.6</v>
      </c>
      <c r="H47" s="1307">
        <v>26442.3</v>
      </c>
      <c r="I47" s="1307">
        <v>4283.5</v>
      </c>
      <c r="J47" s="1307">
        <v>14434.6</v>
      </c>
      <c r="K47" s="1307">
        <v>6770.2</v>
      </c>
      <c r="L47" s="1307">
        <v>-43.50882283121885</v>
      </c>
      <c r="M47" s="1309">
        <v>58.052994046924226</v>
      </c>
    </row>
    <row r="48" spans="1:13" ht="12.75">
      <c r="A48" s="36"/>
      <c r="B48" s="147"/>
      <c r="C48" s="36"/>
      <c r="D48" s="36" t="s">
        <v>782</v>
      </c>
      <c r="E48" s="36"/>
      <c r="F48" s="36"/>
      <c r="G48" s="1307">
        <v>-439.3</v>
      </c>
      <c r="H48" s="1307">
        <v>1036.8</v>
      </c>
      <c r="I48" s="1307">
        <v>1348.6</v>
      </c>
      <c r="J48" s="1307">
        <v>-1281.8</v>
      </c>
      <c r="K48" s="1307">
        <v>465.1</v>
      </c>
      <c r="L48" s="1307">
        <v>-406.9883906214432</v>
      </c>
      <c r="M48" s="1309">
        <v>-65.51238321222007</v>
      </c>
    </row>
    <row r="49" spans="1:13" ht="12.75">
      <c r="A49" s="36"/>
      <c r="B49" s="147"/>
      <c r="C49" s="36"/>
      <c r="D49" s="36"/>
      <c r="E49" s="36" t="s">
        <v>783</v>
      </c>
      <c r="F49" s="36"/>
      <c r="G49" s="1307">
        <v>-436.6</v>
      </c>
      <c r="H49" s="1307">
        <v>1047.6</v>
      </c>
      <c r="I49" s="1307">
        <v>1350.9</v>
      </c>
      <c r="J49" s="1307">
        <v>-1218.9</v>
      </c>
      <c r="K49" s="1307">
        <v>468</v>
      </c>
      <c r="L49" s="1307">
        <v>-409.41365093907467</v>
      </c>
      <c r="M49" s="1309">
        <v>-65.3564290473018</v>
      </c>
    </row>
    <row r="50" spans="1:13" ht="12.75">
      <c r="A50" s="36"/>
      <c r="B50" s="147"/>
      <c r="C50" s="36"/>
      <c r="D50" s="36"/>
      <c r="E50" s="36"/>
      <c r="F50" s="36" t="s">
        <v>784</v>
      </c>
      <c r="G50" s="1307">
        <v>543.7</v>
      </c>
      <c r="H50" s="1307">
        <v>13445.3</v>
      </c>
      <c r="I50" s="1307">
        <v>1870.5</v>
      </c>
      <c r="J50" s="1307">
        <v>13701</v>
      </c>
      <c r="K50" s="1307">
        <v>1090</v>
      </c>
      <c r="L50" s="1307">
        <v>244.03163509288208</v>
      </c>
      <c r="M50" s="1309">
        <v>-41.7268110130981</v>
      </c>
    </row>
    <row r="51" spans="1:13" ht="12.75">
      <c r="A51" s="36"/>
      <c r="B51" s="147"/>
      <c r="C51" s="36"/>
      <c r="D51" s="36"/>
      <c r="E51" s="36"/>
      <c r="F51" s="36" t="s">
        <v>785</v>
      </c>
      <c r="G51" s="1307">
        <v>-980.3</v>
      </c>
      <c r="H51" s="1307">
        <v>-12397.7</v>
      </c>
      <c r="I51" s="1307">
        <v>-519.6</v>
      </c>
      <c r="J51" s="1307">
        <v>-14919.9</v>
      </c>
      <c r="K51" s="1307">
        <v>-622</v>
      </c>
      <c r="L51" s="1307">
        <v>-46.995817606855034</v>
      </c>
      <c r="M51" s="1309">
        <v>19.707467282525002</v>
      </c>
    </row>
    <row r="52" spans="1:13" ht="12.75">
      <c r="A52" s="36"/>
      <c r="B52" s="147"/>
      <c r="C52" s="36"/>
      <c r="D52" s="36"/>
      <c r="E52" s="36" t="s">
        <v>724</v>
      </c>
      <c r="F52" s="36"/>
      <c r="G52" s="1307">
        <v>-2.7</v>
      </c>
      <c r="H52" s="1307">
        <v>-10.8</v>
      </c>
      <c r="I52" s="1307">
        <v>-2.3</v>
      </c>
      <c r="J52" s="1307">
        <v>-62.9</v>
      </c>
      <c r="K52" s="1307">
        <v>-2.9</v>
      </c>
      <c r="L52" s="1307">
        <v>-14.814814814814838</v>
      </c>
      <c r="M52" s="1309">
        <v>26.086956521739125</v>
      </c>
    </row>
    <row r="53" spans="1:13" ht="12.75">
      <c r="A53" s="36"/>
      <c r="B53" s="147"/>
      <c r="C53" s="36"/>
      <c r="D53" s="36" t="s">
        <v>725</v>
      </c>
      <c r="E53" s="36"/>
      <c r="F53" s="36"/>
      <c r="G53" s="1307">
        <v>1870.8</v>
      </c>
      <c r="H53" s="1307">
        <v>8446.2</v>
      </c>
      <c r="I53" s="1307">
        <v>1346.9</v>
      </c>
      <c r="J53" s="1307">
        <v>14301.1</v>
      </c>
      <c r="K53" s="1307">
        <v>-887.1</v>
      </c>
      <c r="L53" s="1307">
        <v>-28.00406243318365</v>
      </c>
      <c r="M53" s="1309">
        <v>-165.8623505828198</v>
      </c>
    </row>
    <row r="54" spans="1:13" ht="12.75">
      <c r="A54" s="36"/>
      <c r="B54" s="147"/>
      <c r="C54" s="36"/>
      <c r="D54" s="36"/>
      <c r="E54" s="36" t="s">
        <v>460</v>
      </c>
      <c r="F54" s="36"/>
      <c r="G54" s="1307">
        <v>-19.7</v>
      </c>
      <c r="H54" s="1307">
        <v>37</v>
      </c>
      <c r="I54" s="1307">
        <v>26.7</v>
      </c>
      <c r="J54" s="1307">
        <v>-11.7</v>
      </c>
      <c r="K54" s="1307">
        <v>-17.7</v>
      </c>
      <c r="L54" s="1310" t="s">
        <v>709</v>
      </c>
      <c r="M54" s="1309">
        <v>-166.29213483146066</v>
      </c>
    </row>
    <row r="55" spans="1:13" ht="12.75">
      <c r="A55" s="36"/>
      <c r="B55" s="147"/>
      <c r="C55" s="36"/>
      <c r="D55" s="36"/>
      <c r="E55" s="36" t="s">
        <v>726</v>
      </c>
      <c r="F55" s="36"/>
      <c r="G55" s="1307">
        <v>1890.5</v>
      </c>
      <c r="H55" s="1307">
        <v>8409.2</v>
      </c>
      <c r="I55" s="1307">
        <v>1320.2</v>
      </c>
      <c r="J55" s="1307">
        <v>14312.8</v>
      </c>
      <c r="K55" s="1307">
        <v>-869.4</v>
      </c>
      <c r="L55" s="1307">
        <v>-30.166622586617294</v>
      </c>
      <c r="M55" s="1309">
        <v>-165.85365853658539</v>
      </c>
    </row>
    <row r="56" spans="1:13" ht="12.75">
      <c r="A56" s="36"/>
      <c r="B56" s="147"/>
      <c r="C56" s="36"/>
      <c r="D56" s="36" t="s">
        <v>727</v>
      </c>
      <c r="E56" s="36"/>
      <c r="F56" s="36"/>
      <c r="G56" s="1307">
        <v>-1.1</v>
      </c>
      <c r="H56" s="1307">
        <v>-488.3</v>
      </c>
      <c r="I56" s="1307">
        <v>-0.1</v>
      </c>
      <c r="J56" s="1307">
        <v>-1193.08</v>
      </c>
      <c r="K56" s="1307">
        <v>-0.02</v>
      </c>
      <c r="L56" s="1307">
        <v>-90.9090909090909</v>
      </c>
      <c r="M56" s="1309">
        <v>-80</v>
      </c>
    </row>
    <row r="57" spans="1:13" ht="12.75">
      <c r="A57" s="36"/>
      <c r="B57" s="147" t="s">
        <v>1461</v>
      </c>
      <c r="C57" s="36"/>
      <c r="D57" s="36"/>
      <c r="E57" s="36"/>
      <c r="F57" s="36"/>
      <c r="G57" s="1307">
        <v>11183.1</v>
      </c>
      <c r="H57" s="1307">
        <v>123133.7</v>
      </c>
      <c r="I57" s="1307">
        <v>4909.7</v>
      </c>
      <c r="J57" s="1307">
        <v>79905.35999999993</v>
      </c>
      <c r="K57" s="1307">
        <v>27239.88</v>
      </c>
      <c r="L57" s="1307">
        <v>-56.097146587261136</v>
      </c>
      <c r="M57" s="1309">
        <v>454.8176059637045</v>
      </c>
    </row>
    <row r="58" spans="1:13" ht="12.75">
      <c r="A58" s="36"/>
      <c r="B58" s="145" t="s">
        <v>786</v>
      </c>
      <c r="C58" s="277" t="s">
        <v>787</v>
      </c>
      <c r="D58" s="277"/>
      <c r="E58" s="277"/>
      <c r="F58" s="277"/>
      <c r="G58" s="1313">
        <v>8931.6</v>
      </c>
      <c r="H58" s="1313">
        <v>16939.099999999948</v>
      </c>
      <c r="I58" s="1313">
        <v>1960.8000000000065</v>
      </c>
      <c r="J58" s="1313">
        <v>3335.3600000001024</v>
      </c>
      <c r="K58" s="1313">
        <v>4870.139999999992</v>
      </c>
      <c r="L58" s="1313">
        <v>-78.04648663173444</v>
      </c>
      <c r="M58" s="1308">
        <v>148.37515299877478</v>
      </c>
    </row>
    <row r="59" spans="1:13" ht="12.75">
      <c r="A59" s="36"/>
      <c r="B59" s="146" t="s">
        <v>1462</v>
      </c>
      <c r="C59" s="66"/>
      <c r="D59" s="66"/>
      <c r="E59" s="66"/>
      <c r="F59" s="66"/>
      <c r="G59" s="1314">
        <v>20114.7</v>
      </c>
      <c r="H59" s="1314">
        <v>140072.8</v>
      </c>
      <c r="I59" s="1314">
        <v>6870.5</v>
      </c>
      <c r="J59" s="1314">
        <v>83240.72</v>
      </c>
      <c r="K59" s="1314">
        <v>32110.02</v>
      </c>
      <c r="L59" s="1314">
        <v>-65.84338816885165</v>
      </c>
      <c r="M59" s="1315">
        <v>367.36074521504986</v>
      </c>
    </row>
    <row r="60" spans="1:13" ht="12.75">
      <c r="A60" s="36"/>
      <c r="B60" s="147" t="s">
        <v>788</v>
      </c>
      <c r="C60" s="36"/>
      <c r="D60" s="36"/>
      <c r="E60" s="36"/>
      <c r="F60" s="36"/>
      <c r="G60" s="1307">
        <v>-20114.7</v>
      </c>
      <c r="H60" s="1307">
        <v>-140072.8</v>
      </c>
      <c r="I60" s="1307">
        <v>-6870.5</v>
      </c>
      <c r="J60" s="1307">
        <v>-83240.72</v>
      </c>
      <c r="K60" s="1307">
        <v>-32110.02</v>
      </c>
      <c r="L60" s="1307">
        <v>-65.84338816885165</v>
      </c>
      <c r="M60" s="1309">
        <v>367.36074521504986</v>
      </c>
    </row>
    <row r="61" spans="1:13" ht="12.75">
      <c r="A61" s="36"/>
      <c r="B61" s="147"/>
      <c r="C61" s="36" t="s">
        <v>728</v>
      </c>
      <c r="D61" s="36"/>
      <c r="E61" s="36"/>
      <c r="F61" s="36"/>
      <c r="G61" s="1307">
        <v>-20114.7</v>
      </c>
      <c r="H61" s="1307">
        <v>-139587.8</v>
      </c>
      <c r="I61" s="1307">
        <v>-6870.5</v>
      </c>
      <c r="J61" s="1307">
        <v>-82049.02</v>
      </c>
      <c r="K61" s="1307">
        <v>-32110.02</v>
      </c>
      <c r="L61" s="1307">
        <v>-65.84338816885165</v>
      </c>
      <c r="M61" s="1309">
        <v>367.36074521504986</v>
      </c>
    </row>
    <row r="62" spans="1:13" ht="12.75">
      <c r="A62" s="36"/>
      <c r="B62" s="147"/>
      <c r="C62" s="36"/>
      <c r="D62" s="36" t="s">
        <v>460</v>
      </c>
      <c r="E62" s="36"/>
      <c r="F62" s="36"/>
      <c r="G62" s="1307">
        <v>-20139.9</v>
      </c>
      <c r="H62" s="1307">
        <v>-134787</v>
      </c>
      <c r="I62" s="1307">
        <v>2322.9</v>
      </c>
      <c r="J62" s="1307">
        <v>-65763.42</v>
      </c>
      <c r="K62" s="1307">
        <v>-22033.92</v>
      </c>
      <c r="L62" s="1307">
        <v>-111.53382092264609</v>
      </c>
      <c r="M62" s="1311" t="s">
        <v>709</v>
      </c>
    </row>
    <row r="63" spans="1:13" ht="12.75">
      <c r="A63" s="36"/>
      <c r="B63" s="147"/>
      <c r="C63" s="36"/>
      <c r="D63" s="36" t="s">
        <v>726</v>
      </c>
      <c r="E63" s="36"/>
      <c r="F63" s="36"/>
      <c r="G63" s="1307">
        <v>25.199999999999818</v>
      </c>
      <c r="H63" s="1307">
        <v>-4800.8</v>
      </c>
      <c r="I63" s="1307">
        <v>-9193.4</v>
      </c>
      <c r="J63" s="1307">
        <v>-16285.6</v>
      </c>
      <c r="K63" s="1307">
        <v>-10076.1</v>
      </c>
      <c r="L63" s="1307">
        <v>-36581.7460317463</v>
      </c>
      <c r="M63" s="1309">
        <v>9.60145321643789</v>
      </c>
    </row>
    <row r="64" spans="1:13" ht="12.75">
      <c r="A64" s="36"/>
      <c r="B64" s="147"/>
      <c r="C64" s="36" t="s">
        <v>789</v>
      </c>
      <c r="D64" s="36"/>
      <c r="E64" s="36"/>
      <c r="F64" s="36"/>
      <c r="G64" s="1307">
        <v>0</v>
      </c>
      <c r="H64" s="1307">
        <v>-485</v>
      </c>
      <c r="I64" s="1307">
        <v>0</v>
      </c>
      <c r="J64" s="1307">
        <v>-1191.7</v>
      </c>
      <c r="K64" s="1307">
        <v>0</v>
      </c>
      <c r="L64" s="1310" t="s">
        <v>709</v>
      </c>
      <c r="M64" s="1311" t="s">
        <v>709</v>
      </c>
    </row>
    <row r="65" spans="1:13" ht="13.5" thickBot="1">
      <c r="A65" s="293"/>
      <c r="B65" s="294" t="s">
        <v>67</v>
      </c>
      <c r="C65" s="295"/>
      <c r="D65" s="295"/>
      <c r="E65" s="295"/>
      <c r="F65" s="295"/>
      <c r="G65" s="1316">
        <v>-18243.9</v>
      </c>
      <c r="H65" s="1316">
        <v>-131626.6</v>
      </c>
      <c r="I65" s="1316">
        <v>-5523.6</v>
      </c>
      <c r="J65" s="1316">
        <v>-68939.62</v>
      </c>
      <c r="K65" s="1316">
        <v>-32997.12</v>
      </c>
      <c r="L65" s="1316">
        <v>-69.72357884005065</v>
      </c>
      <c r="M65" s="1317">
        <v>497.38431457744946</v>
      </c>
    </row>
    <row r="66" ht="13.5" thickTop="1">
      <c r="B66" s="40" t="s">
        <v>431</v>
      </c>
    </row>
    <row r="67" ht="12.75">
      <c r="B67" s="837" t="s">
        <v>65</v>
      </c>
    </row>
    <row r="68" ht="12.75">
      <c r="B68" s="837" t="s">
        <v>66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33" t="s">
        <v>803</v>
      </c>
      <c r="C1" s="1733"/>
      <c r="D1" s="1733"/>
      <c r="E1" s="1733"/>
      <c r="F1" s="1733"/>
      <c r="G1" s="1733"/>
      <c r="H1" s="1733"/>
      <c r="I1" s="1733"/>
    </row>
    <row r="2" spans="2:9" ht="15" customHeight="1">
      <c r="B2" s="85" t="s">
        <v>385</v>
      </c>
      <c r="C2" s="58"/>
      <c r="D2" s="58"/>
      <c r="E2" s="58"/>
      <c r="F2" s="58"/>
      <c r="G2" s="58"/>
      <c r="H2" s="58"/>
      <c r="I2" s="86"/>
    </row>
    <row r="3" spans="2:9" ht="15" customHeight="1" thickBot="1">
      <c r="B3" s="2002" t="s">
        <v>193</v>
      </c>
      <c r="C3" s="2002"/>
      <c r="D3" s="2002"/>
      <c r="E3" s="2002"/>
      <c r="F3" s="2002"/>
      <c r="G3" s="2002"/>
      <c r="H3" s="2002"/>
      <c r="I3" s="2002"/>
    </row>
    <row r="4" spans="2:9" ht="15" customHeight="1" thickTop="1">
      <c r="B4" s="232"/>
      <c r="C4" s="1472"/>
      <c r="D4" s="233"/>
      <c r="E4" s="233"/>
      <c r="F4" s="233"/>
      <c r="G4" s="233"/>
      <c r="H4" s="1372" t="s">
        <v>712</v>
      </c>
      <c r="I4" s="242"/>
    </row>
    <row r="5" spans="2:9" ht="15" customHeight="1">
      <c r="B5" s="1470"/>
      <c r="C5" s="1473"/>
      <c r="D5" s="51" t="s">
        <v>490</v>
      </c>
      <c r="E5" s="51" t="s">
        <v>1305</v>
      </c>
      <c r="F5" s="51" t="s">
        <v>490</v>
      </c>
      <c r="G5" s="51" t="s">
        <v>1305</v>
      </c>
      <c r="H5" s="1373" t="s">
        <v>1428</v>
      </c>
      <c r="I5" s="1374"/>
    </row>
    <row r="6" spans="2:9" ht="15" customHeight="1">
      <c r="B6" s="1471"/>
      <c r="C6" s="1474"/>
      <c r="D6" s="1375">
        <v>2012</v>
      </c>
      <c r="E6" s="1375">
        <v>2012</v>
      </c>
      <c r="F6" s="1375">
        <v>2013</v>
      </c>
      <c r="G6" s="1375">
        <v>2013</v>
      </c>
      <c r="H6" s="1376" t="s">
        <v>279</v>
      </c>
      <c r="I6" s="1377" t="s">
        <v>1145</v>
      </c>
    </row>
    <row r="7" spans="2:9" ht="15" customHeight="1">
      <c r="B7" s="234"/>
      <c r="C7" s="59"/>
      <c r="D7" s="230"/>
      <c r="E7" s="230"/>
      <c r="F7" s="59"/>
      <c r="G7" s="230"/>
      <c r="H7" s="77"/>
      <c r="I7" s="235"/>
    </row>
    <row r="8" spans="2:9" ht="15" customHeight="1">
      <c r="B8" s="236" t="s">
        <v>460</v>
      </c>
      <c r="C8" s="60"/>
      <c r="D8" s="1227">
        <v>375524.5</v>
      </c>
      <c r="E8" s="1227">
        <v>371801.8</v>
      </c>
      <c r="F8" s="1227">
        <v>452994.5</v>
      </c>
      <c r="G8" s="1228">
        <v>494167.2</v>
      </c>
      <c r="H8" s="1224">
        <v>-0.991333454941028</v>
      </c>
      <c r="I8" s="1293">
        <v>9.089006599417871</v>
      </c>
    </row>
    <row r="9" spans="2:9" ht="15" customHeight="1">
      <c r="B9" s="167"/>
      <c r="C9" s="41" t="s">
        <v>589</v>
      </c>
      <c r="D9" s="1229">
        <v>285681.86461168</v>
      </c>
      <c r="E9" s="1232">
        <v>284148.71568687</v>
      </c>
      <c r="F9" s="1230">
        <v>339940.04144639</v>
      </c>
      <c r="G9" s="1232">
        <v>363176.787838</v>
      </c>
      <c r="H9" s="1231">
        <v>-0.5366630209075254</v>
      </c>
      <c r="I9" s="1294">
        <v>6.835542612968283</v>
      </c>
    </row>
    <row r="10" spans="2:9" ht="15" customHeight="1">
      <c r="B10" s="167"/>
      <c r="C10" s="61" t="s">
        <v>590</v>
      </c>
      <c r="D10" s="1229">
        <v>89842.63538832</v>
      </c>
      <c r="E10" s="1232">
        <v>87653.08431313</v>
      </c>
      <c r="F10" s="1230">
        <v>113054.45855360999</v>
      </c>
      <c r="G10" s="1232">
        <v>130990.41216200001</v>
      </c>
      <c r="H10" s="1231">
        <v>-2.437095779443993</v>
      </c>
      <c r="I10" s="1294">
        <v>15.864879490696836</v>
      </c>
    </row>
    <row r="11" spans="2:9" ht="15" customHeight="1">
      <c r="B11" s="172"/>
      <c r="C11" s="42"/>
      <c r="D11" s="1233"/>
      <c r="E11" s="1236"/>
      <c r="F11" s="1234"/>
      <c r="G11" s="1236"/>
      <c r="H11" s="1295"/>
      <c r="I11" s="1296"/>
    </row>
    <row r="12" spans="2:9" ht="15" customHeight="1">
      <c r="B12" s="234"/>
      <c r="C12" s="59"/>
      <c r="D12" s="1229"/>
      <c r="E12" s="1238"/>
      <c r="F12" s="1237"/>
      <c r="G12" s="1230"/>
      <c r="H12" s="1239"/>
      <c r="I12" s="1297"/>
    </row>
    <row r="13" spans="2:9" ht="15" customHeight="1">
      <c r="B13" s="236" t="s">
        <v>1465</v>
      </c>
      <c r="C13" s="41"/>
      <c r="D13" s="1227">
        <v>63932.2</v>
      </c>
      <c r="E13" s="1227">
        <v>73214</v>
      </c>
      <c r="F13" s="1227">
        <v>80302.5</v>
      </c>
      <c r="G13" s="1227">
        <v>90444.9</v>
      </c>
      <c r="H13" s="1240">
        <v>14.518192710402573</v>
      </c>
      <c r="I13" s="1298">
        <v>12.63024189782385</v>
      </c>
    </row>
    <row r="14" spans="2:9" ht="15" customHeight="1">
      <c r="B14" s="167"/>
      <c r="C14" s="41" t="s">
        <v>589</v>
      </c>
      <c r="D14" s="1229">
        <v>57144</v>
      </c>
      <c r="E14" s="1232">
        <v>68577.5</v>
      </c>
      <c r="F14" s="1230">
        <v>74079.9</v>
      </c>
      <c r="G14" s="1232">
        <v>85593.5</v>
      </c>
      <c r="H14" s="1241">
        <v>20.008224835503285</v>
      </c>
      <c r="I14" s="1299">
        <v>15.542137610876907</v>
      </c>
    </row>
    <row r="15" spans="2:9" ht="15" customHeight="1">
      <c r="B15" s="167"/>
      <c r="C15" s="61" t="s">
        <v>590</v>
      </c>
      <c r="D15" s="1229">
        <v>6788.2</v>
      </c>
      <c r="E15" s="1232">
        <v>4636.5</v>
      </c>
      <c r="F15" s="1230">
        <v>6222.6</v>
      </c>
      <c r="G15" s="1232">
        <v>4851.4</v>
      </c>
      <c r="H15" s="1241">
        <v>-31.697651807548382</v>
      </c>
      <c r="I15" s="1299">
        <v>-22.03580496898404</v>
      </c>
    </row>
    <row r="16" spans="2:9" ht="15" customHeight="1">
      <c r="B16" s="172"/>
      <c r="C16" s="42"/>
      <c r="D16" s="1233"/>
      <c r="E16" s="1243"/>
      <c r="F16" s="1242"/>
      <c r="G16" s="1236"/>
      <c r="H16" s="1244"/>
      <c r="I16" s="1300"/>
    </row>
    <row r="17" spans="2:9" ht="15" customHeight="1">
      <c r="B17" s="167"/>
      <c r="C17" s="41"/>
      <c r="D17" s="1229"/>
      <c r="E17" s="1232"/>
      <c r="F17" s="1230"/>
      <c r="G17" s="1230"/>
      <c r="H17" s="1241"/>
      <c r="I17" s="1294"/>
    </row>
    <row r="18" spans="2:9" ht="15" customHeight="1">
      <c r="B18" s="236" t="s">
        <v>591</v>
      </c>
      <c r="C18" s="60"/>
      <c r="D18" s="1227">
        <v>439456.69999999995</v>
      </c>
      <c r="E18" s="1227">
        <v>445015.8</v>
      </c>
      <c r="F18" s="1227">
        <v>533297</v>
      </c>
      <c r="G18" s="1227">
        <v>584612.1</v>
      </c>
      <c r="H18" s="1240">
        <v>1.2649937980238093</v>
      </c>
      <c r="I18" s="1298">
        <v>9.622236764879617</v>
      </c>
    </row>
    <row r="19" spans="2:9" ht="15" customHeight="1">
      <c r="B19" s="167"/>
      <c r="C19" s="41"/>
      <c r="D19" s="1229"/>
      <c r="E19" s="1246"/>
      <c r="F19" s="1245"/>
      <c r="G19" s="1232"/>
      <c r="H19" s="1247"/>
      <c r="I19" s="1301"/>
    </row>
    <row r="20" spans="2:9" ht="15" customHeight="1">
      <c r="B20" s="167"/>
      <c r="C20" s="41" t="s">
        <v>589</v>
      </c>
      <c r="D20" s="1229">
        <v>342825.86461168</v>
      </c>
      <c r="E20" s="1232">
        <v>352726.21568687</v>
      </c>
      <c r="F20" s="1230">
        <v>414019.94144639</v>
      </c>
      <c r="G20" s="1232">
        <v>448770.287838</v>
      </c>
      <c r="H20" s="1241">
        <v>2.887865851779935</v>
      </c>
      <c r="I20" s="1299">
        <v>8.39339918512347</v>
      </c>
    </row>
    <row r="21" spans="2:9" ht="15" customHeight="1">
      <c r="B21" s="167"/>
      <c r="C21" s="64" t="s">
        <v>592</v>
      </c>
      <c r="D21" s="1229">
        <v>78.0112954499681</v>
      </c>
      <c r="E21" s="1232">
        <v>79.26150390320299</v>
      </c>
      <c r="F21" s="1230">
        <v>77.63402783934468</v>
      </c>
      <c r="G21" s="1232">
        <v>76.76377000031303</v>
      </c>
      <c r="H21" s="1241" t="s">
        <v>709</v>
      </c>
      <c r="I21" s="1299" t="s">
        <v>709</v>
      </c>
    </row>
    <row r="22" spans="2:9" ht="15" customHeight="1">
      <c r="B22" s="167"/>
      <c r="C22" s="61" t="s">
        <v>590</v>
      </c>
      <c r="D22" s="1229">
        <v>96630.83538832</v>
      </c>
      <c r="E22" s="1232">
        <v>92289.58431313</v>
      </c>
      <c r="F22" s="1230">
        <v>119277.05855361</v>
      </c>
      <c r="G22" s="1232">
        <v>135841.81216200002</v>
      </c>
      <c r="H22" s="1241">
        <v>-4.492614658399958</v>
      </c>
      <c r="I22" s="1299">
        <v>13.887627519708559</v>
      </c>
    </row>
    <row r="23" spans="2:9" ht="15" customHeight="1">
      <c r="B23" s="172"/>
      <c r="C23" s="65" t="s">
        <v>592</v>
      </c>
      <c r="D23" s="1233">
        <v>21.988704550031894</v>
      </c>
      <c r="E23" s="1232">
        <v>20.738496096797014</v>
      </c>
      <c r="F23" s="1230">
        <v>22.36597216065532</v>
      </c>
      <c r="G23" s="1236">
        <v>23.236229999686977</v>
      </c>
      <c r="H23" s="1241" t="s">
        <v>709</v>
      </c>
      <c r="I23" s="1299" t="s">
        <v>709</v>
      </c>
    </row>
    <row r="24" spans="2:9" ht="15" customHeight="1">
      <c r="B24" s="237" t="s">
        <v>1463</v>
      </c>
      <c r="C24" s="231"/>
      <c r="D24" s="1248"/>
      <c r="E24" s="1226"/>
      <c r="F24" s="1226"/>
      <c r="G24" s="1230"/>
      <c r="H24" s="1249"/>
      <c r="I24" s="1302"/>
    </row>
    <row r="25" spans="2:9" ht="15" customHeight="1">
      <c r="B25" s="147"/>
      <c r="C25" s="64" t="s">
        <v>593</v>
      </c>
      <c r="D25" s="1229">
        <v>11.598910026127614</v>
      </c>
      <c r="E25" s="1232">
        <v>10.041140136622348</v>
      </c>
      <c r="F25" s="1232">
        <v>11.693094556256112</v>
      </c>
      <c r="G25" s="1225">
        <v>11.72066461168333</v>
      </c>
      <c r="H25" s="1241" t="s">
        <v>709</v>
      </c>
      <c r="I25" s="1299" t="s">
        <v>709</v>
      </c>
    </row>
    <row r="26" spans="2:9" ht="15" customHeight="1">
      <c r="B26" s="146"/>
      <c r="C26" s="66" t="s">
        <v>594</v>
      </c>
      <c r="D26" s="1233">
        <v>10.280739007259221</v>
      </c>
      <c r="E26" s="1232">
        <v>8.464971006125948</v>
      </c>
      <c r="F26" s="1236">
        <v>10.07965200150638</v>
      </c>
      <c r="G26" s="1225">
        <v>9.997975135553899</v>
      </c>
      <c r="H26" s="1235" t="s">
        <v>709</v>
      </c>
      <c r="I26" s="1300" t="s">
        <v>709</v>
      </c>
    </row>
    <row r="27" spans="2:9" ht="15" customHeight="1">
      <c r="B27" s="238" t="s">
        <v>595</v>
      </c>
      <c r="C27" s="59"/>
      <c r="D27" s="1229">
        <v>439456.7</v>
      </c>
      <c r="E27" s="1238">
        <v>445015.8</v>
      </c>
      <c r="F27" s="1232">
        <v>533297</v>
      </c>
      <c r="G27" s="1238">
        <v>584612.1</v>
      </c>
      <c r="H27" s="1241">
        <v>1.2649937980237809</v>
      </c>
      <c r="I27" s="1299">
        <v>9.622236764879617</v>
      </c>
    </row>
    <row r="28" spans="2:9" ht="15" customHeight="1">
      <c r="B28" s="239" t="s">
        <v>1464</v>
      </c>
      <c r="C28" s="41"/>
      <c r="D28" s="1229">
        <v>16520.18225451</v>
      </c>
      <c r="E28" s="1232">
        <v>18431.83105524</v>
      </c>
      <c r="F28" s="1232">
        <v>20796.6</v>
      </c>
      <c r="G28" s="1232">
        <v>22746.6</v>
      </c>
      <c r="H28" s="1241">
        <v>11.57159631340096</v>
      </c>
      <c r="I28" s="1299">
        <v>9.376532702460977</v>
      </c>
    </row>
    <row r="29" spans="2:9" ht="15" customHeight="1">
      <c r="B29" s="239" t="s">
        <v>651</v>
      </c>
      <c r="C29" s="41"/>
      <c r="D29" s="1229">
        <v>455976.88225451</v>
      </c>
      <c r="E29" s="1232">
        <v>463447.63105524</v>
      </c>
      <c r="F29" s="1232">
        <v>554093.6</v>
      </c>
      <c r="G29" s="1232">
        <v>607358.7</v>
      </c>
      <c r="H29" s="1241">
        <v>1.6384051673391724</v>
      </c>
      <c r="I29" s="1299">
        <v>9.61301484081389</v>
      </c>
    </row>
    <row r="30" spans="2:9" ht="15" customHeight="1">
      <c r="B30" s="239" t="s">
        <v>652</v>
      </c>
      <c r="C30" s="41"/>
      <c r="D30" s="1229">
        <v>72204.6</v>
      </c>
      <c r="E30" s="1232">
        <v>73806.5</v>
      </c>
      <c r="F30" s="1232">
        <v>85856</v>
      </c>
      <c r="G30" s="1232">
        <v>85679.69999999998</v>
      </c>
      <c r="H30" s="1241">
        <v>2.218556712453207</v>
      </c>
      <c r="I30" s="1299">
        <v>-0.2053438315318914</v>
      </c>
    </row>
    <row r="31" spans="2:9" ht="15" customHeight="1">
      <c r="B31" s="239" t="s">
        <v>653</v>
      </c>
      <c r="C31" s="41"/>
      <c r="D31" s="1229">
        <v>383772.28225451</v>
      </c>
      <c r="E31" s="1232">
        <v>389641.13105524</v>
      </c>
      <c r="F31" s="1232">
        <v>468237.6</v>
      </c>
      <c r="G31" s="1232">
        <v>521679</v>
      </c>
      <c r="H31" s="1241">
        <v>1.529252911714437</v>
      </c>
      <c r="I31" s="1299">
        <v>11.413308115367073</v>
      </c>
    </row>
    <row r="32" spans="2:9" ht="15" customHeight="1">
      <c r="B32" s="239" t="s">
        <v>1466</v>
      </c>
      <c r="C32" s="41"/>
      <c r="D32" s="1229">
        <v>-162506.64533208002</v>
      </c>
      <c r="E32" s="1232">
        <v>-5868.848800730018</v>
      </c>
      <c r="F32" s="1232">
        <v>-84465.31774549</v>
      </c>
      <c r="G32" s="1232">
        <v>-53441.40000000002</v>
      </c>
      <c r="H32" s="1241" t="s">
        <v>709</v>
      </c>
      <c r="I32" s="1294" t="s">
        <v>709</v>
      </c>
    </row>
    <row r="33" spans="2:9" ht="15" customHeight="1">
      <c r="B33" s="239" t="s">
        <v>450</v>
      </c>
      <c r="C33" s="41"/>
      <c r="D33" s="1229">
        <v>30880</v>
      </c>
      <c r="E33" s="1232">
        <v>345.2</v>
      </c>
      <c r="F33" s="1232">
        <v>15526.3</v>
      </c>
      <c r="G33" s="1232">
        <v>20444.3</v>
      </c>
      <c r="H33" s="1241" t="s">
        <v>709</v>
      </c>
      <c r="I33" s="1294" t="s">
        <v>709</v>
      </c>
    </row>
    <row r="34" spans="2:9" ht="15" customHeight="1" thickBot="1">
      <c r="B34" s="240" t="s">
        <v>1467</v>
      </c>
      <c r="C34" s="132"/>
      <c r="D34" s="1303">
        <v>-131626.64533208002</v>
      </c>
      <c r="E34" s="1303">
        <v>-5523.648800730019</v>
      </c>
      <c r="F34" s="1304">
        <v>-68939.01774549</v>
      </c>
      <c r="G34" s="1304">
        <v>-32997.10000000002</v>
      </c>
      <c r="H34" s="1305" t="s">
        <v>709</v>
      </c>
      <c r="I34" s="1306" t="s">
        <v>709</v>
      </c>
    </row>
    <row r="35" spans="2:9" ht="15" customHeight="1" thickTop="1">
      <c r="B35" s="21" t="s">
        <v>654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1468</v>
      </c>
      <c r="C36" s="9"/>
      <c r="D36" s="9"/>
      <c r="E36" s="9"/>
      <c r="F36" s="9"/>
      <c r="G36" s="9"/>
      <c r="H36" s="9"/>
      <c r="I36" s="9"/>
    </row>
    <row r="37" spans="2:9" ht="15" customHeight="1">
      <c r="B37" s="69" t="s">
        <v>1470</v>
      </c>
      <c r="C37" s="10"/>
      <c r="D37" s="9"/>
      <c r="E37" s="9"/>
      <c r="F37" s="9"/>
      <c r="G37" s="9"/>
      <c r="H37" s="9"/>
      <c r="I37" s="9"/>
    </row>
    <row r="38" spans="2:9" ht="15" customHeight="1">
      <c r="B38" s="68" t="s">
        <v>1469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842</v>
      </c>
      <c r="C39" s="9"/>
      <c r="D39" s="1250">
        <v>88.6</v>
      </c>
      <c r="E39" s="1251">
        <v>87.23</v>
      </c>
      <c r="F39" s="1251">
        <v>95</v>
      </c>
      <c r="G39" s="1251">
        <v>101.29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35" sqref="B35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33" t="s">
        <v>265</v>
      </c>
      <c r="C1" s="1733"/>
      <c r="D1" s="1733"/>
      <c r="E1" s="1733"/>
      <c r="F1" s="1733"/>
      <c r="G1" s="1733"/>
      <c r="H1" s="1733"/>
      <c r="I1" s="1733"/>
    </row>
    <row r="2" spans="2:9" ht="15.75">
      <c r="B2" s="85" t="s">
        <v>385</v>
      </c>
      <c r="C2" s="58"/>
      <c r="D2" s="58"/>
      <c r="E2" s="58"/>
      <c r="F2" s="58"/>
      <c r="G2" s="58"/>
      <c r="H2" s="58"/>
      <c r="I2" s="58"/>
    </row>
    <row r="3" spans="2:9" ht="13.5" customHeight="1" thickBot="1">
      <c r="B3" s="2003" t="s">
        <v>1288</v>
      </c>
      <c r="C3" s="2003"/>
      <c r="D3" s="2003"/>
      <c r="E3" s="2003"/>
      <c r="F3" s="2003"/>
      <c r="G3" s="2003"/>
      <c r="H3" s="2003"/>
      <c r="I3" s="2003"/>
    </row>
    <row r="4" spans="2:9" ht="15" customHeight="1" thickTop="1">
      <c r="B4" s="232"/>
      <c r="C4" s="251"/>
      <c r="D4" s="1378"/>
      <c r="E4" s="1379"/>
      <c r="F4" s="1379"/>
      <c r="G4" s="1379"/>
      <c r="H4" s="1380" t="s">
        <v>712</v>
      </c>
      <c r="I4" s="1381"/>
    </row>
    <row r="5" spans="2:9" ht="15" customHeight="1">
      <c r="B5" s="243"/>
      <c r="C5" s="252"/>
      <c r="D5" s="1382" t="s">
        <v>490</v>
      </c>
      <c r="E5" s="1383" t="s">
        <v>1305</v>
      </c>
      <c r="F5" s="1383" t="s">
        <v>490</v>
      </c>
      <c r="G5" s="1383" t="s">
        <v>1305</v>
      </c>
      <c r="H5" s="1373" t="s">
        <v>1428</v>
      </c>
      <c r="I5" s="1374"/>
    </row>
    <row r="6" spans="2:9" ht="15" customHeight="1">
      <c r="B6" s="244"/>
      <c r="C6" s="253"/>
      <c r="D6" s="1384">
        <v>2012</v>
      </c>
      <c r="E6" s="1385">
        <v>2012</v>
      </c>
      <c r="F6" s="1385">
        <v>2013</v>
      </c>
      <c r="G6" s="1385">
        <v>2013</v>
      </c>
      <c r="H6" s="1384" t="s">
        <v>279</v>
      </c>
      <c r="I6" s="1386" t="s">
        <v>1145</v>
      </c>
    </row>
    <row r="7" spans="2:9" ht="15" customHeight="1">
      <c r="B7" s="245"/>
      <c r="C7" s="254"/>
      <c r="D7" s="67"/>
      <c r="E7" s="241"/>
      <c r="F7" s="241"/>
      <c r="G7" s="241"/>
      <c r="H7" s="67"/>
      <c r="I7" s="246"/>
    </row>
    <row r="8" spans="2:9" ht="15" customHeight="1">
      <c r="B8" s="236" t="s">
        <v>460</v>
      </c>
      <c r="C8" s="255"/>
      <c r="D8" s="1263">
        <v>4238.425507900677</v>
      </c>
      <c r="E8" s="1263">
        <v>4262.315717069815</v>
      </c>
      <c r="F8" s="1263">
        <v>4768.363157894737</v>
      </c>
      <c r="G8" s="1252">
        <v>4878.736301707967</v>
      </c>
      <c r="H8" s="1252">
        <v>0.5636576394844042</v>
      </c>
      <c r="I8" s="1281">
        <v>2.3146966822459945</v>
      </c>
    </row>
    <row r="9" spans="2:9" ht="15" customHeight="1">
      <c r="B9" s="245"/>
      <c r="C9" s="254" t="s">
        <v>589</v>
      </c>
      <c r="D9" s="1256">
        <v>3224.400277784199</v>
      </c>
      <c r="E9" s="1256">
        <v>3257.4655013971105</v>
      </c>
      <c r="F9" s="1256">
        <v>3578.3162257514737</v>
      </c>
      <c r="G9" s="1253">
        <v>3585.514738256491</v>
      </c>
      <c r="H9" s="1253">
        <v>1.0254689481553356</v>
      </c>
      <c r="I9" s="1282">
        <v>0.20117038436157486</v>
      </c>
    </row>
    <row r="10" spans="2:9" ht="15" customHeight="1">
      <c r="B10" s="245"/>
      <c r="C10" s="256" t="s">
        <v>590</v>
      </c>
      <c r="D10" s="1256">
        <v>1014.0252301164787</v>
      </c>
      <c r="E10" s="1256">
        <v>1004.8502156727044</v>
      </c>
      <c r="F10" s="1256">
        <v>1190.0469321432631</v>
      </c>
      <c r="G10" s="1253">
        <v>1293.221563451476</v>
      </c>
      <c r="H10" s="1253">
        <v>-0.9048112582682393</v>
      </c>
      <c r="I10" s="1282">
        <v>8.669795158615841</v>
      </c>
    </row>
    <row r="11" spans="2:9" ht="15" customHeight="1">
      <c r="B11" s="245"/>
      <c r="C11" s="254"/>
      <c r="D11" s="1256"/>
      <c r="E11" s="1256"/>
      <c r="F11" s="1256"/>
      <c r="G11" s="1253"/>
      <c r="H11" s="1253"/>
      <c r="I11" s="1282"/>
    </row>
    <row r="12" spans="2:9" ht="15" customHeight="1">
      <c r="B12" s="247"/>
      <c r="C12" s="257"/>
      <c r="D12" s="1258"/>
      <c r="E12" s="1258"/>
      <c r="F12" s="1258"/>
      <c r="G12" s="1257"/>
      <c r="H12" s="1257"/>
      <c r="I12" s="1283"/>
    </row>
    <row r="13" spans="2:9" ht="15" customHeight="1">
      <c r="B13" s="248" t="s">
        <v>1465</v>
      </c>
      <c r="C13" s="258"/>
      <c r="D13" s="1263">
        <v>721.5823927765238</v>
      </c>
      <c r="E13" s="1263">
        <v>839.3213344033015</v>
      </c>
      <c r="F13" s="1263">
        <v>845.2894736842105</v>
      </c>
      <c r="G13" s="1252">
        <v>892.9302004146509</v>
      </c>
      <c r="H13" s="1252">
        <v>16.316770310004202</v>
      </c>
      <c r="I13" s="1281">
        <v>5.6360250794082845</v>
      </c>
    </row>
    <row r="14" spans="2:9" ht="15" customHeight="1">
      <c r="B14" s="245"/>
      <c r="C14" s="254" t="s">
        <v>589</v>
      </c>
      <c r="D14" s="1256">
        <v>644.9661399548534</v>
      </c>
      <c r="E14" s="1256">
        <v>786.1687492835033</v>
      </c>
      <c r="F14" s="1256">
        <v>779.7884210526315</v>
      </c>
      <c r="G14" s="1253">
        <v>845.0340606180274</v>
      </c>
      <c r="H14" s="1253">
        <v>21.89302671587285</v>
      </c>
      <c r="I14" s="1282">
        <v>8.367095202224363</v>
      </c>
    </row>
    <row r="15" spans="2:9" ht="15" customHeight="1">
      <c r="B15" s="245"/>
      <c r="C15" s="256" t="s">
        <v>590</v>
      </c>
      <c r="D15" s="1256">
        <v>76.61625282167043</v>
      </c>
      <c r="E15" s="1256">
        <v>53.15258511979823</v>
      </c>
      <c r="F15" s="1256">
        <v>65.50105263157896</v>
      </c>
      <c r="G15" s="1253">
        <v>47.89613979662355</v>
      </c>
      <c r="H15" s="1253">
        <v>-30.62492204687365</v>
      </c>
      <c r="I15" s="1282">
        <v>-26.877297581730517</v>
      </c>
    </row>
    <row r="16" spans="2:9" ht="15" customHeight="1">
      <c r="B16" s="245"/>
      <c r="C16" s="254"/>
      <c r="D16" s="1267"/>
      <c r="E16" s="1267"/>
      <c r="F16" s="1267"/>
      <c r="G16" s="1268"/>
      <c r="H16" s="1268"/>
      <c r="I16" s="1284"/>
    </row>
    <row r="17" spans="2:9" ht="15" customHeight="1">
      <c r="B17" s="247"/>
      <c r="C17" s="257"/>
      <c r="D17" s="1258"/>
      <c r="E17" s="1258"/>
      <c r="F17" s="1258"/>
      <c r="G17" s="1257"/>
      <c r="H17" s="1257"/>
      <c r="I17" s="1283"/>
    </row>
    <row r="18" spans="2:9" ht="15" customHeight="1">
      <c r="B18" s="248" t="s">
        <v>591</v>
      </c>
      <c r="C18" s="259"/>
      <c r="D18" s="1263">
        <v>4960.0079006772</v>
      </c>
      <c r="E18" s="1263">
        <v>5101.637051473117</v>
      </c>
      <c r="F18" s="1263">
        <v>5613.652631578947</v>
      </c>
      <c r="G18" s="1252">
        <v>5771.666502122617</v>
      </c>
      <c r="H18" s="1252">
        <v>2.8554218789970065</v>
      </c>
      <c r="I18" s="1281">
        <v>2.814813828251175</v>
      </c>
    </row>
    <row r="19" spans="2:9" ht="15" customHeight="1">
      <c r="B19" s="245"/>
      <c r="C19" s="254"/>
      <c r="D19" s="1266"/>
      <c r="E19" s="1266"/>
      <c r="F19" s="1266"/>
      <c r="G19" s="1265"/>
      <c r="H19" s="1265"/>
      <c r="I19" s="1285"/>
    </row>
    <row r="20" spans="2:9" ht="15" customHeight="1">
      <c r="B20" s="245"/>
      <c r="C20" s="254" t="s">
        <v>589</v>
      </c>
      <c r="D20" s="1256">
        <v>3869.366417739052</v>
      </c>
      <c r="E20" s="1256">
        <v>4043.634250680614</v>
      </c>
      <c r="F20" s="1256">
        <v>4358.104646804105</v>
      </c>
      <c r="G20" s="1253">
        <v>4430.548798874518</v>
      </c>
      <c r="H20" s="1253">
        <v>4.503782121606122</v>
      </c>
      <c r="I20" s="1282">
        <v>1.6622857398235595</v>
      </c>
    </row>
    <row r="21" spans="2:9" ht="15" customHeight="1">
      <c r="B21" s="245"/>
      <c r="C21" s="260" t="s">
        <v>592</v>
      </c>
      <c r="D21" s="1256">
        <v>78.0112954499681</v>
      </c>
      <c r="E21" s="1256">
        <v>79.26150390320299</v>
      </c>
      <c r="F21" s="1256">
        <v>77.63402783934468</v>
      </c>
      <c r="G21" s="1253">
        <v>76.76377000031303</v>
      </c>
      <c r="H21" s="1253" t="s">
        <v>709</v>
      </c>
      <c r="I21" s="1282" t="s">
        <v>709</v>
      </c>
    </row>
    <row r="22" spans="2:9" ht="15" customHeight="1">
      <c r="B22" s="245"/>
      <c r="C22" s="256" t="s">
        <v>590</v>
      </c>
      <c r="D22" s="1256">
        <v>1090.641482938149</v>
      </c>
      <c r="E22" s="1256">
        <v>1058.0028007925025</v>
      </c>
      <c r="F22" s="1256">
        <v>1255.547984774842</v>
      </c>
      <c r="G22" s="1253">
        <v>1341.1177032480996</v>
      </c>
      <c r="H22" s="1253">
        <v>-2.992613306594478</v>
      </c>
      <c r="I22" s="1282">
        <v>6.815328407269348</v>
      </c>
    </row>
    <row r="23" spans="2:9" ht="15" customHeight="1">
      <c r="B23" s="172"/>
      <c r="C23" s="261" t="s">
        <v>592</v>
      </c>
      <c r="D23" s="1258">
        <v>21.988704550031894</v>
      </c>
      <c r="E23" s="1258">
        <v>20.738496096797014</v>
      </c>
      <c r="F23" s="1258">
        <v>22.36597216065532</v>
      </c>
      <c r="G23" s="1257">
        <v>23.236229999686977</v>
      </c>
      <c r="H23" s="1257" t="s">
        <v>709</v>
      </c>
      <c r="I23" s="1283" t="s">
        <v>709</v>
      </c>
    </row>
    <row r="24" spans="2:9" ht="15" customHeight="1">
      <c r="B24" s="237" t="s">
        <v>1463</v>
      </c>
      <c r="C24" s="262"/>
      <c r="D24" s="1267"/>
      <c r="E24" s="1267"/>
      <c r="F24" s="1267"/>
      <c r="G24" s="1268"/>
      <c r="H24" s="1268"/>
      <c r="I24" s="1284"/>
    </row>
    <row r="25" spans="2:9" ht="15" customHeight="1">
      <c r="B25" s="249"/>
      <c r="C25" s="260" t="s">
        <v>593</v>
      </c>
      <c r="D25" s="1256">
        <v>11.598910026127614</v>
      </c>
      <c r="E25" s="1256">
        <v>10.041140136622348</v>
      </c>
      <c r="F25" s="1256">
        <v>11.693094556256112</v>
      </c>
      <c r="G25" s="1253">
        <v>11.72066461168333</v>
      </c>
      <c r="H25" s="1253" t="s">
        <v>709</v>
      </c>
      <c r="I25" s="1282" t="s">
        <v>709</v>
      </c>
    </row>
    <row r="26" spans="2:9" ht="15" customHeight="1">
      <c r="B26" s="250"/>
      <c r="C26" s="261" t="s">
        <v>594</v>
      </c>
      <c r="D26" s="1258">
        <v>10.280739007259221</v>
      </c>
      <c r="E26" s="1258">
        <v>8.464971006125948</v>
      </c>
      <c r="F26" s="1258">
        <v>10.07965200150638</v>
      </c>
      <c r="G26" s="1257">
        <v>9.997975135553899</v>
      </c>
      <c r="H26" s="1257" t="s">
        <v>709</v>
      </c>
      <c r="I26" s="1283" t="s">
        <v>709</v>
      </c>
    </row>
    <row r="27" spans="2:9" ht="15" customHeight="1">
      <c r="B27" s="238" t="s">
        <v>595</v>
      </c>
      <c r="C27" s="258"/>
      <c r="D27" s="1262">
        <v>4960.007900677201</v>
      </c>
      <c r="E27" s="1259">
        <v>5101.637051473117</v>
      </c>
      <c r="F27" s="1259">
        <v>5613.652631578947</v>
      </c>
      <c r="G27" s="1260">
        <v>5771.666502122617</v>
      </c>
      <c r="H27" s="1261">
        <v>2.8554218789969923</v>
      </c>
      <c r="I27" s="1286">
        <v>2.814813828251175</v>
      </c>
    </row>
    <row r="28" spans="2:9" ht="15" customHeight="1">
      <c r="B28" s="239" t="s">
        <v>1464</v>
      </c>
      <c r="C28" s="254"/>
      <c r="D28" s="1256">
        <v>186.45803898995487</v>
      </c>
      <c r="E28" s="1254">
        <v>211.30151387412587</v>
      </c>
      <c r="F28" s="1254">
        <v>218.9115789473684</v>
      </c>
      <c r="G28" s="1255">
        <v>224.56905913713098</v>
      </c>
      <c r="H28" s="1253">
        <v>13.323895831334681</v>
      </c>
      <c r="I28" s="1287">
        <v>2.584367723702158</v>
      </c>
    </row>
    <row r="29" spans="2:9" ht="15" customHeight="1">
      <c r="B29" s="239" t="s">
        <v>651</v>
      </c>
      <c r="C29" s="263"/>
      <c r="D29" s="1256">
        <v>5146.465939667156</v>
      </c>
      <c r="E29" s="1254">
        <v>5312.938565347243</v>
      </c>
      <c r="F29" s="1254">
        <v>5832.564210526316</v>
      </c>
      <c r="G29" s="1255">
        <v>5996.2355612597485</v>
      </c>
      <c r="H29" s="1253">
        <v>3.2346979001060703</v>
      </c>
      <c r="I29" s="1287">
        <v>2.8061645757460667</v>
      </c>
    </row>
    <row r="30" spans="2:9" ht="15" customHeight="1">
      <c r="B30" s="239" t="s">
        <v>652</v>
      </c>
      <c r="C30" s="263"/>
      <c r="D30" s="1256">
        <v>814.9503386004516</v>
      </c>
      <c r="E30" s="1254">
        <v>846.1137223432305</v>
      </c>
      <c r="F30" s="1254">
        <v>903.7473684210527</v>
      </c>
      <c r="G30" s="1255">
        <v>845.885082436568</v>
      </c>
      <c r="H30" s="1253">
        <v>3.823961076732246</v>
      </c>
      <c r="I30" s="1282">
        <v>-6.402484588760288</v>
      </c>
    </row>
    <row r="31" spans="2:9" ht="15" customHeight="1">
      <c r="B31" s="239" t="s">
        <v>653</v>
      </c>
      <c r="C31" s="263"/>
      <c r="D31" s="1256">
        <v>4331.515601066704</v>
      </c>
      <c r="E31" s="1254">
        <v>4466.824843004012</v>
      </c>
      <c r="F31" s="1254">
        <v>4928.816842105263</v>
      </c>
      <c r="G31" s="1255">
        <v>5150.35047882318</v>
      </c>
      <c r="H31" s="1253">
        <v>3.1238313421746824</v>
      </c>
      <c r="I31" s="1287">
        <v>4.494661575277632</v>
      </c>
    </row>
    <row r="32" spans="2:9" ht="15" customHeight="1">
      <c r="B32" s="239" t="s">
        <v>1466</v>
      </c>
      <c r="C32" s="263"/>
      <c r="D32" s="1256">
        <v>-1834.16078252912</v>
      </c>
      <c r="E32" s="1254">
        <v>-67.28016508918971</v>
      </c>
      <c r="F32" s="1254">
        <v>-889.1086078472631</v>
      </c>
      <c r="G32" s="1253">
        <v>-527.6078586237538</v>
      </c>
      <c r="H32" s="1264" t="s">
        <v>709</v>
      </c>
      <c r="I32" s="1282" t="s">
        <v>709</v>
      </c>
    </row>
    <row r="33" spans="2:9" ht="15" customHeight="1">
      <c r="B33" s="239" t="s">
        <v>450</v>
      </c>
      <c r="C33" s="263"/>
      <c r="D33" s="1256">
        <v>348.53273137697516</v>
      </c>
      <c r="E33" s="1254">
        <v>3.9573541212885472</v>
      </c>
      <c r="F33" s="1254">
        <v>163.43473684210525</v>
      </c>
      <c r="G33" s="1253">
        <v>201.83927337348206</v>
      </c>
      <c r="H33" s="1264" t="s">
        <v>709</v>
      </c>
      <c r="I33" s="1282" t="s">
        <v>709</v>
      </c>
    </row>
    <row r="34" spans="2:9" ht="15" customHeight="1" thickBot="1">
      <c r="B34" s="240" t="s">
        <v>1467</v>
      </c>
      <c r="C34" s="264"/>
      <c r="D34" s="1288">
        <v>-1485.6280511521447</v>
      </c>
      <c r="E34" s="1289">
        <v>-63.32281096790116</v>
      </c>
      <c r="F34" s="1289">
        <v>-725.6738710051578</v>
      </c>
      <c r="G34" s="1290">
        <v>-325.76858525027166</v>
      </c>
      <c r="H34" s="1291" t="s">
        <v>709</v>
      </c>
      <c r="I34" s="1292" t="s">
        <v>709</v>
      </c>
    </row>
    <row r="35" spans="2:9" ht="16.5" thickTop="1">
      <c r="B35" s="9" t="s">
        <v>1468</v>
      </c>
      <c r="C35" s="10"/>
      <c r="D35" s="9"/>
      <c r="E35" s="9"/>
      <c r="F35" s="9"/>
      <c r="G35" s="31"/>
      <c r="H35" s="31"/>
      <c r="I35" s="31"/>
    </row>
    <row r="36" spans="2:9" ht="15.75">
      <c r="B36" s="1498" t="s">
        <v>1470</v>
      </c>
      <c r="C36" s="1499"/>
      <c r="D36" s="1500"/>
      <c r="E36" s="1500"/>
      <c r="F36" s="1500"/>
      <c r="G36" s="1501"/>
      <c r="H36" s="1501"/>
      <c r="I36" s="773"/>
    </row>
    <row r="37" spans="2:9" ht="15.75">
      <c r="B37" s="1502" t="s">
        <v>1469</v>
      </c>
      <c r="C37" s="1499"/>
      <c r="D37" s="1503"/>
      <c r="E37" s="1503"/>
      <c r="F37" s="1503"/>
      <c r="G37" s="1504"/>
      <c r="H37" s="1501"/>
      <c r="I37" s="773"/>
    </row>
    <row r="38" spans="2:9" ht="15.75">
      <c r="B38" s="1499" t="s">
        <v>842</v>
      </c>
      <c r="C38" s="1504"/>
      <c r="D38" s="9">
        <v>88.6</v>
      </c>
      <c r="E38" s="29">
        <v>87.23</v>
      </c>
      <c r="F38" s="29">
        <v>95</v>
      </c>
      <c r="G38" s="9">
        <v>101.29</v>
      </c>
      <c r="H38" s="1504"/>
      <c r="I38" s="774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33" t="s">
        <v>451</v>
      </c>
      <c r="C1" s="1733"/>
      <c r="D1" s="1733"/>
      <c r="E1" s="1733"/>
      <c r="F1" s="1733"/>
      <c r="G1" s="1733"/>
      <c r="H1" s="1733"/>
      <c r="I1" s="1733"/>
    </row>
    <row r="2" spans="2:9" ht="16.5" thickBot="1">
      <c r="B2" s="2010" t="s">
        <v>844</v>
      </c>
      <c r="C2" s="2011"/>
      <c r="D2" s="2011"/>
      <c r="E2" s="2011"/>
      <c r="F2" s="2011"/>
      <c r="G2" s="2011"/>
      <c r="H2" s="2011"/>
      <c r="I2" s="2011"/>
    </row>
    <row r="3" spans="2:9" ht="13.5" thickTop="1">
      <c r="B3" s="1991" t="s">
        <v>655</v>
      </c>
      <c r="C3" s="1949" t="s">
        <v>656</v>
      </c>
      <c r="D3" s="1873" t="s">
        <v>657</v>
      </c>
      <c r="E3" s="1873"/>
      <c r="F3" s="1873"/>
      <c r="G3" s="1871" t="s">
        <v>658</v>
      </c>
      <c r="H3" s="1873"/>
      <c r="I3" s="1874"/>
    </row>
    <row r="4" spans="2:9" ht="13.5" thickBot="1">
      <c r="B4" s="2012"/>
      <c r="C4" s="2013"/>
      <c r="D4" s="268" t="s">
        <v>659</v>
      </c>
      <c r="E4" s="268" t="s">
        <v>660</v>
      </c>
      <c r="F4" s="268" t="s">
        <v>843</v>
      </c>
      <c r="G4" s="269" t="s">
        <v>659</v>
      </c>
      <c r="H4" s="268" t="s">
        <v>660</v>
      </c>
      <c r="I4" s="187" t="s">
        <v>843</v>
      </c>
    </row>
    <row r="5" spans="2:9" ht="12.75">
      <c r="B5" s="167" t="s">
        <v>690</v>
      </c>
      <c r="C5" s="780" t="s">
        <v>790</v>
      </c>
      <c r="D5" s="781">
        <v>74.5</v>
      </c>
      <c r="E5" s="781">
        <v>75.1</v>
      </c>
      <c r="F5" s="781">
        <v>74.8</v>
      </c>
      <c r="G5" s="781">
        <v>74.27064516129032</v>
      </c>
      <c r="H5" s="781">
        <v>74.87064516129031</v>
      </c>
      <c r="I5" s="821">
        <v>74.57064516129032</v>
      </c>
    </row>
    <row r="6" spans="2:9" ht="12.75">
      <c r="B6" s="167"/>
      <c r="C6" s="780" t="s">
        <v>791</v>
      </c>
      <c r="D6" s="781">
        <v>73.9</v>
      </c>
      <c r="E6" s="781">
        <v>74.5</v>
      </c>
      <c r="F6" s="781">
        <v>74.2</v>
      </c>
      <c r="G6" s="781">
        <v>74.37580645161289</v>
      </c>
      <c r="H6" s="781">
        <v>74.9758064516129</v>
      </c>
      <c r="I6" s="821">
        <v>74.67580645161289</v>
      </c>
    </row>
    <row r="7" spans="2:9" ht="12.75">
      <c r="B7" s="167"/>
      <c r="C7" s="780" t="s">
        <v>792</v>
      </c>
      <c r="D7" s="781">
        <v>70.73</v>
      </c>
      <c r="E7" s="781">
        <v>71.33</v>
      </c>
      <c r="F7" s="781">
        <v>71.03</v>
      </c>
      <c r="G7" s="781">
        <v>71.66387096774193</v>
      </c>
      <c r="H7" s="781">
        <v>72.26387096774194</v>
      </c>
      <c r="I7" s="821">
        <v>71.96387096774194</v>
      </c>
    </row>
    <row r="8" spans="2:9" ht="12.75">
      <c r="B8" s="167"/>
      <c r="C8" s="780" t="s">
        <v>793</v>
      </c>
      <c r="D8" s="781">
        <v>72</v>
      </c>
      <c r="E8" s="781">
        <v>72.6</v>
      </c>
      <c r="F8" s="781">
        <v>72.3</v>
      </c>
      <c r="G8" s="781">
        <v>70.77033333333334</v>
      </c>
      <c r="H8" s="781">
        <v>71.37033333333332</v>
      </c>
      <c r="I8" s="821">
        <v>71.07033333333334</v>
      </c>
    </row>
    <row r="9" spans="2:9" ht="12.75">
      <c r="B9" s="167"/>
      <c r="C9" s="780" t="s">
        <v>794</v>
      </c>
      <c r="D9" s="781">
        <v>71.65</v>
      </c>
      <c r="E9" s="781">
        <v>72.25</v>
      </c>
      <c r="F9" s="781">
        <v>71.95</v>
      </c>
      <c r="G9" s="781">
        <v>72.22655172413793</v>
      </c>
      <c r="H9" s="781">
        <v>72.82655172413793</v>
      </c>
      <c r="I9" s="821">
        <v>72.52655172413793</v>
      </c>
    </row>
    <row r="10" spans="2:9" ht="12.75">
      <c r="B10" s="167"/>
      <c r="C10" s="780" t="s">
        <v>795</v>
      </c>
      <c r="D10" s="781">
        <v>71.95</v>
      </c>
      <c r="E10" s="781">
        <v>72.55</v>
      </c>
      <c r="F10" s="781">
        <v>72.25</v>
      </c>
      <c r="G10" s="781">
        <v>71.97099999999999</v>
      </c>
      <c r="H10" s="781">
        <v>70.157</v>
      </c>
      <c r="I10" s="821">
        <v>71.064</v>
      </c>
    </row>
    <row r="11" spans="2:9" ht="12.75">
      <c r="B11" s="167"/>
      <c r="C11" s="780" t="s">
        <v>796</v>
      </c>
      <c r="D11" s="781">
        <v>72.85</v>
      </c>
      <c r="E11" s="781">
        <v>73.45</v>
      </c>
      <c r="F11" s="781">
        <v>73.15</v>
      </c>
      <c r="G11" s="781">
        <v>72.62931034482759</v>
      </c>
      <c r="H11" s="781">
        <v>73.22931034482757</v>
      </c>
      <c r="I11" s="821">
        <v>72.92931034482757</v>
      </c>
    </row>
    <row r="12" spans="2:9" ht="12.75">
      <c r="B12" s="167"/>
      <c r="C12" s="780" t="s">
        <v>797</v>
      </c>
      <c r="D12" s="781">
        <v>72.1</v>
      </c>
      <c r="E12" s="781">
        <v>72.7</v>
      </c>
      <c r="F12" s="781">
        <v>72.4</v>
      </c>
      <c r="G12" s="781">
        <v>72.06833333333334</v>
      </c>
      <c r="H12" s="781">
        <v>72.66833333333332</v>
      </c>
      <c r="I12" s="821">
        <v>72.36833333333334</v>
      </c>
    </row>
    <row r="13" spans="2:9" ht="12.75">
      <c r="B13" s="167"/>
      <c r="C13" s="780" t="s">
        <v>798</v>
      </c>
      <c r="D13" s="781">
        <v>70.58</v>
      </c>
      <c r="E13" s="781">
        <v>71.18</v>
      </c>
      <c r="F13" s="781">
        <v>70.88</v>
      </c>
      <c r="G13" s="781">
        <v>71.18533333333333</v>
      </c>
      <c r="H13" s="781">
        <v>71.78533333333334</v>
      </c>
      <c r="I13" s="821">
        <v>71.48533333333333</v>
      </c>
    </row>
    <row r="14" spans="2:9" ht="12.75">
      <c r="B14" s="167"/>
      <c r="C14" s="780" t="s">
        <v>541</v>
      </c>
      <c r="D14" s="781">
        <v>71.46</v>
      </c>
      <c r="E14" s="781">
        <v>72.06</v>
      </c>
      <c r="F14" s="781">
        <v>71.76</v>
      </c>
      <c r="G14" s="781">
        <v>70.90161290322581</v>
      </c>
      <c r="H14" s="781">
        <v>71.50161290322582</v>
      </c>
      <c r="I14" s="821">
        <v>71.20161290322582</v>
      </c>
    </row>
    <row r="15" spans="2:9" ht="12.75">
      <c r="B15" s="167"/>
      <c r="C15" s="780" t="s">
        <v>542</v>
      </c>
      <c r="D15" s="782">
        <v>71.49</v>
      </c>
      <c r="E15" s="781">
        <v>72.09</v>
      </c>
      <c r="F15" s="782">
        <v>71.79</v>
      </c>
      <c r="G15" s="781">
        <v>71.60741935483871</v>
      </c>
      <c r="H15" s="782">
        <v>72.2074193548387</v>
      </c>
      <c r="I15" s="821">
        <v>71.90741935483871</v>
      </c>
    </row>
    <row r="16" spans="2:9" ht="12.75">
      <c r="B16" s="167"/>
      <c r="C16" s="783" t="s">
        <v>543</v>
      </c>
      <c r="D16" s="784">
        <v>70.95</v>
      </c>
      <c r="E16" s="784">
        <v>71.55</v>
      </c>
      <c r="F16" s="784">
        <v>71.25</v>
      </c>
      <c r="G16" s="784">
        <v>71.220625</v>
      </c>
      <c r="H16" s="784">
        <v>71.820625</v>
      </c>
      <c r="I16" s="1279">
        <v>71.520625</v>
      </c>
    </row>
    <row r="17" spans="2:9" ht="12.75">
      <c r="B17" s="412"/>
      <c r="C17" s="785" t="s">
        <v>859</v>
      </c>
      <c r="D17" s="786">
        <v>72.01333333333334</v>
      </c>
      <c r="E17" s="786">
        <v>72.61333333333333</v>
      </c>
      <c r="F17" s="786">
        <v>72.31333333333332</v>
      </c>
      <c r="G17" s="786">
        <v>72.0742368256396</v>
      </c>
      <c r="H17" s="786">
        <v>72.47307015897293</v>
      </c>
      <c r="I17" s="1280">
        <v>72.27365349230627</v>
      </c>
    </row>
    <row r="18" spans="2:9" ht="12.75">
      <c r="B18" s="167" t="s">
        <v>423</v>
      </c>
      <c r="C18" s="780" t="s">
        <v>790</v>
      </c>
      <c r="D18" s="265">
        <v>72.1</v>
      </c>
      <c r="E18" s="265">
        <v>72.7</v>
      </c>
      <c r="F18" s="265">
        <v>72.4</v>
      </c>
      <c r="G18" s="267">
        <v>71.1071875</v>
      </c>
      <c r="H18" s="265">
        <v>71.7071875</v>
      </c>
      <c r="I18" s="266">
        <v>71.4071875</v>
      </c>
    </row>
    <row r="19" spans="2:9" ht="12.75">
      <c r="B19" s="167"/>
      <c r="C19" s="780" t="s">
        <v>791</v>
      </c>
      <c r="D19" s="265">
        <v>75.6</v>
      </c>
      <c r="E19" s="265">
        <v>76.2</v>
      </c>
      <c r="F19" s="265">
        <v>75.9</v>
      </c>
      <c r="G19" s="267">
        <v>73.61709677419353</v>
      </c>
      <c r="H19" s="265">
        <v>74.21709677419355</v>
      </c>
      <c r="I19" s="266">
        <v>73.91709677419354</v>
      </c>
    </row>
    <row r="20" spans="2:9" ht="12.75">
      <c r="B20" s="167"/>
      <c r="C20" s="780" t="s">
        <v>792</v>
      </c>
      <c r="D20" s="265">
        <v>78.1</v>
      </c>
      <c r="E20" s="265">
        <v>78.7</v>
      </c>
      <c r="F20" s="265">
        <v>78.4</v>
      </c>
      <c r="G20" s="267">
        <v>77.85466666666666</v>
      </c>
      <c r="H20" s="265">
        <v>78.45466666666667</v>
      </c>
      <c r="I20" s="266">
        <v>78.15466666666666</v>
      </c>
    </row>
    <row r="21" spans="2:9" ht="12.75">
      <c r="B21" s="167"/>
      <c r="C21" s="780" t="s">
        <v>793</v>
      </c>
      <c r="D21" s="265">
        <v>80.74</v>
      </c>
      <c r="E21" s="265">
        <v>81.34</v>
      </c>
      <c r="F21" s="265">
        <v>81.04</v>
      </c>
      <c r="G21" s="267">
        <v>78.98333333333333</v>
      </c>
      <c r="H21" s="265">
        <v>79.58333333333333</v>
      </c>
      <c r="I21" s="266">
        <v>79.28333333333333</v>
      </c>
    </row>
    <row r="22" spans="2:9" ht="12.75">
      <c r="B22" s="167"/>
      <c r="C22" s="780" t="s">
        <v>794</v>
      </c>
      <c r="D22" s="265">
        <v>85.51</v>
      </c>
      <c r="E22" s="265">
        <v>86.11</v>
      </c>
      <c r="F22" s="265">
        <v>85.81</v>
      </c>
      <c r="G22" s="267">
        <v>82.69724137931034</v>
      </c>
      <c r="H22" s="265">
        <v>83.29724137931034</v>
      </c>
      <c r="I22" s="266">
        <v>82.99724137931034</v>
      </c>
    </row>
    <row r="23" spans="2:9" ht="12.75">
      <c r="B23" s="167"/>
      <c r="C23" s="780" t="s">
        <v>795</v>
      </c>
      <c r="D23" s="265">
        <v>81.9</v>
      </c>
      <c r="E23" s="265">
        <v>82.5</v>
      </c>
      <c r="F23" s="265">
        <v>82.2</v>
      </c>
      <c r="G23" s="267">
        <v>84.16366666666666</v>
      </c>
      <c r="H23" s="265">
        <v>84.76366666666667</v>
      </c>
      <c r="I23" s="266">
        <v>84.46366666666665</v>
      </c>
    </row>
    <row r="24" spans="2:9" ht="12.75">
      <c r="B24" s="167"/>
      <c r="C24" s="780" t="s">
        <v>796</v>
      </c>
      <c r="D24" s="265">
        <v>79.05</v>
      </c>
      <c r="E24" s="265">
        <v>79.65</v>
      </c>
      <c r="F24" s="265">
        <v>79.35</v>
      </c>
      <c r="G24" s="267">
        <v>79.45551724137931</v>
      </c>
      <c r="H24" s="265">
        <v>80.0555172413793</v>
      </c>
      <c r="I24" s="266">
        <v>79.75551724137931</v>
      </c>
    </row>
    <row r="25" spans="2:9" ht="12.75">
      <c r="B25" s="167"/>
      <c r="C25" s="780" t="s">
        <v>797</v>
      </c>
      <c r="D25" s="265">
        <v>79.55</v>
      </c>
      <c r="E25" s="265">
        <v>80.15</v>
      </c>
      <c r="F25" s="265">
        <v>79.85</v>
      </c>
      <c r="G25" s="267">
        <v>78.76</v>
      </c>
      <c r="H25" s="265">
        <v>79.36</v>
      </c>
      <c r="I25" s="266">
        <v>79.06</v>
      </c>
    </row>
    <row r="26" spans="2:9" ht="12.75">
      <c r="B26" s="167"/>
      <c r="C26" s="780" t="s">
        <v>798</v>
      </c>
      <c r="D26" s="265">
        <v>82.13</v>
      </c>
      <c r="E26" s="265">
        <v>82.73</v>
      </c>
      <c r="F26" s="265">
        <v>82.43</v>
      </c>
      <c r="G26" s="267">
        <v>80.99233333333332</v>
      </c>
      <c r="H26" s="265">
        <v>81.59233333333334</v>
      </c>
      <c r="I26" s="266">
        <v>81.29233333333333</v>
      </c>
    </row>
    <row r="27" spans="2:9" ht="12.75">
      <c r="B27" s="167"/>
      <c r="C27" s="780" t="s">
        <v>541</v>
      </c>
      <c r="D27" s="265">
        <v>85.32</v>
      </c>
      <c r="E27" s="265">
        <v>85.92</v>
      </c>
      <c r="F27" s="265">
        <v>85.62</v>
      </c>
      <c r="G27" s="267">
        <v>83.74677419354839</v>
      </c>
      <c r="H27" s="265">
        <v>84.34677419354838</v>
      </c>
      <c r="I27" s="266">
        <v>84.04677419354839</v>
      </c>
    </row>
    <row r="28" spans="2:9" ht="12.75">
      <c r="B28" s="167"/>
      <c r="C28" s="780" t="s">
        <v>542</v>
      </c>
      <c r="D28" s="265">
        <v>88.6</v>
      </c>
      <c r="E28" s="265">
        <v>89.2</v>
      </c>
      <c r="F28" s="265">
        <v>88.9</v>
      </c>
      <c r="G28" s="267">
        <v>88.0559375</v>
      </c>
      <c r="H28" s="265">
        <v>88.6559375</v>
      </c>
      <c r="I28" s="266">
        <v>88.3559375</v>
      </c>
    </row>
    <row r="29" spans="2:9" ht="12.75">
      <c r="B29" s="167"/>
      <c r="C29" s="783" t="s">
        <v>543</v>
      </c>
      <c r="D29" s="265">
        <v>88.6</v>
      </c>
      <c r="E29" s="265">
        <v>89.2</v>
      </c>
      <c r="F29" s="265">
        <v>88.9</v>
      </c>
      <c r="G29" s="267">
        <v>89.20290322580645</v>
      </c>
      <c r="H29" s="265">
        <v>89.80290322580646</v>
      </c>
      <c r="I29" s="266">
        <v>89.50290322580645</v>
      </c>
    </row>
    <row r="30" spans="2:9" ht="12.75">
      <c r="B30" s="411"/>
      <c r="C30" s="416" t="s">
        <v>859</v>
      </c>
      <c r="D30" s="413">
        <v>81.43333333333332</v>
      </c>
      <c r="E30" s="413">
        <v>82.03333333333335</v>
      </c>
      <c r="F30" s="413">
        <v>81.73333333333333</v>
      </c>
      <c r="G30" s="414">
        <v>80.71972148451984</v>
      </c>
      <c r="H30" s="413">
        <v>81.31972148451985</v>
      </c>
      <c r="I30" s="415">
        <v>81.01972148451982</v>
      </c>
    </row>
    <row r="31" spans="2:9" ht="12.75">
      <c r="B31" s="122" t="s">
        <v>279</v>
      </c>
      <c r="C31" s="780" t="s">
        <v>790</v>
      </c>
      <c r="D31" s="775">
        <v>88.75</v>
      </c>
      <c r="E31" s="775">
        <v>89.35</v>
      </c>
      <c r="F31" s="775">
        <v>89.05</v>
      </c>
      <c r="G31" s="775">
        <v>88.4484375</v>
      </c>
      <c r="H31" s="775">
        <v>89.0484375</v>
      </c>
      <c r="I31" s="776">
        <v>88.7484375</v>
      </c>
    </row>
    <row r="32" spans="2:9" ht="12.75">
      <c r="B32" s="125"/>
      <c r="C32" s="780" t="s">
        <v>791</v>
      </c>
      <c r="D32" s="265">
        <v>87.23</v>
      </c>
      <c r="E32" s="265">
        <v>87.83</v>
      </c>
      <c r="F32" s="265">
        <v>87.53</v>
      </c>
      <c r="G32" s="265">
        <v>88.50096774193551</v>
      </c>
      <c r="H32" s="265">
        <v>89.10096774193548</v>
      </c>
      <c r="I32" s="266">
        <v>88.8009677419355</v>
      </c>
    </row>
    <row r="33" spans="2:9" ht="12.75">
      <c r="B33" s="125"/>
      <c r="C33" s="780" t="s">
        <v>792</v>
      </c>
      <c r="D33" s="265">
        <v>84.6</v>
      </c>
      <c r="E33" s="265">
        <v>85.2</v>
      </c>
      <c r="F33" s="265">
        <v>84.9</v>
      </c>
      <c r="G33" s="265">
        <v>84.46933333333332</v>
      </c>
      <c r="H33" s="265">
        <v>85.06933333333333</v>
      </c>
      <c r="I33" s="266">
        <v>84.76933333333332</v>
      </c>
    </row>
    <row r="34" spans="2:9" ht="12.75">
      <c r="B34" s="125"/>
      <c r="C34" s="780" t="s">
        <v>793</v>
      </c>
      <c r="D34" s="265">
        <v>87.64</v>
      </c>
      <c r="E34" s="265">
        <v>88.24</v>
      </c>
      <c r="F34" s="265">
        <v>87.94</v>
      </c>
      <c r="G34" s="265">
        <v>85.92666666666668</v>
      </c>
      <c r="H34" s="265">
        <v>86.52666666666666</v>
      </c>
      <c r="I34" s="266">
        <v>86.22666666666666</v>
      </c>
    </row>
    <row r="35" spans="2:9" ht="12.75">
      <c r="B35" s="125"/>
      <c r="C35" s="780" t="s">
        <v>794</v>
      </c>
      <c r="D35" s="265">
        <v>86.61</v>
      </c>
      <c r="E35" s="265">
        <v>87.21</v>
      </c>
      <c r="F35" s="265">
        <v>86.91</v>
      </c>
      <c r="G35" s="265">
        <v>87.38366666666667</v>
      </c>
      <c r="H35" s="265">
        <v>87.98366666666668</v>
      </c>
      <c r="I35" s="266">
        <v>87.68366666666668</v>
      </c>
    </row>
    <row r="36" spans="2:9" ht="12.75">
      <c r="B36" s="125"/>
      <c r="C36" s="780" t="s">
        <v>795</v>
      </c>
      <c r="D36" s="265">
        <v>87.1</v>
      </c>
      <c r="E36" s="265">
        <v>87.7</v>
      </c>
      <c r="F36" s="265">
        <v>87.4</v>
      </c>
      <c r="G36" s="265">
        <v>87.40275862068967</v>
      </c>
      <c r="H36" s="265">
        <v>88.00275862068963</v>
      </c>
      <c r="I36" s="266">
        <v>87.70275862068965</v>
      </c>
    </row>
    <row r="37" spans="2:9" ht="12.75">
      <c r="B37" s="125"/>
      <c r="C37" s="780" t="s">
        <v>796</v>
      </c>
      <c r="D37" s="265">
        <v>85.3</v>
      </c>
      <c r="E37" s="265">
        <v>85.9</v>
      </c>
      <c r="F37" s="265">
        <v>85.6</v>
      </c>
      <c r="G37" s="265">
        <v>85.64689655172413</v>
      </c>
      <c r="H37" s="265">
        <v>86.24689655172415</v>
      </c>
      <c r="I37" s="266">
        <v>85.94689655172414</v>
      </c>
    </row>
    <row r="38" spans="2:9" ht="12.75">
      <c r="B38" s="125"/>
      <c r="C38" s="780" t="s">
        <v>797</v>
      </c>
      <c r="D38" s="265">
        <v>86.77</v>
      </c>
      <c r="E38" s="265">
        <v>87.37</v>
      </c>
      <c r="F38" s="265">
        <v>87.07</v>
      </c>
      <c r="G38" s="265">
        <v>86.57233333333333</v>
      </c>
      <c r="H38" s="265">
        <v>87.17233333333334</v>
      </c>
      <c r="I38" s="266">
        <v>86.87233333333333</v>
      </c>
    </row>
    <row r="39" spans="2:9" ht="12.75">
      <c r="B39" s="125"/>
      <c r="C39" s="780" t="s">
        <v>798</v>
      </c>
      <c r="D39" s="265">
        <v>86.86</v>
      </c>
      <c r="E39" s="265">
        <v>87.46</v>
      </c>
      <c r="F39" s="265">
        <v>87.16</v>
      </c>
      <c r="G39" s="265">
        <v>86.68645161290321</v>
      </c>
      <c r="H39" s="265">
        <v>87.29100000000001</v>
      </c>
      <c r="I39" s="266">
        <v>86.98872580645161</v>
      </c>
    </row>
    <row r="40" spans="2:9" ht="12.75">
      <c r="B40" s="125"/>
      <c r="C40" s="780" t="s">
        <v>541</v>
      </c>
      <c r="D40" s="265">
        <v>87.61</v>
      </c>
      <c r="E40" s="265">
        <v>88.21</v>
      </c>
      <c r="F40" s="265">
        <v>87.91</v>
      </c>
      <c r="G40" s="265">
        <v>86.4558064516129</v>
      </c>
      <c r="H40" s="265">
        <v>87.0558064516129</v>
      </c>
      <c r="I40" s="266">
        <v>86.7558064516129</v>
      </c>
    </row>
    <row r="41" spans="2:9" ht="12.75">
      <c r="B41" s="125"/>
      <c r="C41" s="780" t="s">
        <v>542</v>
      </c>
      <c r="D41" s="265">
        <v>92.72</v>
      </c>
      <c r="E41" s="265">
        <v>93.32</v>
      </c>
      <c r="F41" s="265">
        <v>93.02</v>
      </c>
      <c r="G41" s="265">
        <v>89.45870967741936</v>
      </c>
      <c r="H41" s="265">
        <v>90.05870967741934</v>
      </c>
      <c r="I41" s="266">
        <v>89.75870967741935</v>
      </c>
    </row>
    <row r="42" spans="2:9" ht="12.75">
      <c r="B42" s="129"/>
      <c r="C42" s="783" t="s">
        <v>543</v>
      </c>
      <c r="D42" s="777">
        <v>95</v>
      </c>
      <c r="E42" s="777">
        <v>95.6</v>
      </c>
      <c r="F42" s="777">
        <v>95.3</v>
      </c>
      <c r="G42" s="777">
        <v>94.91548387096775</v>
      </c>
      <c r="H42" s="777">
        <v>95.51548387096774</v>
      </c>
      <c r="I42" s="778">
        <v>95.21548387096774</v>
      </c>
    </row>
    <row r="43" spans="2:9" ht="12.75">
      <c r="B43" s="411"/>
      <c r="C43" s="779" t="s">
        <v>859</v>
      </c>
      <c r="D43" s="413">
        <v>88.01583333333333</v>
      </c>
      <c r="E43" s="413">
        <v>88.61583333333333</v>
      </c>
      <c r="F43" s="413">
        <v>88.31583333333333</v>
      </c>
      <c r="G43" s="413">
        <v>87.65562600227105</v>
      </c>
      <c r="H43" s="413">
        <v>88.2560050345291</v>
      </c>
      <c r="I43" s="415">
        <v>87.95581551840007</v>
      </c>
    </row>
    <row r="44" spans="2:9" ht="12.75">
      <c r="B44" s="122" t="s">
        <v>1145</v>
      </c>
      <c r="C44" s="780" t="s">
        <v>790</v>
      </c>
      <c r="D44" s="265">
        <v>97.96</v>
      </c>
      <c r="E44" s="265">
        <v>98.56</v>
      </c>
      <c r="F44" s="265">
        <v>98.25999999999999</v>
      </c>
      <c r="G44" s="265">
        <v>96.0121875</v>
      </c>
      <c r="H44" s="265">
        <v>96.6121875</v>
      </c>
      <c r="I44" s="266">
        <v>96.3121875</v>
      </c>
    </row>
    <row r="45" spans="2:9" ht="13.5" thickBot="1">
      <c r="B45" s="497"/>
      <c r="C45" s="1715" t="s">
        <v>791</v>
      </c>
      <c r="D45" s="1707">
        <v>101.29</v>
      </c>
      <c r="E45" s="1707">
        <v>101.89</v>
      </c>
      <c r="F45" s="1707">
        <v>101.59</v>
      </c>
      <c r="G45" s="1707">
        <v>103.24870967741936</v>
      </c>
      <c r="H45" s="1707">
        <v>103.84870967741935</v>
      </c>
      <c r="I45" s="1708">
        <v>103.54870967741935</v>
      </c>
    </row>
    <row r="46" ht="13.5" thickTop="1">
      <c r="B46" s="26" t="s">
        <v>662</v>
      </c>
    </row>
    <row r="48" spans="2:12" ht="12.75">
      <c r="B48" s="2009" t="s">
        <v>804</v>
      </c>
      <c r="C48" s="2009"/>
      <c r="D48" s="2009"/>
      <c r="E48" s="2009"/>
      <c r="F48" s="2009"/>
      <c r="G48" s="2009"/>
      <c r="H48" s="2009"/>
      <c r="I48" s="2009"/>
      <c r="J48" s="2009"/>
      <c r="K48" s="2009"/>
      <c r="L48" s="2009"/>
    </row>
    <row r="49" spans="2:12" ht="15.75">
      <c r="B49" s="1744" t="s">
        <v>663</v>
      </c>
      <c r="C49" s="1744"/>
      <c r="D49" s="1744"/>
      <c r="E49" s="1744"/>
      <c r="F49" s="1744"/>
      <c r="G49" s="1744"/>
      <c r="H49" s="1744"/>
      <c r="I49" s="1744"/>
      <c r="J49" s="1744"/>
      <c r="K49" s="1744"/>
      <c r="L49" s="1744"/>
    </row>
    <row r="50" ht="13.5" thickBot="1"/>
    <row r="51" spans="2:12" ht="13.5" thickTop="1">
      <c r="B51" s="2004"/>
      <c r="C51" s="1873" t="s">
        <v>664</v>
      </c>
      <c r="D51" s="1873"/>
      <c r="E51" s="1873"/>
      <c r="F51" s="1873" t="s">
        <v>1305</v>
      </c>
      <c r="G51" s="1873"/>
      <c r="H51" s="1873"/>
      <c r="I51" s="2006" t="s">
        <v>712</v>
      </c>
      <c r="J51" s="2006"/>
      <c r="K51" s="2006"/>
      <c r="L51" s="1933"/>
    </row>
    <row r="52" spans="2:12" ht="12.75">
      <c r="B52" s="2005"/>
      <c r="C52" s="1866"/>
      <c r="D52" s="1866"/>
      <c r="E52" s="1866"/>
      <c r="F52" s="1866"/>
      <c r="G52" s="1866"/>
      <c r="H52" s="1866"/>
      <c r="I52" s="2007" t="s">
        <v>665</v>
      </c>
      <c r="J52" s="2007"/>
      <c r="K52" s="2007" t="s">
        <v>1429</v>
      </c>
      <c r="L52" s="2008"/>
    </row>
    <row r="53" spans="2:12" ht="12.75">
      <c r="B53" s="1387"/>
      <c r="C53" s="1388">
        <v>2011</v>
      </c>
      <c r="D53" s="1389">
        <v>2012</v>
      </c>
      <c r="E53" s="1389">
        <v>2013</v>
      </c>
      <c r="F53" s="1389">
        <v>2011</v>
      </c>
      <c r="G53" s="1389">
        <v>2012</v>
      </c>
      <c r="H53" s="1389">
        <v>2013</v>
      </c>
      <c r="I53" s="1269">
        <v>2012</v>
      </c>
      <c r="J53" s="1269">
        <v>2013</v>
      </c>
      <c r="K53" s="1269">
        <v>2012</v>
      </c>
      <c r="L53" s="1274">
        <v>2013</v>
      </c>
    </row>
    <row r="54" spans="2:12" ht="12.75">
      <c r="B54" s="693" t="s">
        <v>666</v>
      </c>
      <c r="C54" s="1270">
        <v>118.06</v>
      </c>
      <c r="D54" s="1270">
        <v>102.1</v>
      </c>
      <c r="E54" s="1270">
        <v>109.05</v>
      </c>
      <c r="F54" s="1270">
        <v>116.71</v>
      </c>
      <c r="G54" s="1270">
        <v>117.48</v>
      </c>
      <c r="H54" s="1270">
        <v>112.6</v>
      </c>
      <c r="I54" s="1271">
        <v>-13.5185498898865</v>
      </c>
      <c r="J54" s="1271">
        <v>6.807051909892266</v>
      </c>
      <c r="K54" s="1271">
        <v>0.6597549481621314</v>
      </c>
      <c r="L54" s="1275">
        <v>-4.153898535921016</v>
      </c>
    </row>
    <row r="55" spans="2:12" ht="13.5" thickBot="1">
      <c r="B55" s="479" t="s">
        <v>696</v>
      </c>
      <c r="C55" s="1276">
        <v>1587</v>
      </c>
      <c r="D55" s="1276">
        <v>1589.75</v>
      </c>
      <c r="E55" s="1276">
        <v>1284.75</v>
      </c>
      <c r="F55" s="1276">
        <v>1782</v>
      </c>
      <c r="G55" s="1276">
        <v>1775.5</v>
      </c>
      <c r="H55" s="1276">
        <v>1324</v>
      </c>
      <c r="I55" s="1277">
        <v>0.17328292375550802</v>
      </c>
      <c r="J55" s="1277">
        <v>-19.18540651045761</v>
      </c>
      <c r="K55" s="1277">
        <v>-0.3647586980920323</v>
      </c>
      <c r="L55" s="1278">
        <v>-25.429456491129258</v>
      </c>
    </row>
    <row r="56" ht="13.5" thickTop="1">
      <c r="B56" s="313" t="s">
        <v>667</v>
      </c>
    </row>
    <row r="57" ht="12.75">
      <c r="B57" s="313" t="s">
        <v>695</v>
      </c>
    </row>
    <row r="58" spans="2:8" ht="12.75">
      <c r="B58" s="314" t="s">
        <v>845</v>
      </c>
      <c r="C58" s="315"/>
      <c r="D58" s="315"/>
      <c r="E58" s="315"/>
      <c r="F58" s="315"/>
      <c r="G58" s="315"/>
      <c r="H58" s="315"/>
    </row>
  </sheetData>
  <sheetProtection/>
  <mergeCells count="14">
    <mergeCell ref="B1:I1"/>
    <mergeCell ref="B49:L49"/>
    <mergeCell ref="B48:L48"/>
    <mergeCell ref="B2:I2"/>
    <mergeCell ref="B3:B4"/>
    <mergeCell ref="C3:C4"/>
    <mergeCell ref="D3:F3"/>
    <mergeCell ref="G3:I3"/>
    <mergeCell ref="B51:B52"/>
    <mergeCell ref="C51:E52"/>
    <mergeCell ref="F51:H52"/>
    <mergeCell ref="I51:L51"/>
    <mergeCell ref="I52:J52"/>
    <mergeCell ref="K52:L52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F4" sqref="F4:K4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33" t="s">
        <v>552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</row>
    <row r="2" spans="1:11" ht="15.75">
      <c r="A2" s="1744" t="s">
        <v>566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</row>
    <row r="3" spans="2:11" s="40" customFormat="1" ht="16.5" customHeight="1" thickBot="1">
      <c r="B3" s="36"/>
      <c r="C3" s="36"/>
      <c r="D3" s="36"/>
      <c r="E3" s="36"/>
      <c r="I3" s="1729" t="s">
        <v>425</v>
      </c>
      <c r="J3" s="1729"/>
      <c r="K3" s="1729"/>
    </row>
    <row r="4" spans="1:11" s="40" customFormat="1" ht="13.5" thickTop="1">
      <c r="A4" s="509"/>
      <c r="B4" s="543">
        <v>2012</v>
      </c>
      <c r="C4" s="543">
        <v>2012</v>
      </c>
      <c r="D4" s="544">
        <v>2013</v>
      </c>
      <c r="E4" s="545">
        <v>2013</v>
      </c>
      <c r="F4" s="1738" t="s">
        <v>1473</v>
      </c>
      <c r="G4" s="1739"/>
      <c r="H4" s="1739"/>
      <c r="I4" s="1739"/>
      <c r="J4" s="1739"/>
      <c r="K4" s="1740"/>
    </row>
    <row r="5" spans="1:11" s="40" customFormat="1" ht="12.75">
      <c r="A5" s="130" t="s">
        <v>311</v>
      </c>
      <c r="B5" s="560" t="s">
        <v>882</v>
      </c>
      <c r="C5" s="560" t="s">
        <v>1291</v>
      </c>
      <c r="D5" s="560" t="s">
        <v>883</v>
      </c>
      <c r="E5" s="576" t="s">
        <v>1292</v>
      </c>
      <c r="F5" s="1741" t="s">
        <v>279</v>
      </c>
      <c r="G5" s="1742"/>
      <c r="H5" s="1743"/>
      <c r="I5" s="1724" t="s">
        <v>1145</v>
      </c>
      <c r="J5" s="1745"/>
      <c r="K5" s="1746"/>
    </row>
    <row r="6" spans="1:11" s="40" customFormat="1" ht="12.75">
      <c r="A6" s="130"/>
      <c r="B6" s="560"/>
      <c r="C6" s="560"/>
      <c r="D6" s="560"/>
      <c r="E6" s="576"/>
      <c r="F6" s="550" t="s">
        <v>390</v>
      </c>
      <c r="G6" s="551" t="s">
        <v>387</v>
      </c>
      <c r="H6" s="552" t="s">
        <v>379</v>
      </c>
      <c r="I6" s="553" t="s">
        <v>390</v>
      </c>
      <c r="J6" s="551" t="s">
        <v>387</v>
      </c>
      <c r="K6" s="554" t="s">
        <v>379</v>
      </c>
    </row>
    <row r="7" spans="1:11" s="40" customFormat="1" ht="16.5" customHeight="1">
      <c r="A7" s="527" t="s">
        <v>405</v>
      </c>
      <c r="B7" s="944">
        <v>861689.974192662</v>
      </c>
      <c r="C7" s="944">
        <v>860636.3312445933</v>
      </c>
      <c r="D7" s="944">
        <v>1015578.0376791651</v>
      </c>
      <c r="E7" s="945">
        <v>1024447.2112544545</v>
      </c>
      <c r="F7" s="946">
        <v>-1053.6429480687948</v>
      </c>
      <c r="G7" s="966"/>
      <c r="H7" s="947">
        <v>-0.12227633831483048</v>
      </c>
      <c r="I7" s="944">
        <v>8869.173575289315</v>
      </c>
      <c r="J7" s="967"/>
      <c r="K7" s="948">
        <v>0.8733128569378542</v>
      </c>
    </row>
    <row r="8" spans="1:11" s="40" customFormat="1" ht="16.5" customHeight="1">
      <c r="A8" s="528" t="s">
        <v>937</v>
      </c>
      <c r="B8" s="949">
        <v>91135.21702491867</v>
      </c>
      <c r="C8" s="949">
        <v>82879.3877656709</v>
      </c>
      <c r="D8" s="949">
        <v>107309.78351959481</v>
      </c>
      <c r="E8" s="953">
        <v>92059.48660088796</v>
      </c>
      <c r="F8" s="952">
        <v>-8255.829259247781</v>
      </c>
      <c r="G8" s="968"/>
      <c r="H8" s="953">
        <v>-9.05887924422282</v>
      </c>
      <c r="I8" s="950">
        <v>-15250.296918706852</v>
      </c>
      <c r="J8" s="951"/>
      <c r="K8" s="954">
        <v>-14.211469279427016</v>
      </c>
    </row>
    <row r="9" spans="1:11" s="40" customFormat="1" ht="16.5" customHeight="1">
      <c r="A9" s="528" t="s">
        <v>938</v>
      </c>
      <c r="B9" s="949">
        <v>81009.3451149898</v>
      </c>
      <c r="C9" s="949">
        <v>70629.02196669704</v>
      </c>
      <c r="D9" s="949">
        <v>93603.98539309471</v>
      </c>
      <c r="E9" s="953">
        <v>78598.5291914884</v>
      </c>
      <c r="F9" s="952">
        <v>-10380.323148292766</v>
      </c>
      <c r="G9" s="968"/>
      <c r="H9" s="953">
        <v>-12.813735419732472</v>
      </c>
      <c r="I9" s="950">
        <v>-15005.456201606314</v>
      </c>
      <c r="J9" s="951"/>
      <c r="K9" s="954">
        <v>-16.03078772617441</v>
      </c>
    </row>
    <row r="10" spans="1:11" s="40" customFormat="1" ht="16.5" customHeight="1">
      <c r="A10" s="528" t="s">
        <v>939</v>
      </c>
      <c r="B10" s="949">
        <v>10125.871909928874</v>
      </c>
      <c r="C10" s="949">
        <v>12250.365798973853</v>
      </c>
      <c r="D10" s="949">
        <v>13705.7981265001</v>
      </c>
      <c r="E10" s="953">
        <v>13460.957409399569</v>
      </c>
      <c r="F10" s="952">
        <v>2124.4938890449794</v>
      </c>
      <c r="G10" s="968"/>
      <c r="H10" s="953">
        <v>20.980848937678317</v>
      </c>
      <c r="I10" s="950">
        <v>-244.84071710053104</v>
      </c>
      <c r="J10" s="951"/>
      <c r="K10" s="954">
        <v>-1.7864024760961026</v>
      </c>
    </row>
    <row r="11" spans="1:11" s="40" customFormat="1" ht="16.5" customHeight="1">
      <c r="A11" s="528" t="s">
        <v>940</v>
      </c>
      <c r="B11" s="949">
        <v>304712.2692666772</v>
      </c>
      <c r="C11" s="949">
        <v>317353.40053966676</v>
      </c>
      <c r="D11" s="949">
        <v>358804.6026376236</v>
      </c>
      <c r="E11" s="953">
        <v>376585.5176601223</v>
      </c>
      <c r="F11" s="952">
        <v>12641.131272989558</v>
      </c>
      <c r="G11" s="968"/>
      <c r="H11" s="953">
        <v>4.148546858126783</v>
      </c>
      <c r="I11" s="950">
        <v>17780.915022498695</v>
      </c>
      <c r="J11" s="951"/>
      <c r="K11" s="954">
        <v>4.9555983651794495</v>
      </c>
    </row>
    <row r="12" spans="1:11" s="40" customFormat="1" ht="16.5" customHeight="1">
      <c r="A12" s="528" t="s">
        <v>938</v>
      </c>
      <c r="B12" s="949">
        <v>298883.228401907</v>
      </c>
      <c r="C12" s="949">
        <v>311032.67752289947</v>
      </c>
      <c r="D12" s="949">
        <v>351736.9357464295</v>
      </c>
      <c r="E12" s="953">
        <v>369449.4569331506</v>
      </c>
      <c r="F12" s="952">
        <v>12149.449120992445</v>
      </c>
      <c r="G12" s="968"/>
      <c r="H12" s="953">
        <v>4.064948436870848</v>
      </c>
      <c r="I12" s="950">
        <v>17712.521186721104</v>
      </c>
      <c r="J12" s="951"/>
      <c r="K12" s="954">
        <v>5.035729656634704</v>
      </c>
    </row>
    <row r="13" spans="1:11" s="40" customFormat="1" ht="16.5" customHeight="1">
      <c r="A13" s="528" t="s">
        <v>939</v>
      </c>
      <c r="B13" s="949">
        <v>5829.040864770165</v>
      </c>
      <c r="C13" s="949">
        <v>6320.723016767269</v>
      </c>
      <c r="D13" s="949">
        <v>7067.666891194099</v>
      </c>
      <c r="E13" s="953">
        <v>7136.060726971697</v>
      </c>
      <c r="F13" s="952">
        <v>491.6821519971036</v>
      </c>
      <c r="G13" s="968"/>
      <c r="H13" s="953">
        <v>8.435043833175978</v>
      </c>
      <c r="I13" s="950">
        <v>68.39383577759781</v>
      </c>
      <c r="J13" s="951"/>
      <c r="K13" s="954">
        <v>0.9677003292672515</v>
      </c>
    </row>
    <row r="14" spans="1:11" s="40" customFormat="1" ht="16.5" customHeight="1">
      <c r="A14" s="528" t="s">
        <v>941</v>
      </c>
      <c r="B14" s="949">
        <v>297625.7089308323</v>
      </c>
      <c r="C14" s="949">
        <v>288803.7409635905</v>
      </c>
      <c r="D14" s="949">
        <v>345641.9296697213</v>
      </c>
      <c r="E14" s="953">
        <v>356883.1820392935</v>
      </c>
      <c r="F14" s="952">
        <v>-8821.96796724177</v>
      </c>
      <c r="G14" s="968"/>
      <c r="H14" s="953">
        <v>-2.964114894151157</v>
      </c>
      <c r="I14" s="950">
        <v>11241.252369572234</v>
      </c>
      <c r="J14" s="951"/>
      <c r="K14" s="954">
        <v>3.2522826094374118</v>
      </c>
    </row>
    <row r="15" spans="1:11" s="40" customFormat="1" ht="16.5" customHeight="1">
      <c r="A15" s="528" t="s">
        <v>938</v>
      </c>
      <c r="B15" s="949">
        <v>263640.80015888</v>
      </c>
      <c r="C15" s="949">
        <v>256141.36744412998</v>
      </c>
      <c r="D15" s="949">
        <v>305282.5392141364</v>
      </c>
      <c r="E15" s="953">
        <v>319610.70909303596</v>
      </c>
      <c r="F15" s="952">
        <v>-7499.43271475003</v>
      </c>
      <c r="G15" s="968"/>
      <c r="H15" s="953">
        <v>-2.8445645401738218</v>
      </c>
      <c r="I15" s="950">
        <v>14328.169878899527</v>
      </c>
      <c r="J15" s="951"/>
      <c r="K15" s="954">
        <v>4.693412835134086</v>
      </c>
    </row>
    <row r="16" spans="1:11" s="40" customFormat="1" ht="16.5" customHeight="1">
      <c r="A16" s="528" t="s">
        <v>939</v>
      </c>
      <c r="B16" s="949">
        <v>33984.90877195225</v>
      </c>
      <c r="C16" s="949">
        <v>32662.3735194605</v>
      </c>
      <c r="D16" s="949">
        <v>40359.390455584835</v>
      </c>
      <c r="E16" s="953">
        <v>37272.472946257585</v>
      </c>
      <c r="F16" s="952">
        <v>-1322.5352524917507</v>
      </c>
      <c r="G16" s="968"/>
      <c r="H16" s="953">
        <v>-3.8915368623359066</v>
      </c>
      <c r="I16" s="950">
        <v>-3086.9175093272497</v>
      </c>
      <c r="J16" s="951"/>
      <c r="K16" s="954">
        <v>-7.648573168428735</v>
      </c>
    </row>
    <row r="17" spans="1:11" s="40" customFormat="1" ht="16.5" customHeight="1">
      <c r="A17" s="528" t="s">
        <v>942</v>
      </c>
      <c r="B17" s="949">
        <v>161636.94744398395</v>
      </c>
      <c r="C17" s="949">
        <v>164786.16481365517</v>
      </c>
      <c r="D17" s="949">
        <v>194933.4521655771</v>
      </c>
      <c r="E17" s="953">
        <v>189304.13571046156</v>
      </c>
      <c r="F17" s="952">
        <v>3149.2173696712125</v>
      </c>
      <c r="G17" s="968"/>
      <c r="H17" s="953">
        <v>1.9483276685626525</v>
      </c>
      <c r="I17" s="950">
        <v>-5629.316455115535</v>
      </c>
      <c r="J17" s="951"/>
      <c r="K17" s="954">
        <v>-2.887814478519559</v>
      </c>
    </row>
    <row r="18" spans="1:11" s="40" customFormat="1" ht="16.5" customHeight="1">
      <c r="A18" s="528" t="s">
        <v>938</v>
      </c>
      <c r="B18" s="949">
        <v>151193.62195421316</v>
      </c>
      <c r="C18" s="949">
        <v>153912.78777429322</v>
      </c>
      <c r="D18" s="949">
        <v>181631.51310484824</v>
      </c>
      <c r="E18" s="953">
        <v>173741.15516296588</v>
      </c>
      <c r="F18" s="952">
        <v>2719.1658200800593</v>
      </c>
      <c r="G18" s="968"/>
      <c r="H18" s="953">
        <v>1.7984659570517598</v>
      </c>
      <c r="I18" s="950">
        <v>-7890.357941882365</v>
      </c>
      <c r="J18" s="951"/>
      <c r="K18" s="954">
        <v>-4.344156918038553</v>
      </c>
    </row>
    <row r="19" spans="1:11" s="40" customFormat="1" ht="16.5" customHeight="1">
      <c r="A19" s="528" t="s">
        <v>939</v>
      </c>
      <c r="B19" s="949">
        <v>10443.325489770801</v>
      </c>
      <c r="C19" s="949">
        <v>10873.377039361952</v>
      </c>
      <c r="D19" s="949">
        <v>13301.939060728848</v>
      </c>
      <c r="E19" s="953">
        <v>15562.980547495688</v>
      </c>
      <c r="F19" s="952">
        <v>430.05154959115134</v>
      </c>
      <c r="G19" s="968"/>
      <c r="H19" s="953">
        <v>4.117956009437657</v>
      </c>
      <c r="I19" s="950">
        <v>2261.0414867668405</v>
      </c>
      <c r="J19" s="951"/>
      <c r="K19" s="954">
        <v>16.997833747728446</v>
      </c>
    </row>
    <row r="20" spans="1:11" s="40" customFormat="1" ht="16.5" customHeight="1">
      <c r="A20" s="528" t="s">
        <v>943</v>
      </c>
      <c r="B20" s="949">
        <v>6579.83152625</v>
      </c>
      <c r="C20" s="949">
        <v>6813.63716201</v>
      </c>
      <c r="D20" s="949">
        <v>8888.269686648346</v>
      </c>
      <c r="E20" s="953">
        <v>9614.889243689104</v>
      </c>
      <c r="F20" s="952">
        <v>233.80563575999986</v>
      </c>
      <c r="G20" s="968"/>
      <c r="H20" s="953">
        <v>3.5533681193392375</v>
      </c>
      <c r="I20" s="950">
        <v>726.6195570407581</v>
      </c>
      <c r="J20" s="951"/>
      <c r="K20" s="954">
        <v>8.17503949202015</v>
      </c>
    </row>
    <row r="21" spans="1:11" s="40" customFormat="1" ht="16.5" customHeight="1">
      <c r="A21" s="527" t="s">
        <v>1282</v>
      </c>
      <c r="B21" s="943">
        <v>473.27786871</v>
      </c>
      <c r="C21" s="943">
        <v>494.4</v>
      </c>
      <c r="D21" s="943">
        <v>2187.62425603</v>
      </c>
      <c r="E21" s="947">
        <v>1575.9921397</v>
      </c>
      <c r="F21" s="946">
        <v>21.12213128999997</v>
      </c>
      <c r="G21" s="966"/>
      <c r="H21" s="947">
        <v>4.462945065986703</v>
      </c>
      <c r="I21" s="944">
        <v>-611.6321163300001</v>
      </c>
      <c r="J21" s="945"/>
      <c r="K21" s="948">
        <v>-27.95873718460052</v>
      </c>
    </row>
    <row r="22" spans="1:11" s="40" customFormat="1" ht="16.5" customHeight="1">
      <c r="A22" s="527" t="s">
        <v>408</v>
      </c>
      <c r="B22" s="943">
        <v>2175.8444800300003</v>
      </c>
      <c r="C22" s="943">
        <v>2190.10765398</v>
      </c>
      <c r="D22" s="943">
        <v>2954.25889217</v>
      </c>
      <c r="E22" s="947">
        <v>3117.4836435500006</v>
      </c>
      <c r="F22" s="946">
        <v>14.263173949999782</v>
      </c>
      <c r="G22" s="966"/>
      <c r="H22" s="947">
        <v>0.655523594673601</v>
      </c>
      <c r="I22" s="944">
        <v>163.22475138000073</v>
      </c>
      <c r="J22" s="945"/>
      <c r="K22" s="948">
        <v>5.52506592474388</v>
      </c>
    </row>
    <row r="23" spans="1:11" s="40" customFormat="1" ht="16.5" customHeight="1">
      <c r="A23" s="565" t="s">
        <v>409</v>
      </c>
      <c r="B23" s="943">
        <v>188111.61941416012</v>
      </c>
      <c r="C23" s="943">
        <v>209993.78724593174</v>
      </c>
      <c r="D23" s="943">
        <v>222161.436015703</v>
      </c>
      <c r="E23" s="947">
        <v>245031.31405076446</v>
      </c>
      <c r="F23" s="946">
        <v>21882.16783177163</v>
      </c>
      <c r="G23" s="966"/>
      <c r="H23" s="947">
        <v>11.632544496676873</v>
      </c>
      <c r="I23" s="944">
        <v>22869.87803506147</v>
      </c>
      <c r="J23" s="945"/>
      <c r="K23" s="948">
        <v>10.294260986611988</v>
      </c>
    </row>
    <row r="24" spans="1:11" s="40" customFormat="1" ht="16.5" customHeight="1">
      <c r="A24" s="566" t="s">
        <v>410</v>
      </c>
      <c r="B24" s="949">
        <v>65983.34332365</v>
      </c>
      <c r="C24" s="949">
        <v>65366.41666365</v>
      </c>
      <c r="D24" s="949">
        <v>77548.45905002001</v>
      </c>
      <c r="E24" s="953">
        <v>79492.07455002</v>
      </c>
      <c r="F24" s="952">
        <v>-616.9266599999974</v>
      </c>
      <c r="G24" s="968"/>
      <c r="H24" s="953">
        <v>-0.9349733264862863</v>
      </c>
      <c r="I24" s="950">
        <v>1943.6154999999853</v>
      </c>
      <c r="J24" s="951"/>
      <c r="K24" s="954">
        <v>2.506323818435028</v>
      </c>
    </row>
    <row r="25" spans="1:11" s="40" customFormat="1" ht="16.5" customHeight="1">
      <c r="A25" s="566" t="s">
        <v>411</v>
      </c>
      <c r="B25" s="949">
        <v>35635.43625425285</v>
      </c>
      <c r="C25" s="949">
        <v>48453.5723320539</v>
      </c>
      <c r="D25" s="949">
        <v>44173.95802336182</v>
      </c>
      <c r="E25" s="953">
        <v>61050.47287535912</v>
      </c>
      <c r="F25" s="952">
        <v>12818.13607780105</v>
      </c>
      <c r="G25" s="968"/>
      <c r="H25" s="953">
        <v>35.970195471568815</v>
      </c>
      <c r="I25" s="950">
        <v>16876.5148519973</v>
      </c>
      <c r="J25" s="951"/>
      <c r="K25" s="954">
        <v>38.204669916768594</v>
      </c>
    </row>
    <row r="26" spans="1:11" s="40" customFormat="1" ht="16.5" customHeight="1">
      <c r="A26" s="566" t="s">
        <v>412</v>
      </c>
      <c r="B26" s="949">
        <v>86492.83983625728</v>
      </c>
      <c r="C26" s="949">
        <v>96173.79825022785</v>
      </c>
      <c r="D26" s="949">
        <v>100439.01894232116</v>
      </c>
      <c r="E26" s="953">
        <v>104488.76662538535</v>
      </c>
      <c r="F26" s="952">
        <v>9680.95841397057</v>
      </c>
      <c r="G26" s="968"/>
      <c r="H26" s="953">
        <v>11.192785937307576</v>
      </c>
      <c r="I26" s="950">
        <v>4049.747683064197</v>
      </c>
      <c r="J26" s="951"/>
      <c r="K26" s="954">
        <v>4.032046236323589</v>
      </c>
    </row>
    <row r="27" spans="1:11" s="40" customFormat="1" ht="16.5" customHeight="1">
      <c r="A27" s="567" t="s">
        <v>944</v>
      </c>
      <c r="B27" s="970">
        <v>1052450.7159555622</v>
      </c>
      <c r="C27" s="970">
        <v>1073314.626144505</v>
      </c>
      <c r="D27" s="970">
        <v>1242881.356843068</v>
      </c>
      <c r="E27" s="971">
        <v>1274172.0010884688</v>
      </c>
      <c r="F27" s="972">
        <v>20863.910188942915</v>
      </c>
      <c r="G27" s="973"/>
      <c r="H27" s="971">
        <v>1.9824120856813459</v>
      </c>
      <c r="I27" s="974">
        <v>31290.644245400792</v>
      </c>
      <c r="J27" s="975"/>
      <c r="K27" s="976">
        <v>2.517588993761992</v>
      </c>
    </row>
    <row r="28" spans="1:11" s="40" customFormat="1" ht="16.5" customHeight="1">
      <c r="A28" s="527" t="s">
        <v>945</v>
      </c>
      <c r="B28" s="943">
        <v>186182.70924545976</v>
      </c>
      <c r="C28" s="943">
        <v>182718.94146773525</v>
      </c>
      <c r="D28" s="943">
        <v>214723.30589832607</v>
      </c>
      <c r="E28" s="947">
        <v>217096.1357041075</v>
      </c>
      <c r="F28" s="946">
        <v>-3463.7677777245117</v>
      </c>
      <c r="G28" s="966"/>
      <c r="H28" s="947">
        <v>-1.8604132423263569</v>
      </c>
      <c r="I28" s="944">
        <v>2372.8298057814245</v>
      </c>
      <c r="J28" s="945"/>
      <c r="K28" s="948">
        <v>1.1050639313950328</v>
      </c>
    </row>
    <row r="29" spans="1:11" s="40" customFormat="1" ht="16.5" customHeight="1">
      <c r="A29" s="528" t="s">
        <v>946</v>
      </c>
      <c r="B29" s="949">
        <v>25398.016617106</v>
      </c>
      <c r="C29" s="949">
        <v>20145.540102460003</v>
      </c>
      <c r="D29" s="949">
        <v>29120.099594706004</v>
      </c>
      <c r="E29" s="953">
        <v>23048.399749669996</v>
      </c>
      <c r="F29" s="952">
        <v>-5252.476514645998</v>
      </c>
      <c r="G29" s="968"/>
      <c r="H29" s="953">
        <v>-20.68065626474299</v>
      </c>
      <c r="I29" s="950">
        <v>-6071.699845036008</v>
      </c>
      <c r="J29" s="951"/>
      <c r="K29" s="954">
        <v>-20.850546287760068</v>
      </c>
    </row>
    <row r="30" spans="1:11" s="40" customFormat="1" ht="16.5" customHeight="1">
      <c r="A30" s="528" t="s">
        <v>1283</v>
      </c>
      <c r="B30" s="949">
        <v>100137.84686063</v>
      </c>
      <c r="C30" s="949">
        <v>90735.05655992999</v>
      </c>
      <c r="D30" s="949">
        <v>107355.67587310003</v>
      </c>
      <c r="E30" s="953">
        <v>105021.40314988</v>
      </c>
      <c r="F30" s="952">
        <v>-9402.790300700013</v>
      </c>
      <c r="G30" s="968"/>
      <c r="H30" s="953">
        <v>-9.389846691817374</v>
      </c>
      <c r="I30" s="950">
        <v>-2334.272723220027</v>
      </c>
      <c r="J30" s="951"/>
      <c r="K30" s="954">
        <v>-2.1743356410696517</v>
      </c>
    </row>
    <row r="31" spans="1:11" s="40" customFormat="1" ht="16.5" customHeight="1">
      <c r="A31" s="528" t="s">
        <v>948</v>
      </c>
      <c r="B31" s="949">
        <v>628.89691055025</v>
      </c>
      <c r="C31" s="949">
        <v>584.1549961937496</v>
      </c>
      <c r="D31" s="949">
        <v>800.9433021789996</v>
      </c>
      <c r="E31" s="953">
        <v>966.8810607157498</v>
      </c>
      <c r="F31" s="952">
        <v>-44.74191435650039</v>
      </c>
      <c r="G31" s="968"/>
      <c r="H31" s="953">
        <v>-7.114347933010784</v>
      </c>
      <c r="I31" s="950">
        <v>165.93775853675015</v>
      </c>
      <c r="J31" s="951"/>
      <c r="K31" s="954">
        <v>20.71779089547407</v>
      </c>
    </row>
    <row r="32" spans="1:11" s="40" customFormat="1" ht="16.5" customHeight="1">
      <c r="A32" s="528" t="s">
        <v>949</v>
      </c>
      <c r="B32" s="949">
        <v>59653.81088717351</v>
      </c>
      <c r="C32" s="949">
        <v>69592.1133331115</v>
      </c>
      <c r="D32" s="949">
        <v>77273.92622534103</v>
      </c>
      <c r="E32" s="953">
        <v>86698.45196875176</v>
      </c>
      <c r="F32" s="952">
        <v>9938.302445937989</v>
      </c>
      <c r="G32" s="968"/>
      <c r="H32" s="953">
        <v>16.659962369771883</v>
      </c>
      <c r="I32" s="950">
        <v>9424.525743410733</v>
      </c>
      <c r="J32" s="951"/>
      <c r="K32" s="954">
        <v>12.196255844342069</v>
      </c>
    </row>
    <row r="33" spans="1:11" s="40" customFormat="1" ht="16.5" customHeight="1">
      <c r="A33" s="528" t="s">
        <v>950</v>
      </c>
      <c r="B33" s="949">
        <v>364.13797</v>
      </c>
      <c r="C33" s="949">
        <v>1662.07647604</v>
      </c>
      <c r="D33" s="949">
        <v>172.660903</v>
      </c>
      <c r="E33" s="953">
        <v>1360.99977509</v>
      </c>
      <c r="F33" s="952">
        <v>1297.93850604</v>
      </c>
      <c r="G33" s="968"/>
      <c r="H33" s="953">
        <v>356.4414076455691</v>
      </c>
      <c r="I33" s="950">
        <v>1188.33887209</v>
      </c>
      <c r="J33" s="951"/>
      <c r="K33" s="954">
        <v>688.250119999662</v>
      </c>
    </row>
    <row r="34" spans="1:11" s="40" customFormat="1" ht="16.5" customHeight="1">
      <c r="A34" s="555" t="s">
        <v>951</v>
      </c>
      <c r="B34" s="943">
        <v>787747.7029351447</v>
      </c>
      <c r="C34" s="943">
        <v>804329.4832888809</v>
      </c>
      <c r="D34" s="943">
        <v>938102.5587964989</v>
      </c>
      <c r="E34" s="947">
        <v>946696.0069524676</v>
      </c>
      <c r="F34" s="946">
        <v>16581.78035373625</v>
      </c>
      <c r="G34" s="966"/>
      <c r="H34" s="947">
        <v>2.1049608005142515</v>
      </c>
      <c r="I34" s="944">
        <v>8593.448155968683</v>
      </c>
      <c r="J34" s="945"/>
      <c r="K34" s="948">
        <v>0.9160457004821843</v>
      </c>
    </row>
    <row r="35" spans="1:11" s="40" customFormat="1" ht="16.5" customHeight="1">
      <c r="A35" s="528" t="s">
        <v>952</v>
      </c>
      <c r="B35" s="949">
        <v>128987.4</v>
      </c>
      <c r="C35" s="949">
        <v>130480.7</v>
      </c>
      <c r="D35" s="949">
        <v>147230.15</v>
      </c>
      <c r="E35" s="953">
        <v>143820.7</v>
      </c>
      <c r="F35" s="952">
        <v>1493.3</v>
      </c>
      <c r="G35" s="968"/>
      <c r="H35" s="953">
        <v>1.1577099778738102</v>
      </c>
      <c r="I35" s="950">
        <v>-3409.4499999999825</v>
      </c>
      <c r="J35" s="951"/>
      <c r="K35" s="954">
        <v>-2.315728130413494</v>
      </c>
    </row>
    <row r="36" spans="1:11" s="40" customFormat="1" ht="16.5" customHeight="1">
      <c r="A36" s="528" t="s">
        <v>953</v>
      </c>
      <c r="B36" s="949">
        <v>9762.8</v>
      </c>
      <c r="C36" s="950">
        <v>11650.6</v>
      </c>
      <c r="D36" s="949">
        <v>11074.042600198094</v>
      </c>
      <c r="E36" s="953">
        <v>9329.5</v>
      </c>
      <c r="F36" s="952">
        <v>1887.8</v>
      </c>
      <c r="G36" s="968"/>
      <c r="H36" s="953">
        <v>19.336665710656792</v>
      </c>
      <c r="I36" s="950">
        <v>-1744.542600198094</v>
      </c>
      <c r="J36" s="951"/>
      <c r="K36" s="954">
        <v>-15.753439490713964</v>
      </c>
    </row>
    <row r="37" spans="1:11" s="40" customFormat="1" ht="16.5" customHeight="1">
      <c r="A37" s="531" t="s">
        <v>954</v>
      </c>
      <c r="B37" s="949">
        <v>12146.3572522412</v>
      </c>
      <c r="C37" s="949">
        <v>10732.852807032552</v>
      </c>
      <c r="D37" s="949">
        <v>11087.490130598799</v>
      </c>
      <c r="E37" s="953">
        <v>10518.147178254801</v>
      </c>
      <c r="F37" s="952">
        <v>-1413.5044452086477</v>
      </c>
      <c r="G37" s="968"/>
      <c r="H37" s="953">
        <v>-11.637270465989573</v>
      </c>
      <c r="I37" s="950">
        <v>-569.3429523439972</v>
      </c>
      <c r="J37" s="951"/>
      <c r="K37" s="954">
        <v>-5.135003013646416</v>
      </c>
    </row>
    <row r="38" spans="1:11" s="40" customFormat="1" ht="16.5" customHeight="1">
      <c r="A38" s="568" t="s">
        <v>955</v>
      </c>
      <c r="B38" s="949">
        <v>1162</v>
      </c>
      <c r="C38" s="949">
        <v>1128.4</v>
      </c>
      <c r="D38" s="949">
        <v>1083.5204343599999</v>
      </c>
      <c r="E38" s="953">
        <v>1035.7</v>
      </c>
      <c r="F38" s="952">
        <v>-33.59999999999991</v>
      </c>
      <c r="G38" s="968"/>
      <c r="H38" s="953">
        <v>-2.891566265060233</v>
      </c>
      <c r="I38" s="950">
        <v>-47.82043435999981</v>
      </c>
      <c r="J38" s="951"/>
      <c r="K38" s="954">
        <v>-4.4134317031358785</v>
      </c>
    </row>
    <row r="39" spans="1:11" s="40" customFormat="1" ht="16.5" customHeight="1">
      <c r="A39" s="568" t="s">
        <v>956</v>
      </c>
      <c r="B39" s="949">
        <v>10984.3572522412</v>
      </c>
      <c r="C39" s="949">
        <v>9604.452807032552</v>
      </c>
      <c r="D39" s="949">
        <v>10003.969696238799</v>
      </c>
      <c r="E39" s="953">
        <v>9482.4471782548</v>
      </c>
      <c r="F39" s="952">
        <v>-1379.9044452086473</v>
      </c>
      <c r="G39" s="968"/>
      <c r="H39" s="953">
        <v>-12.562450524149673</v>
      </c>
      <c r="I39" s="950">
        <v>-521.5225179839981</v>
      </c>
      <c r="J39" s="951"/>
      <c r="K39" s="954">
        <v>-5.213155715376421</v>
      </c>
    </row>
    <row r="40" spans="1:11" s="40" customFormat="1" ht="16.5" customHeight="1">
      <c r="A40" s="528" t="s">
        <v>957</v>
      </c>
      <c r="B40" s="949">
        <v>633360.7624538635</v>
      </c>
      <c r="C40" s="949">
        <v>648651.3977687684</v>
      </c>
      <c r="D40" s="949">
        <v>766327.2169271221</v>
      </c>
      <c r="E40" s="953">
        <v>780175.7968325693</v>
      </c>
      <c r="F40" s="952">
        <v>15290.635314904852</v>
      </c>
      <c r="G40" s="968"/>
      <c r="H40" s="953">
        <v>2.4142062820032497</v>
      </c>
      <c r="I40" s="950">
        <v>13848.5799054472</v>
      </c>
      <c r="J40" s="951"/>
      <c r="K40" s="954">
        <v>1.8071366381815728</v>
      </c>
    </row>
    <row r="41" spans="1:11" s="40" customFormat="1" ht="16.5" customHeight="1">
      <c r="A41" s="531" t="s">
        <v>958</v>
      </c>
      <c r="B41" s="949">
        <v>613434.2717086542</v>
      </c>
      <c r="C41" s="949">
        <v>623363.4479120282</v>
      </c>
      <c r="D41" s="949">
        <v>745999.6373992665</v>
      </c>
      <c r="E41" s="953">
        <v>754438.0175849927</v>
      </c>
      <c r="F41" s="952">
        <v>9929.176203373936</v>
      </c>
      <c r="G41" s="968"/>
      <c r="H41" s="953">
        <v>1.6186210424333318</v>
      </c>
      <c r="I41" s="950">
        <v>8438.380185726215</v>
      </c>
      <c r="J41" s="951"/>
      <c r="K41" s="954">
        <v>1.1311507087516062</v>
      </c>
    </row>
    <row r="42" spans="1:11" s="40" customFormat="1" ht="16.5" customHeight="1">
      <c r="A42" s="531" t="s">
        <v>959</v>
      </c>
      <c r="B42" s="949">
        <v>19926.49074520932</v>
      </c>
      <c r="C42" s="949">
        <v>25287.949856740153</v>
      </c>
      <c r="D42" s="949">
        <v>20327.579527855614</v>
      </c>
      <c r="E42" s="953">
        <v>25737.779247576607</v>
      </c>
      <c r="F42" s="952">
        <v>5361.459111530832</v>
      </c>
      <c r="G42" s="968"/>
      <c r="H42" s="953">
        <v>26.906188250030034</v>
      </c>
      <c r="I42" s="950">
        <v>5410.199719720993</v>
      </c>
      <c r="J42" s="951"/>
      <c r="K42" s="954">
        <v>26.615070979342136</v>
      </c>
    </row>
    <row r="43" spans="1:11" s="40" customFormat="1" ht="16.5" customHeight="1">
      <c r="A43" s="532" t="s">
        <v>960</v>
      </c>
      <c r="B43" s="977">
        <v>3490.38322904</v>
      </c>
      <c r="C43" s="977">
        <v>2813.93271308</v>
      </c>
      <c r="D43" s="977">
        <v>2383.65913858</v>
      </c>
      <c r="E43" s="958">
        <v>2851.8629416435</v>
      </c>
      <c r="F43" s="957">
        <v>-676.4505159599998</v>
      </c>
      <c r="G43" s="978"/>
      <c r="H43" s="958">
        <v>-19.380408154953567</v>
      </c>
      <c r="I43" s="955">
        <v>468.2038030634999</v>
      </c>
      <c r="J43" s="956"/>
      <c r="K43" s="959">
        <v>19.642229691549755</v>
      </c>
    </row>
    <row r="44" spans="1:11" s="40" customFormat="1" ht="16.5" customHeight="1" thickBot="1">
      <c r="A44" s="569" t="s">
        <v>398</v>
      </c>
      <c r="B44" s="960">
        <v>78520.35230176682</v>
      </c>
      <c r="C44" s="960">
        <v>86266.18882910511</v>
      </c>
      <c r="D44" s="960">
        <v>90055.49929064234</v>
      </c>
      <c r="E44" s="964">
        <v>110379.85302465815</v>
      </c>
      <c r="F44" s="963">
        <v>7745.836527338295</v>
      </c>
      <c r="G44" s="969"/>
      <c r="H44" s="964">
        <v>9.864750093797023</v>
      </c>
      <c r="I44" s="961">
        <v>20324.353734015807</v>
      </c>
      <c r="J44" s="962"/>
      <c r="K44" s="965">
        <v>22.568698074086086</v>
      </c>
    </row>
    <row r="45" spans="1:11" s="40" customFormat="1" ht="16.5" customHeight="1" thickTop="1">
      <c r="A45" s="538" t="s">
        <v>902</v>
      </c>
      <c r="B45" s="408"/>
      <c r="C45" s="36"/>
      <c r="D45" s="558"/>
      <c r="E45" s="558"/>
      <c r="F45" s="529"/>
      <c r="G45" s="530"/>
      <c r="H45" s="529"/>
      <c r="I45" s="530"/>
      <c r="J45" s="530"/>
      <c r="K45" s="530"/>
    </row>
    <row r="46" spans="1:11" s="40" customFormat="1" ht="16.5" customHeight="1">
      <c r="A46" s="1420"/>
      <c r="B46" s="1395"/>
      <c r="C46" s="1396"/>
      <c r="D46" s="558"/>
      <c r="E46" s="558"/>
      <c r="F46" s="529"/>
      <c r="G46" s="530"/>
      <c r="H46" s="529"/>
      <c r="I46" s="530"/>
      <c r="J46" s="530"/>
      <c r="K46" s="530"/>
    </row>
    <row r="47" spans="1:11" s="40" customFormat="1" ht="16.5" customHeight="1">
      <c r="A47" s="1420"/>
      <c r="B47" s="1395"/>
      <c r="C47" s="571"/>
      <c r="D47" s="558"/>
      <c r="E47" s="558"/>
      <c r="F47" s="529"/>
      <c r="G47" s="530"/>
      <c r="H47" s="529"/>
      <c r="I47" s="530"/>
      <c r="J47" s="530"/>
      <c r="K47" s="530"/>
    </row>
    <row r="48" spans="4:11" s="40" customFormat="1" ht="16.5" customHeight="1">
      <c r="D48" s="572"/>
      <c r="E48" s="572"/>
      <c r="F48" s="540"/>
      <c r="G48" s="541"/>
      <c r="H48" s="540"/>
      <c r="I48" s="541"/>
      <c r="J48" s="541"/>
      <c r="K48" s="541"/>
    </row>
    <row r="49" spans="4:11" s="40" customFormat="1" ht="16.5" customHeight="1">
      <c r="D49" s="572"/>
      <c r="E49" s="572"/>
      <c r="F49" s="540"/>
      <c r="G49" s="541"/>
      <c r="H49" s="540"/>
      <c r="I49" s="541"/>
      <c r="J49" s="541"/>
      <c r="K49" s="541"/>
    </row>
    <row r="50" spans="1:11" s="40" customFormat="1" ht="16.5" customHeight="1">
      <c r="A50" s="271"/>
      <c r="B50" s="408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1"/>
      <c r="B51" s="408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1"/>
      <c r="B52" s="408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1"/>
      <c r="B53" s="408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1"/>
      <c r="B54" s="408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1"/>
      <c r="B55" s="408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1"/>
      <c r="B56" s="408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1"/>
      <c r="B57" s="408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1"/>
      <c r="B58" s="408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1"/>
      <c r="B59" s="408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1"/>
      <c r="B60" s="408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1"/>
      <c r="B61" s="408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1"/>
      <c r="B62" s="408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1"/>
      <c r="B63" s="408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1"/>
      <c r="B64" s="408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1"/>
      <c r="B65" s="408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1"/>
      <c r="B66" s="408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1"/>
      <c r="B67" s="408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1"/>
      <c r="B68" s="408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1"/>
      <c r="B69" s="408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1"/>
      <c r="B70" s="408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1"/>
      <c r="B71" s="408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1"/>
      <c r="B72" s="408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1"/>
      <c r="B73" s="408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1"/>
      <c r="B74" s="408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1"/>
      <c r="B75" s="408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1"/>
      <c r="B76" s="408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1"/>
      <c r="B77" s="408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1"/>
      <c r="B78" s="408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1"/>
      <c r="B79" s="408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1"/>
      <c r="B80" s="408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1"/>
      <c r="B81" s="408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1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73"/>
      <c r="B83" s="574"/>
      <c r="C83" s="574"/>
      <c r="D83" s="574"/>
      <c r="E83" s="574"/>
    </row>
    <row r="84" spans="1:5" ht="16.5" customHeight="1">
      <c r="A84" s="573"/>
      <c r="B84" s="575"/>
      <c r="C84" s="575"/>
      <c r="D84" s="575"/>
      <c r="E84" s="575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M13" sqref="M13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33" t="s">
        <v>561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</row>
    <row r="2" spans="1:11" ht="15.75">
      <c r="A2" s="1744" t="s">
        <v>962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</row>
    <row r="3" spans="1:11" s="40" customFormat="1" ht="16.5" customHeight="1" thickBot="1">
      <c r="A3" s="271"/>
      <c r="B3" s="408"/>
      <c r="C3" s="36"/>
      <c r="D3" s="36"/>
      <c r="E3" s="36"/>
      <c r="F3" s="36"/>
      <c r="G3" s="36"/>
      <c r="H3" s="36"/>
      <c r="I3" s="1729" t="s">
        <v>425</v>
      </c>
      <c r="J3" s="1729"/>
      <c r="K3" s="1729"/>
    </row>
    <row r="4" spans="1:11" s="40" customFormat="1" ht="13.5" thickTop="1">
      <c r="A4" s="509"/>
      <c r="B4" s="577">
        <v>2012</v>
      </c>
      <c r="C4" s="577">
        <v>2012</v>
      </c>
      <c r="D4" s="577">
        <v>2013</v>
      </c>
      <c r="E4" s="578">
        <v>2013</v>
      </c>
      <c r="F4" s="1747" t="s">
        <v>1472</v>
      </c>
      <c r="G4" s="1748"/>
      <c r="H4" s="1748"/>
      <c r="I4" s="1748"/>
      <c r="J4" s="1748"/>
      <c r="K4" s="1749"/>
    </row>
    <row r="5" spans="1:11" s="40" customFormat="1" ht="12.75">
      <c r="A5" s="130" t="s">
        <v>311</v>
      </c>
      <c r="B5" s="560" t="s">
        <v>882</v>
      </c>
      <c r="C5" s="560" t="s">
        <v>1291</v>
      </c>
      <c r="D5" s="560" t="s">
        <v>883</v>
      </c>
      <c r="E5" s="576" t="s">
        <v>1292</v>
      </c>
      <c r="F5" s="1741" t="s">
        <v>279</v>
      </c>
      <c r="G5" s="1742"/>
      <c r="H5" s="1743"/>
      <c r="I5" s="1742" t="s">
        <v>1145</v>
      </c>
      <c r="J5" s="1742"/>
      <c r="K5" s="1750"/>
    </row>
    <row r="6" spans="1:11" s="40" customFormat="1" ht="12.75">
      <c r="A6" s="130"/>
      <c r="B6" s="560"/>
      <c r="C6" s="560"/>
      <c r="D6" s="560"/>
      <c r="E6" s="576"/>
      <c r="F6" s="550" t="s">
        <v>390</v>
      </c>
      <c r="G6" s="551" t="s">
        <v>387</v>
      </c>
      <c r="H6" s="552" t="s">
        <v>379</v>
      </c>
      <c r="I6" s="553" t="s">
        <v>390</v>
      </c>
      <c r="J6" s="551" t="s">
        <v>387</v>
      </c>
      <c r="K6" s="554" t="s">
        <v>379</v>
      </c>
    </row>
    <row r="7" spans="1:11" s="40" customFormat="1" ht="16.5" customHeight="1">
      <c r="A7" s="527" t="s">
        <v>405</v>
      </c>
      <c r="B7" s="980">
        <v>122127.96650375452</v>
      </c>
      <c r="C7" s="980">
        <v>125566.31062744392</v>
      </c>
      <c r="D7" s="980">
        <v>155224.89364453434</v>
      </c>
      <c r="E7" s="981">
        <v>159362.22672773516</v>
      </c>
      <c r="F7" s="982">
        <v>3438.3441236893996</v>
      </c>
      <c r="G7" s="999"/>
      <c r="H7" s="983">
        <v>2.8153618062441876</v>
      </c>
      <c r="I7" s="980">
        <v>4137.333083200821</v>
      </c>
      <c r="J7" s="1000"/>
      <c r="K7" s="984">
        <v>2.6653798795155446</v>
      </c>
    </row>
    <row r="8" spans="1:11" s="40" customFormat="1" ht="16.5" customHeight="1">
      <c r="A8" s="528" t="s">
        <v>937</v>
      </c>
      <c r="B8" s="985">
        <v>3250.943717372366</v>
      </c>
      <c r="C8" s="985">
        <v>2307.782606686397</v>
      </c>
      <c r="D8" s="985">
        <v>3083.7143625912</v>
      </c>
      <c r="E8" s="989">
        <v>2785.4534285822015</v>
      </c>
      <c r="F8" s="988">
        <v>-943.1611106859691</v>
      </c>
      <c r="G8" s="1001"/>
      <c r="H8" s="989">
        <v>-29.011917544001538</v>
      </c>
      <c r="I8" s="986">
        <v>-298.26093400899845</v>
      </c>
      <c r="J8" s="987"/>
      <c r="K8" s="990">
        <v>-9.67213233583587</v>
      </c>
    </row>
    <row r="9" spans="1:11" s="40" customFormat="1" ht="16.5" customHeight="1">
      <c r="A9" s="528" t="s">
        <v>938</v>
      </c>
      <c r="B9" s="985">
        <v>3237.3001861118905</v>
      </c>
      <c r="C9" s="985">
        <v>2282.2536150783967</v>
      </c>
      <c r="D9" s="985">
        <v>3068.3832781672</v>
      </c>
      <c r="E9" s="989">
        <v>2761.6587483722014</v>
      </c>
      <c r="F9" s="988">
        <v>-955.0465710334938</v>
      </c>
      <c r="G9" s="1001"/>
      <c r="H9" s="989">
        <v>-29.501328765576655</v>
      </c>
      <c r="I9" s="986">
        <v>-306.7245297949985</v>
      </c>
      <c r="J9" s="987"/>
      <c r="K9" s="990">
        <v>-9.996291270959166</v>
      </c>
    </row>
    <row r="10" spans="1:11" s="40" customFormat="1" ht="16.5" customHeight="1">
      <c r="A10" s="528" t="s">
        <v>939</v>
      </c>
      <c r="B10" s="985">
        <v>13.643531260475429</v>
      </c>
      <c r="C10" s="985">
        <v>25.528991608000002</v>
      </c>
      <c r="D10" s="985">
        <v>15.331084424</v>
      </c>
      <c r="E10" s="989">
        <v>23.794680209999996</v>
      </c>
      <c r="F10" s="988">
        <v>11.885460347524573</v>
      </c>
      <c r="G10" s="1001"/>
      <c r="H10" s="989">
        <v>87.11425305233189</v>
      </c>
      <c r="I10" s="986">
        <v>8.463595785999996</v>
      </c>
      <c r="J10" s="987"/>
      <c r="K10" s="990">
        <v>55.2054606962485</v>
      </c>
    </row>
    <row r="11" spans="1:11" s="40" customFormat="1" ht="16.5" customHeight="1">
      <c r="A11" s="528" t="s">
        <v>940</v>
      </c>
      <c r="B11" s="985">
        <v>60767.25476330689</v>
      </c>
      <c r="C11" s="985">
        <v>62305.54340680483</v>
      </c>
      <c r="D11" s="985">
        <v>82945.64026442301</v>
      </c>
      <c r="E11" s="989">
        <v>85594.03573441049</v>
      </c>
      <c r="F11" s="988">
        <v>1538.2886434979373</v>
      </c>
      <c r="G11" s="1001"/>
      <c r="H11" s="989">
        <v>2.5314433727337025</v>
      </c>
      <c r="I11" s="986">
        <v>2648.395469987474</v>
      </c>
      <c r="J11" s="987"/>
      <c r="K11" s="990">
        <v>3.192929081678838</v>
      </c>
    </row>
    <row r="12" spans="1:11" s="40" customFormat="1" ht="16.5" customHeight="1">
      <c r="A12" s="528" t="s">
        <v>938</v>
      </c>
      <c r="B12" s="985">
        <v>60722.287295218026</v>
      </c>
      <c r="C12" s="985">
        <v>62235.354554583224</v>
      </c>
      <c r="D12" s="985">
        <v>82861.94909040301</v>
      </c>
      <c r="E12" s="989">
        <v>85518.06276189048</v>
      </c>
      <c r="F12" s="988">
        <v>1513.067259365198</v>
      </c>
      <c r="G12" s="1001"/>
      <c r="H12" s="989">
        <v>2.4917823862744286</v>
      </c>
      <c r="I12" s="986">
        <v>2656.1136714874738</v>
      </c>
      <c r="J12" s="987"/>
      <c r="K12" s="990">
        <v>3.2054684938555256</v>
      </c>
    </row>
    <row r="13" spans="1:11" s="40" customFormat="1" ht="16.5" customHeight="1">
      <c r="A13" s="528" t="s">
        <v>939</v>
      </c>
      <c r="B13" s="985">
        <v>44.96746808886153</v>
      </c>
      <c r="C13" s="985">
        <v>70.1888522216033</v>
      </c>
      <c r="D13" s="985">
        <v>83.69117402</v>
      </c>
      <c r="E13" s="989">
        <v>75.97297252000001</v>
      </c>
      <c r="F13" s="988">
        <v>25.22138413274177</v>
      </c>
      <c r="G13" s="1001"/>
      <c r="H13" s="989">
        <v>56.08806811826953</v>
      </c>
      <c r="I13" s="986">
        <v>-7.718201499999992</v>
      </c>
      <c r="J13" s="987"/>
      <c r="K13" s="990">
        <v>-9.222240684729245</v>
      </c>
    </row>
    <row r="14" spans="1:11" s="40" customFormat="1" ht="16.5" customHeight="1">
      <c r="A14" s="528" t="s">
        <v>941</v>
      </c>
      <c r="B14" s="985">
        <v>37178.392009537005</v>
      </c>
      <c r="C14" s="985">
        <v>40126.17343503699</v>
      </c>
      <c r="D14" s="985">
        <v>45028.3003632011</v>
      </c>
      <c r="E14" s="989">
        <v>47041.41568941999</v>
      </c>
      <c r="F14" s="988">
        <v>2947.781425499983</v>
      </c>
      <c r="G14" s="1001"/>
      <c r="H14" s="989">
        <v>7.9287491098157705</v>
      </c>
      <c r="I14" s="986">
        <v>2013.115326218889</v>
      </c>
      <c r="J14" s="987"/>
      <c r="K14" s="990">
        <v>4.470777955154812</v>
      </c>
    </row>
    <row r="15" spans="1:11" s="40" customFormat="1" ht="16.5" customHeight="1">
      <c r="A15" s="528" t="s">
        <v>938</v>
      </c>
      <c r="B15" s="985">
        <v>36951.60160953701</v>
      </c>
      <c r="C15" s="985">
        <v>39789.80338503699</v>
      </c>
      <c r="D15" s="985">
        <v>44760.1351632011</v>
      </c>
      <c r="E15" s="989">
        <v>46841.616889419995</v>
      </c>
      <c r="F15" s="988">
        <v>2838.2017754999833</v>
      </c>
      <c r="G15" s="1001"/>
      <c r="H15" s="989">
        <v>7.680862674075428</v>
      </c>
      <c r="I15" s="986">
        <v>2081.4817262188953</v>
      </c>
      <c r="J15" s="987"/>
      <c r="K15" s="990">
        <v>4.650302593210567</v>
      </c>
    </row>
    <row r="16" spans="1:11" s="40" customFormat="1" ht="16.5" customHeight="1">
      <c r="A16" s="528" t="s">
        <v>939</v>
      </c>
      <c r="B16" s="985">
        <v>226.79040000000003</v>
      </c>
      <c r="C16" s="985">
        <v>336.37005000000005</v>
      </c>
      <c r="D16" s="985">
        <v>268.16519999999997</v>
      </c>
      <c r="E16" s="989">
        <v>199.7988</v>
      </c>
      <c r="F16" s="988">
        <v>109.57965000000002</v>
      </c>
      <c r="G16" s="1001"/>
      <c r="H16" s="989">
        <v>48.31758751693193</v>
      </c>
      <c r="I16" s="986">
        <v>-68.36639999999997</v>
      </c>
      <c r="J16" s="987"/>
      <c r="K16" s="990">
        <v>-25.494135704409064</v>
      </c>
    </row>
    <row r="17" spans="1:11" s="40" customFormat="1" ht="16.5" customHeight="1">
      <c r="A17" s="528" t="s">
        <v>942</v>
      </c>
      <c r="B17" s="985">
        <v>20753.427148868253</v>
      </c>
      <c r="C17" s="985">
        <v>20632.5582246557</v>
      </c>
      <c r="D17" s="985">
        <v>23913.819106488998</v>
      </c>
      <c r="E17" s="989">
        <v>23658.437637702496</v>
      </c>
      <c r="F17" s="988">
        <v>-120.8689242125547</v>
      </c>
      <c r="G17" s="1001"/>
      <c r="H17" s="989">
        <v>-0.5824046474133601</v>
      </c>
      <c r="I17" s="986">
        <v>-255.3814687865015</v>
      </c>
      <c r="J17" s="987"/>
      <c r="K17" s="990">
        <v>-1.0679242309615193</v>
      </c>
    </row>
    <row r="18" spans="1:11" s="40" customFormat="1" ht="16.5" customHeight="1">
      <c r="A18" s="528" t="s">
        <v>938</v>
      </c>
      <c r="B18" s="985">
        <v>20735.206456735494</v>
      </c>
      <c r="C18" s="985">
        <v>20626.619214066497</v>
      </c>
      <c r="D18" s="985">
        <v>23848.642207288998</v>
      </c>
      <c r="E18" s="989">
        <v>23620.0767320625</v>
      </c>
      <c r="F18" s="988">
        <v>-108.58724266899662</v>
      </c>
      <c r="G18" s="1001"/>
      <c r="H18" s="989">
        <v>-0.5236853700760902</v>
      </c>
      <c r="I18" s="986">
        <v>-228.56547522649998</v>
      </c>
      <c r="J18" s="987"/>
      <c r="K18" s="990">
        <v>-0.9584003703013424</v>
      </c>
    </row>
    <row r="19" spans="1:11" s="40" customFormat="1" ht="16.5" customHeight="1">
      <c r="A19" s="528" t="s">
        <v>939</v>
      </c>
      <c r="B19" s="985">
        <v>18.220692132757915</v>
      </c>
      <c r="C19" s="985">
        <v>5.9390105892</v>
      </c>
      <c r="D19" s="985">
        <v>65.1768992</v>
      </c>
      <c r="E19" s="989">
        <v>38.36090564</v>
      </c>
      <c r="F19" s="988">
        <v>-12.281681543557916</v>
      </c>
      <c r="G19" s="1001"/>
      <c r="H19" s="989">
        <v>-67.40513178134107</v>
      </c>
      <c r="I19" s="986">
        <v>-26.815993559999995</v>
      </c>
      <c r="J19" s="987"/>
      <c r="K19" s="990">
        <v>-41.143401863462685</v>
      </c>
    </row>
    <row r="20" spans="1:11" s="40" customFormat="1" ht="16.5" customHeight="1">
      <c r="A20" s="528" t="s">
        <v>943</v>
      </c>
      <c r="B20" s="985">
        <v>177.94886467</v>
      </c>
      <c r="C20" s="985">
        <v>194.25295426000002</v>
      </c>
      <c r="D20" s="985">
        <v>253.41954783000003</v>
      </c>
      <c r="E20" s="989">
        <v>282.88423762</v>
      </c>
      <c r="F20" s="988">
        <v>16.304089590000018</v>
      </c>
      <c r="G20" s="1001"/>
      <c r="H20" s="989">
        <v>9.162232993301412</v>
      </c>
      <c r="I20" s="986">
        <v>29.464689789999994</v>
      </c>
      <c r="J20" s="987"/>
      <c r="K20" s="990">
        <v>11.626841750094835</v>
      </c>
    </row>
    <row r="21" spans="1:11" s="40" customFormat="1" ht="16.5" customHeight="1">
      <c r="A21" s="527" t="s">
        <v>1282</v>
      </c>
      <c r="B21" s="979">
        <v>0</v>
      </c>
      <c r="C21" s="979">
        <v>0</v>
      </c>
      <c r="D21" s="979">
        <v>570</v>
      </c>
      <c r="E21" s="983">
        <v>0</v>
      </c>
      <c r="F21" s="982">
        <v>0</v>
      </c>
      <c r="G21" s="999"/>
      <c r="H21" s="1548"/>
      <c r="I21" s="980">
        <v>-570</v>
      </c>
      <c r="J21" s="981"/>
      <c r="K21" s="1482"/>
    </row>
    <row r="22" spans="1:11" s="40" customFormat="1" ht="16.5" customHeight="1">
      <c r="A22" s="527" t="s">
        <v>408</v>
      </c>
      <c r="B22" s="979">
        <v>332.08384617999997</v>
      </c>
      <c r="C22" s="979">
        <v>0</v>
      </c>
      <c r="D22" s="979">
        <v>0</v>
      </c>
      <c r="E22" s="983">
        <v>0</v>
      </c>
      <c r="F22" s="982">
        <v>-332.08384617999997</v>
      </c>
      <c r="G22" s="999"/>
      <c r="H22" s="983">
        <v>-100</v>
      </c>
      <c r="I22" s="980">
        <v>0</v>
      </c>
      <c r="J22" s="981"/>
      <c r="K22" s="1482"/>
    </row>
    <row r="23" spans="1:11" s="40" customFormat="1" ht="16.5" customHeight="1">
      <c r="A23" s="565" t="s">
        <v>409</v>
      </c>
      <c r="B23" s="979">
        <v>37900.15858283943</v>
      </c>
      <c r="C23" s="979">
        <v>41803.834526774226</v>
      </c>
      <c r="D23" s="979">
        <v>44159.912000052354</v>
      </c>
      <c r="E23" s="983">
        <v>46806.69048539195</v>
      </c>
      <c r="F23" s="982">
        <v>3903.675943934795</v>
      </c>
      <c r="G23" s="999"/>
      <c r="H23" s="983">
        <v>10.299893430267375</v>
      </c>
      <c r="I23" s="980">
        <v>2646.7784853395933</v>
      </c>
      <c r="J23" s="981"/>
      <c r="K23" s="984">
        <v>5.993622644303402</v>
      </c>
    </row>
    <row r="24" spans="1:11" s="40" customFormat="1" ht="16.5" customHeight="1">
      <c r="A24" s="566" t="s">
        <v>410</v>
      </c>
      <c r="B24" s="985">
        <v>21399.743933489997</v>
      </c>
      <c r="C24" s="985">
        <v>21661.042443000002</v>
      </c>
      <c r="D24" s="985">
        <v>23576.76201</v>
      </c>
      <c r="E24" s="989">
        <v>23768.406748999998</v>
      </c>
      <c r="F24" s="988">
        <v>261.2985095100048</v>
      </c>
      <c r="G24" s="1001"/>
      <c r="H24" s="989">
        <v>1.2210356830535716</v>
      </c>
      <c r="I24" s="986">
        <v>191.6447389999994</v>
      </c>
      <c r="J24" s="987"/>
      <c r="K24" s="990">
        <v>0.8128543644742818</v>
      </c>
    </row>
    <row r="25" spans="1:11" s="40" customFormat="1" ht="16.5" customHeight="1">
      <c r="A25" s="566" t="s">
        <v>411</v>
      </c>
      <c r="B25" s="985">
        <v>6107.599045668756</v>
      </c>
      <c r="C25" s="985">
        <v>7378.736738293939</v>
      </c>
      <c r="D25" s="985">
        <v>7340.861514274191</v>
      </c>
      <c r="E25" s="989">
        <v>9210.806910530402</v>
      </c>
      <c r="F25" s="988">
        <v>1271.1376926251833</v>
      </c>
      <c r="G25" s="1001"/>
      <c r="H25" s="989">
        <v>20.812395887818123</v>
      </c>
      <c r="I25" s="986">
        <v>1869.945396256211</v>
      </c>
      <c r="J25" s="987"/>
      <c r="K25" s="990">
        <v>25.473105474338826</v>
      </c>
    </row>
    <row r="26" spans="1:11" s="40" customFormat="1" ht="16.5" customHeight="1">
      <c r="A26" s="566" t="s">
        <v>412</v>
      </c>
      <c r="B26" s="985">
        <v>10392.81560368068</v>
      </c>
      <c r="C26" s="985">
        <v>12764.05534548029</v>
      </c>
      <c r="D26" s="985">
        <v>13242.288475778163</v>
      </c>
      <c r="E26" s="989">
        <v>13827.476825861542</v>
      </c>
      <c r="F26" s="988">
        <v>2371.239741799611</v>
      </c>
      <c r="G26" s="1001"/>
      <c r="H26" s="989">
        <v>22.81614369218503</v>
      </c>
      <c r="I26" s="986">
        <v>585.1883500833792</v>
      </c>
      <c r="J26" s="987"/>
      <c r="K26" s="990">
        <v>4.419087766844556</v>
      </c>
    </row>
    <row r="27" spans="1:11" s="40" customFormat="1" ht="16.5" customHeight="1">
      <c r="A27" s="567" t="s">
        <v>944</v>
      </c>
      <c r="B27" s="1003">
        <v>160360.20893277397</v>
      </c>
      <c r="C27" s="1003">
        <v>167370.14515421813</v>
      </c>
      <c r="D27" s="1003">
        <v>199954.80564458668</v>
      </c>
      <c r="E27" s="1004">
        <v>206168.9172131271</v>
      </c>
      <c r="F27" s="1005">
        <v>7009.936221444164</v>
      </c>
      <c r="G27" s="1006"/>
      <c r="H27" s="1004">
        <v>4.37136885022572</v>
      </c>
      <c r="I27" s="1007">
        <v>6214.111568540422</v>
      </c>
      <c r="J27" s="1008"/>
      <c r="K27" s="1009">
        <v>3.1077580498794353</v>
      </c>
    </row>
    <row r="28" spans="1:11" s="40" customFormat="1" ht="16.5" customHeight="1">
      <c r="A28" s="527" t="s">
        <v>945</v>
      </c>
      <c r="B28" s="979">
        <v>9850.318973719997</v>
      </c>
      <c r="C28" s="979">
        <v>9855.432998878992</v>
      </c>
      <c r="D28" s="979">
        <v>11830.447255165996</v>
      </c>
      <c r="E28" s="983">
        <v>11252.237323069001</v>
      </c>
      <c r="F28" s="982">
        <v>5.114025158994991</v>
      </c>
      <c r="G28" s="999"/>
      <c r="H28" s="983">
        <v>0.0519173559012543</v>
      </c>
      <c r="I28" s="980">
        <v>-578.2099320969955</v>
      </c>
      <c r="J28" s="981"/>
      <c r="K28" s="984">
        <v>-4.887473141343062</v>
      </c>
    </row>
    <row r="29" spans="1:11" s="40" customFormat="1" ht="16.5" customHeight="1">
      <c r="A29" s="528" t="s">
        <v>946</v>
      </c>
      <c r="B29" s="985">
        <v>3606.5873527399976</v>
      </c>
      <c r="C29" s="985">
        <v>3150.8607893089884</v>
      </c>
      <c r="D29" s="985">
        <v>4781.371283755997</v>
      </c>
      <c r="E29" s="989">
        <v>4127.890671449</v>
      </c>
      <c r="F29" s="988">
        <v>-455.72656343100925</v>
      </c>
      <c r="G29" s="1001"/>
      <c r="H29" s="989">
        <v>-12.635949690357132</v>
      </c>
      <c r="I29" s="986">
        <v>-653.4806123069966</v>
      </c>
      <c r="J29" s="987"/>
      <c r="K29" s="990">
        <v>-13.667221671889413</v>
      </c>
    </row>
    <row r="30" spans="1:11" s="40" customFormat="1" ht="16.5" customHeight="1">
      <c r="A30" s="528" t="s">
        <v>1283</v>
      </c>
      <c r="B30" s="985">
        <v>5991.00024533</v>
      </c>
      <c r="C30" s="985">
        <v>6522.435264600002</v>
      </c>
      <c r="D30" s="985">
        <v>6773.17581791</v>
      </c>
      <c r="E30" s="989">
        <v>6952.98471104</v>
      </c>
      <c r="F30" s="988">
        <v>531.4350192700012</v>
      </c>
      <c r="G30" s="1001"/>
      <c r="H30" s="989">
        <v>8.870555792152674</v>
      </c>
      <c r="I30" s="986">
        <v>179.8088931299999</v>
      </c>
      <c r="J30" s="987"/>
      <c r="K30" s="990">
        <v>2.654720591403215</v>
      </c>
    </row>
    <row r="31" spans="1:11" s="40" customFormat="1" ht="16.5" customHeight="1">
      <c r="A31" s="528" t="s">
        <v>948</v>
      </c>
      <c r="B31" s="985">
        <v>37.07687435</v>
      </c>
      <c r="C31" s="985">
        <v>32.1423058</v>
      </c>
      <c r="D31" s="985">
        <v>50.85486688</v>
      </c>
      <c r="E31" s="989">
        <v>36.24001523999999</v>
      </c>
      <c r="F31" s="988">
        <v>-4.9345685499999945</v>
      </c>
      <c r="G31" s="1001"/>
      <c r="H31" s="989">
        <v>-13.309019804146448</v>
      </c>
      <c r="I31" s="986">
        <v>-14.614851640000012</v>
      </c>
      <c r="J31" s="987"/>
      <c r="K31" s="990">
        <v>-28.738353940609134</v>
      </c>
    </row>
    <row r="32" spans="1:11" s="40" customFormat="1" ht="16.5" customHeight="1">
      <c r="A32" s="528" t="s">
        <v>949</v>
      </c>
      <c r="B32" s="985">
        <v>213.7582413</v>
      </c>
      <c r="C32" s="985">
        <v>143.04478917</v>
      </c>
      <c r="D32" s="985">
        <v>219.31064356999997</v>
      </c>
      <c r="E32" s="989">
        <v>121.69083743000002</v>
      </c>
      <c r="F32" s="988">
        <v>-70.71345213000001</v>
      </c>
      <c r="G32" s="1001"/>
      <c r="H32" s="989">
        <v>-33.081041320300194</v>
      </c>
      <c r="I32" s="986">
        <v>-97.61980613999995</v>
      </c>
      <c r="J32" s="987"/>
      <c r="K32" s="990">
        <v>-44.51211512169107</v>
      </c>
    </row>
    <row r="33" spans="1:11" s="40" customFormat="1" ht="16.5" customHeight="1">
      <c r="A33" s="528" t="s">
        <v>950</v>
      </c>
      <c r="B33" s="985">
        <v>1.89626</v>
      </c>
      <c r="C33" s="985">
        <v>6.9498500000000005</v>
      </c>
      <c r="D33" s="985">
        <v>5.73464305</v>
      </c>
      <c r="E33" s="989">
        <v>13.431087909999999</v>
      </c>
      <c r="F33" s="988">
        <v>5.053590000000001</v>
      </c>
      <c r="G33" s="1001"/>
      <c r="H33" s="989">
        <v>266.5030111904486</v>
      </c>
      <c r="I33" s="986">
        <v>7.696444859999999</v>
      </c>
      <c r="J33" s="987"/>
      <c r="K33" s="990">
        <v>134.2096586116201</v>
      </c>
    </row>
    <row r="34" spans="1:11" s="40" customFormat="1" ht="16.5" customHeight="1">
      <c r="A34" s="555" t="s">
        <v>951</v>
      </c>
      <c r="B34" s="979">
        <v>142695.90480658849</v>
      </c>
      <c r="C34" s="979">
        <v>147591.45116044788</v>
      </c>
      <c r="D34" s="979">
        <v>175893.82214490545</v>
      </c>
      <c r="E34" s="983">
        <v>181634.5679062441</v>
      </c>
      <c r="F34" s="982">
        <v>4895.54635385939</v>
      </c>
      <c r="G34" s="999"/>
      <c r="H34" s="983">
        <v>3.4307546250152483</v>
      </c>
      <c r="I34" s="980">
        <v>5740.7457613386505</v>
      </c>
      <c r="J34" s="981"/>
      <c r="K34" s="984">
        <v>3.2637563339827187</v>
      </c>
    </row>
    <row r="35" spans="1:11" s="40" customFormat="1" ht="16.5" customHeight="1">
      <c r="A35" s="528" t="s">
        <v>952</v>
      </c>
      <c r="B35" s="985">
        <v>4507.2</v>
      </c>
      <c r="C35" s="985">
        <v>3721.3</v>
      </c>
      <c r="D35" s="985">
        <v>2909.575</v>
      </c>
      <c r="E35" s="989">
        <v>2883.5</v>
      </c>
      <c r="F35" s="988">
        <v>-785.9</v>
      </c>
      <c r="G35" s="1001"/>
      <c r="H35" s="989">
        <v>-17.43654597089101</v>
      </c>
      <c r="I35" s="986">
        <v>-26.074999999999818</v>
      </c>
      <c r="J35" s="987"/>
      <c r="K35" s="990">
        <v>-0.8961789952140715</v>
      </c>
    </row>
    <row r="36" spans="1:11" s="40" customFormat="1" ht="16.5" customHeight="1">
      <c r="A36" s="528" t="s">
        <v>953</v>
      </c>
      <c r="B36" s="985">
        <v>281.71184639</v>
      </c>
      <c r="C36" s="985">
        <v>303.61515243</v>
      </c>
      <c r="D36" s="985">
        <v>242.28245958000002</v>
      </c>
      <c r="E36" s="989">
        <v>185.37020872999997</v>
      </c>
      <c r="F36" s="988">
        <v>21.903306040000018</v>
      </c>
      <c r="G36" s="1001"/>
      <c r="H36" s="989">
        <v>7.775074538284494</v>
      </c>
      <c r="I36" s="986">
        <v>-56.91225085000005</v>
      </c>
      <c r="J36" s="987"/>
      <c r="K36" s="990">
        <v>-23.490041725950043</v>
      </c>
    </row>
    <row r="37" spans="1:11" s="40" customFormat="1" ht="16.5" customHeight="1">
      <c r="A37" s="531" t="s">
        <v>954</v>
      </c>
      <c r="B37" s="985">
        <v>34576.312851259994</v>
      </c>
      <c r="C37" s="985">
        <v>34251.549711620006</v>
      </c>
      <c r="D37" s="985">
        <v>41161.03097236166</v>
      </c>
      <c r="E37" s="989">
        <v>42778.0827151</v>
      </c>
      <c r="F37" s="988">
        <v>-324.76313963998837</v>
      </c>
      <c r="G37" s="1001"/>
      <c r="H37" s="989">
        <v>-0.9392648112511328</v>
      </c>
      <c r="I37" s="986">
        <v>1617.0517427383384</v>
      </c>
      <c r="J37" s="987"/>
      <c r="K37" s="990">
        <v>3.9285987365674533</v>
      </c>
    </row>
    <row r="38" spans="1:11" s="40" customFormat="1" ht="16.5" customHeight="1">
      <c r="A38" s="568" t="s">
        <v>955</v>
      </c>
      <c r="B38" s="985">
        <v>0</v>
      </c>
      <c r="C38" s="985">
        <v>0</v>
      </c>
      <c r="D38" s="985">
        <v>0</v>
      </c>
      <c r="E38" s="1010">
        <v>0</v>
      </c>
      <c r="F38" s="988">
        <v>0</v>
      </c>
      <c r="G38" s="1001"/>
      <c r="H38" s="1549"/>
      <c r="I38" s="986">
        <v>0</v>
      </c>
      <c r="J38" s="987"/>
      <c r="K38" s="1550"/>
    </row>
    <row r="39" spans="1:11" s="40" customFormat="1" ht="16.5" customHeight="1">
      <c r="A39" s="568" t="s">
        <v>956</v>
      </c>
      <c r="B39" s="985">
        <v>34576.312851259994</v>
      </c>
      <c r="C39" s="985">
        <v>34251.549711620006</v>
      </c>
      <c r="D39" s="985">
        <v>41161.03097236166</v>
      </c>
      <c r="E39" s="989">
        <v>42778.0827151</v>
      </c>
      <c r="F39" s="988">
        <v>-324.76313963998837</v>
      </c>
      <c r="G39" s="1001"/>
      <c r="H39" s="989">
        <v>-0.9392648112511328</v>
      </c>
      <c r="I39" s="986">
        <v>1617.0517427383384</v>
      </c>
      <c r="J39" s="987"/>
      <c r="K39" s="990">
        <v>3.9285987365674533</v>
      </c>
    </row>
    <row r="40" spans="1:11" s="40" customFormat="1" ht="16.5" customHeight="1">
      <c r="A40" s="528" t="s">
        <v>957</v>
      </c>
      <c r="B40" s="985">
        <v>103330.6801089385</v>
      </c>
      <c r="C40" s="985">
        <v>109313.38554639785</v>
      </c>
      <c r="D40" s="985">
        <v>131576.3975729638</v>
      </c>
      <c r="E40" s="989">
        <v>135787.61498241412</v>
      </c>
      <c r="F40" s="988">
        <v>5982.705437459357</v>
      </c>
      <c r="G40" s="1001"/>
      <c r="H40" s="989">
        <v>5.78986360212859</v>
      </c>
      <c r="I40" s="986">
        <v>4211.217409450328</v>
      </c>
      <c r="J40" s="987"/>
      <c r="K40" s="990">
        <v>3.2005872535878317</v>
      </c>
    </row>
    <row r="41" spans="1:11" s="40" customFormat="1" ht="16.5" customHeight="1">
      <c r="A41" s="531" t="s">
        <v>958</v>
      </c>
      <c r="B41" s="985">
        <v>100540.786670623</v>
      </c>
      <c r="C41" s="985">
        <v>105108.97409243493</v>
      </c>
      <c r="D41" s="985">
        <v>129039.26044964363</v>
      </c>
      <c r="E41" s="989">
        <v>132019.1759836006</v>
      </c>
      <c r="F41" s="988">
        <v>4568.187421811934</v>
      </c>
      <c r="G41" s="1001"/>
      <c r="H41" s="989">
        <v>4.543616151301421</v>
      </c>
      <c r="I41" s="986">
        <v>2979.9155339569843</v>
      </c>
      <c r="J41" s="987"/>
      <c r="K41" s="990">
        <v>2.309309216104713</v>
      </c>
    </row>
    <row r="42" spans="1:11" s="40" customFormat="1" ht="16.5" customHeight="1">
      <c r="A42" s="531" t="s">
        <v>959</v>
      </c>
      <c r="B42" s="985">
        <v>2789.8934383155</v>
      </c>
      <c r="C42" s="985">
        <v>4204.411453962921</v>
      </c>
      <c r="D42" s="985">
        <v>2537.137123320161</v>
      </c>
      <c r="E42" s="989">
        <v>3768.438998813511</v>
      </c>
      <c r="F42" s="988">
        <v>1414.5180156474207</v>
      </c>
      <c r="G42" s="1001"/>
      <c r="H42" s="989">
        <v>50.70150695438345</v>
      </c>
      <c r="I42" s="986">
        <v>1231.3018754933496</v>
      </c>
      <c r="J42" s="987"/>
      <c r="K42" s="990">
        <v>48.53115206804578</v>
      </c>
    </row>
    <row r="43" spans="1:11" s="40" customFormat="1" ht="16.5" customHeight="1">
      <c r="A43" s="532" t="s">
        <v>960</v>
      </c>
      <c r="B43" s="1011">
        <v>0</v>
      </c>
      <c r="C43" s="1011">
        <v>1.60075</v>
      </c>
      <c r="D43" s="1011">
        <v>4.5361400000000005</v>
      </c>
      <c r="E43" s="992">
        <v>0</v>
      </c>
      <c r="F43" s="991">
        <v>1.60075</v>
      </c>
      <c r="G43" s="1012"/>
      <c r="H43" s="1483"/>
      <c r="I43" s="1484">
        <v>-4.5361400000000005</v>
      </c>
      <c r="J43" s="1485"/>
      <c r="K43" s="1486"/>
    </row>
    <row r="44" spans="1:11" s="40" customFormat="1" ht="16.5" customHeight="1" thickBot="1">
      <c r="A44" s="569" t="s">
        <v>398</v>
      </c>
      <c r="B44" s="993">
        <v>7813.990611118603</v>
      </c>
      <c r="C44" s="993">
        <v>9923.266197498873</v>
      </c>
      <c r="D44" s="993">
        <v>12230.539197946888</v>
      </c>
      <c r="E44" s="997">
        <v>13282.108936903795</v>
      </c>
      <c r="F44" s="996">
        <v>2109.2755863802704</v>
      </c>
      <c r="G44" s="1002"/>
      <c r="H44" s="997">
        <v>26.993577179104385</v>
      </c>
      <c r="I44" s="994">
        <v>1051.5697389569068</v>
      </c>
      <c r="J44" s="995"/>
      <c r="K44" s="998">
        <v>8.597901710935455</v>
      </c>
    </row>
    <row r="45" spans="1:11" s="40" customFormat="1" ht="16.5" customHeight="1" thickTop="1">
      <c r="A45" s="538" t="s">
        <v>902</v>
      </c>
      <c r="B45" s="408"/>
      <c r="C45" s="36"/>
      <c r="D45" s="558"/>
      <c r="E45" s="558"/>
      <c r="F45" s="529"/>
      <c r="G45" s="530"/>
      <c r="H45" s="529"/>
      <c r="I45" s="530"/>
      <c r="J45" s="530"/>
      <c r="K45" s="530"/>
    </row>
    <row r="46" spans="1:11" s="40" customFormat="1" ht="16.5" customHeight="1">
      <c r="A46" s="1420"/>
      <c r="B46" s="1395"/>
      <c r="C46" s="1396"/>
      <c r="D46" s="558"/>
      <c r="E46" s="558"/>
      <c r="F46" s="529"/>
      <c r="G46" s="530"/>
      <c r="H46" s="529"/>
      <c r="I46" s="530"/>
      <c r="J46" s="530"/>
      <c r="K46" s="530"/>
    </row>
    <row r="47" spans="1:11" s="40" customFormat="1" ht="16.5" customHeight="1">
      <c r="A47" s="1420"/>
      <c r="B47" s="1395"/>
      <c r="C47" s="571"/>
      <c r="D47" s="558"/>
      <c r="E47" s="558"/>
      <c r="F47" s="529"/>
      <c r="G47" s="530"/>
      <c r="H47" s="529"/>
      <c r="I47" s="530"/>
      <c r="J47" s="530"/>
      <c r="K47" s="530"/>
    </row>
    <row r="48" spans="4:11" s="40" customFormat="1" ht="16.5" customHeight="1">
      <c r="D48" s="572"/>
      <c r="E48" s="572"/>
      <c r="F48" s="540"/>
      <c r="G48" s="541"/>
      <c r="H48" s="540"/>
      <c r="I48" s="541"/>
      <c r="J48" s="541"/>
      <c r="K48" s="541"/>
    </row>
    <row r="49" spans="4:11" s="40" customFormat="1" ht="16.5" customHeight="1">
      <c r="D49" s="572"/>
      <c r="E49" s="572"/>
      <c r="F49" s="540"/>
      <c r="G49" s="541"/>
      <c r="H49" s="540"/>
      <c r="I49" s="541"/>
      <c r="J49" s="541"/>
      <c r="K49" s="541"/>
    </row>
    <row r="50" spans="1:11" s="40" customFormat="1" ht="16.5" customHeight="1">
      <c r="A50" s="271"/>
      <c r="B50" s="408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1"/>
      <c r="B51" s="408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1"/>
      <c r="B52" s="408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1"/>
      <c r="B53" s="408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1"/>
      <c r="B54" s="408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1"/>
      <c r="B55" s="408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1"/>
      <c r="B56" s="408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1"/>
      <c r="B57" s="408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1"/>
      <c r="B58" s="408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1"/>
      <c r="B59" s="408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1"/>
      <c r="B60" s="408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1"/>
      <c r="B61" s="408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1"/>
      <c r="B62" s="408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1"/>
      <c r="B63" s="408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1"/>
      <c r="B64" s="408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1"/>
      <c r="B65" s="408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1"/>
      <c r="B66" s="408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1"/>
      <c r="B67" s="408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1"/>
      <c r="B68" s="408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1"/>
      <c r="B69" s="408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1"/>
      <c r="B70" s="408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1"/>
      <c r="B71" s="408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1"/>
      <c r="B72" s="408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1"/>
      <c r="B73" s="408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1"/>
      <c r="B74" s="408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1"/>
      <c r="B75" s="408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1"/>
      <c r="B76" s="408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1"/>
      <c r="B77" s="408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1"/>
      <c r="B78" s="408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1"/>
      <c r="B79" s="408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1"/>
      <c r="B80" s="408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1"/>
      <c r="B81" s="408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1"/>
      <c r="B82" s="408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1"/>
      <c r="B83" s="408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1"/>
      <c r="B84" s="408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1"/>
      <c r="B85" s="408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71"/>
      <c r="B86" s="408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71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73"/>
      <c r="B88" s="574"/>
      <c r="C88" s="574"/>
      <c r="D88" s="574"/>
      <c r="E88" s="574"/>
    </row>
    <row r="89" spans="1:5" ht="16.5" customHeight="1">
      <c r="A89" s="573"/>
      <c r="B89" s="575"/>
      <c r="C89" s="575"/>
      <c r="D89" s="575"/>
      <c r="E89" s="575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F4" sqref="F4:K4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33" t="s">
        <v>562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</row>
    <row r="2" spans="1:11" ht="15.75">
      <c r="A2" s="1744" t="s">
        <v>963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</row>
    <row r="3" spans="1:11" s="40" customFormat="1" ht="16.5" customHeight="1" thickBot="1">
      <c r="A3" s="271"/>
      <c r="B3" s="408"/>
      <c r="C3" s="36"/>
      <c r="D3" s="36"/>
      <c r="E3" s="36"/>
      <c r="F3" s="36"/>
      <c r="G3" s="36"/>
      <c r="H3" s="36"/>
      <c r="I3" s="1729" t="s">
        <v>425</v>
      </c>
      <c r="J3" s="1729"/>
      <c r="K3" s="1729"/>
    </row>
    <row r="4" spans="1:11" s="40" customFormat="1" ht="13.5" thickTop="1">
      <c r="A4" s="509"/>
      <c r="B4" s="577">
        <v>2012</v>
      </c>
      <c r="C4" s="577">
        <v>2012</v>
      </c>
      <c r="D4" s="577">
        <v>2013</v>
      </c>
      <c r="E4" s="578">
        <v>2013</v>
      </c>
      <c r="F4" s="1747" t="s">
        <v>1472</v>
      </c>
      <c r="G4" s="1748"/>
      <c r="H4" s="1748"/>
      <c r="I4" s="1748"/>
      <c r="J4" s="1748"/>
      <c r="K4" s="1749"/>
    </row>
    <row r="5" spans="1:11" s="40" customFormat="1" ht="12.75">
      <c r="A5" s="130" t="s">
        <v>311</v>
      </c>
      <c r="B5" s="560" t="s">
        <v>882</v>
      </c>
      <c r="C5" s="560" t="s">
        <v>1291</v>
      </c>
      <c r="D5" s="560" t="s">
        <v>883</v>
      </c>
      <c r="E5" s="576" t="s">
        <v>1292</v>
      </c>
      <c r="F5" s="1741" t="s">
        <v>279</v>
      </c>
      <c r="G5" s="1742"/>
      <c r="H5" s="1743"/>
      <c r="I5" s="1741" t="s">
        <v>1145</v>
      </c>
      <c r="J5" s="1742"/>
      <c r="K5" s="1750"/>
    </row>
    <row r="6" spans="1:11" s="40" customFormat="1" ht="12.75">
      <c r="A6" s="130"/>
      <c r="B6" s="560"/>
      <c r="C6" s="560"/>
      <c r="D6" s="560"/>
      <c r="E6" s="576"/>
      <c r="F6" s="550" t="s">
        <v>390</v>
      </c>
      <c r="G6" s="551" t="s">
        <v>387</v>
      </c>
      <c r="H6" s="552" t="s">
        <v>379</v>
      </c>
      <c r="I6" s="553" t="s">
        <v>390</v>
      </c>
      <c r="J6" s="551" t="s">
        <v>387</v>
      </c>
      <c r="K6" s="554" t="s">
        <v>379</v>
      </c>
    </row>
    <row r="7" spans="1:11" s="40" customFormat="1" ht="16.5" customHeight="1">
      <c r="A7" s="527" t="s">
        <v>405</v>
      </c>
      <c r="B7" s="1014">
        <v>75398.914721566</v>
      </c>
      <c r="C7" s="1014">
        <v>76848.90620512002</v>
      </c>
      <c r="D7" s="1014">
        <v>68165.11989304998</v>
      </c>
      <c r="E7" s="1015">
        <v>70352.71666465807</v>
      </c>
      <c r="F7" s="1421">
        <v>1449.9914835540112</v>
      </c>
      <c r="G7" s="1422"/>
      <c r="H7" s="1423">
        <v>1.9230933083169124</v>
      </c>
      <c r="I7" s="1424">
        <v>2187.5967716080922</v>
      </c>
      <c r="J7" s="1425"/>
      <c r="K7" s="1426">
        <v>3.209261239531886</v>
      </c>
    </row>
    <row r="8" spans="1:11" s="40" customFormat="1" ht="16.5" customHeight="1">
      <c r="A8" s="528" t="s">
        <v>937</v>
      </c>
      <c r="B8" s="1017">
        <v>4485.190546394001</v>
      </c>
      <c r="C8" s="1017">
        <v>4296.75040389</v>
      </c>
      <c r="D8" s="1017">
        <v>5410.231749080001</v>
      </c>
      <c r="E8" s="1018">
        <v>5429.94567309</v>
      </c>
      <c r="F8" s="1427">
        <v>-188.44014250400141</v>
      </c>
      <c r="G8" s="1428"/>
      <c r="H8" s="1429">
        <v>-4.2013854384738085</v>
      </c>
      <c r="I8" s="1430">
        <v>19.713924009999573</v>
      </c>
      <c r="J8" s="1431"/>
      <c r="K8" s="1432">
        <v>0.3643822469037835</v>
      </c>
    </row>
    <row r="9" spans="1:11" s="40" customFormat="1" ht="16.5" customHeight="1">
      <c r="A9" s="528" t="s">
        <v>938</v>
      </c>
      <c r="B9" s="1017">
        <v>4485.190546394001</v>
      </c>
      <c r="C9" s="1017">
        <v>4296.75040389</v>
      </c>
      <c r="D9" s="1017">
        <v>5410.231749080001</v>
      </c>
      <c r="E9" s="1018">
        <v>5429.94567309</v>
      </c>
      <c r="F9" s="1427">
        <v>-188.44014250400141</v>
      </c>
      <c r="G9" s="1428"/>
      <c r="H9" s="1429">
        <v>-4.2013854384738085</v>
      </c>
      <c r="I9" s="1430">
        <v>19.713924009999573</v>
      </c>
      <c r="J9" s="1431"/>
      <c r="K9" s="1432">
        <v>0.3643822469037835</v>
      </c>
    </row>
    <row r="10" spans="1:11" s="40" customFormat="1" ht="16.5" customHeight="1">
      <c r="A10" s="528" t="s">
        <v>939</v>
      </c>
      <c r="B10" s="1017">
        <v>0</v>
      </c>
      <c r="C10" s="1017">
        <v>0</v>
      </c>
      <c r="D10" s="1017">
        <v>0</v>
      </c>
      <c r="E10" s="1018">
        <v>0</v>
      </c>
      <c r="F10" s="1427">
        <v>0</v>
      </c>
      <c r="G10" s="1428"/>
      <c r="H10" s="1433"/>
      <c r="I10" s="1430">
        <v>0</v>
      </c>
      <c r="J10" s="1431"/>
      <c r="K10" s="1434"/>
    </row>
    <row r="11" spans="1:11" s="40" customFormat="1" ht="16.5" customHeight="1">
      <c r="A11" s="528" t="s">
        <v>940</v>
      </c>
      <c r="B11" s="1017">
        <v>34158.91159103002</v>
      </c>
      <c r="C11" s="1017">
        <v>34193.68213544</v>
      </c>
      <c r="D11" s="1017">
        <v>28930.263476159995</v>
      </c>
      <c r="E11" s="1018">
        <v>30346.928604048087</v>
      </c>
      <c r="F11" s="1427">
        <v>34.77054440998472</v>
      </c>
      <c r="G11" s="1428"/>
      <c r="H11" s="1429">
        <v>0.10179055125139093</v>
      </c>
      <c r="I11" s="1430">
        <v>1416.6651278880927</v>
      </c>
      <c r="J11" s="1431"/>
      <c r="K11" s="1432">
        <v>4.896827604268093</v>
      </c>
    </row>
    <row r="12" spans="1:11" s="40" customFormat="1" ht="16.5" customHeight="1">
      <c r="A12" s="528" t="s">
        <v>938</v>
      </c>
      <c r="B12" s="1017">
        <v>34158.91159103002</v>
      </c>
      <c r="C12" s="1017">
        <v>34193.68213544</v>
      </c>
      <c r="D12" s="1017">
        <v>28930.263476159995</v>
      </c>
      <c r="E12" s="1018">
        <v>30346.928604048087</v>
      </c>
      <c r="F12" s="1427">
        <v>34.77054440998472</v>
      </c>
      <c r="G12" s="1428"/>
      <c r="H12" s="1429">
        <v>0.10179055125139093</v>
      </c>
      <c r="I12" s="1430">
        <v>1416.6651278880927</v>
      </c>
      <c r="J12" s="1431"/>
      <c r="K12" s="1432">
        <v>4.896827604268093</v>
      </c>
    </row>
    <row r="13" spans="1:11" s="40" customFormat="1" ht="16.5" customHeight="1">
      <c r="A13" s="528" t="s">
        <v>939</v>
      </c>
      <c r="B13" s="1017">
        <v>0</v>
      </c>
      <c r="C13" s="1017">
        <v>0</v>
      </c>
      <c r="D13" s="1017">
        <v>0</v>
      </c>
      <c r="E13" s="1018">
        <v>0</v>
      </c>
      <c r="F13" s="1427">
        <v>0</v>
      </c>
      <c r="G13" s="1428"/>
      <c r="H13" s="1433"/>
      <c r="I13" s="1430">
        <v>0</v>
      </c>
      <c r="J13" s="1431"/>
      <c r="K13" s="1434"/>
    </row>
    <row r="14" spans="1:11" s="40" customFormat="1" ht="16.5" customHeight="1">
      <c r="A14" s="528" t="s">
        <v>941</v>
      </c>
      <c r="B14" s="1017">
        <v>36066.142360432</v>
      </c>
      <c r="C14" s="1017">
        <v>37587.44492752001</v>
      </c>
      <c r="D14" s="1017">
        <v>32896.20512305999</v>
      </c>
      <c r="E14" s="1018">
        <v>33530.643200169994</v>
      </c>
      <c r="F14" s="1427">
        <v>1521.3025670880088</v>
      </c>
      <c r="G14" s="1428"/>
      <c r="H14" s="1429">
        <v>4.218090617745198</v>
      </c>
      <c r="I14" s="1430">
        <v>634.4380771100041</v>
      </c>
      <c r="J14" s="1431"/>
      <c r="K14" s="1432">
        <v>1.9286056696712042</v>
      </c>
    </row>
    <row r="15" spans="1:11" s="40" customFormat="1" ht="16.5" customHeight="1">
      <c r="A15" s="528" t="s">
        <v>938</v>
      </c>
      <c r="B15" s="1017">
        <v>36066.142360432</v>
      </c>
      <c r="C15" s="1017">
        <v>37587.44492752001</v>
      </c>
      <c r="D15" s="1017">
        <v>32896.20512305999</v>
      </c>
      <c r="E15" s="1018">
        <v>33530.643200169994</v>
      </c>
      <c r="F15" s="1427">
        <v>1521.3025670880088</v>
      </c>
      <c r="G15" s="1428"/>
      <c r="H15" s="1429">
        <v>4.218090617745198</v>
      </c>
      <c r="I15" s="1430">
        <v>634.4380771100041</v>
      </c>
      <c r="J15" s="1431"/>
      <c r="K15" s="1432">
        <v>1.9286056696712042</v>
      </c>
    </row>
    <row r="16" spans="1:11" s="40" customFormat="1" ht="16.5" customHeight="1">
      <c r="A16" s="528" t="s">
        <v>939</v>
      </c>
      <c r="B16" s="1017">
        <v>0</v>
      </c>
      <c r="C16" s="1017">
        <v>0</v>
      </c>
      <c r="D16" s="1017">
        <v>0</v>
      </c>
      <c r="E16" s="1018">
        <v>0</v>
      </c>
      <c r="F16" s="1427">
        <v>0</v>
      </c>
      <c r="G16" s="1428"/>
      <c r="H16" s="1433"/>
      <c r="I16" s="1430">
        <v>0</v>
      </c>
      <c r="J16" s="1431"/>
      <c r="K16" s="1434"/>
    </row>
    <row r="17" spans="1:11" s="40" customFormat="1" ht="16.5" customHeight="1">
      <c r="A17" s="528" t="s">
        <v>942</v>
      </c>
      <c r="B17" s="1017">
        <v>645.79945111</v>
      </c>
      <c r="C17" s="1017">
        <v>728.2269780699999</v>
      </c>
      <c r="D17" s="1017">
        <v>913.18624615</v>
      </c>
      <c r="E17" s="1018">
        <v>1031.47524875</v>
      </c>
      <c r="F17" s="1427">
        <v>82.42752695999991</v>
      </c>
      <c r="G17" s="1428"/>
      <c r="H17" s="1429">
        <v>12.76364153272715</v>
      </c>
      <c r="I17" s="1430">
        <v>118.2890026</v>
      </c>
      <c r="J17" s="1431"/>
      <c r="K17" s="1432">
        <v>12.953436727579652</v>
      </c>
    </row>
    <row r="18" spans="1:11" s="40" customFormat="1" ht="16.5" customHeight="1">
      <c r="A18" s="528" t="s">
        <v>938</v>
      </c>
      <c r="B18" s="1017">
        <v>645.79945111</v>
      </c>
      <c r="C18" s="1017">
        <v>728.2269780699999</v>
      </c>
      <c r="D18" s="1017">
        <v>913.18624615</v>
      </c>
      <c r="E18" s="1018">
        <v>1031.47524875</v>
      </c>
      <c r="F18" s="1427">
        <v>82.42752695999991</v>
      </c>
      <c r="G18" s="1428"/>
      <c r="H18" s="1429">
        <v>12.76364153272715</v>
      </c>
      <c r="I18" s="1430">
        <v>118.2890026</v>
      </c>
      <c r="J18" s="1431"/>
      <c r="K18" s="1432">
        <v>12.953436727579652</v>
      </c>
    </row>
    <row r="19" spans="1:11" s="40" customFormat="1" ht="16.5" customHeight="1">
      <c r="A19" s="528" t="s">
        <v>939</v>
      </c>
      <c r="B19" s="1017">
        <v>0</v>
      </c>
      <c r="C19" s="1017">
        <v>0</v>
      </c>
      <c r="D19" s="1017">
        <v>0</v>
      </c>
      <c r="E19" s="1018">
        <v>0</v>
      </c>
      <c r="F19" s="1427">
        <v>0</v>
      </c>
      <c r="G19" s="1428"/>
      <c r="H19" s="1433"/>
      <c r="I19" s="1430">
        <v>0</v>
      </c>
      <c r="J19" s="1431"/>
      <c r="K19" s="1434"/>
    </row>
    <row r="20" spans="1:11" s="40" customFormat="1" ht="16.5" customHeight="1">
      <c r="A20" s="528" t="s">
        <v>943</v>
      </c>
      <c r="B20" s="1017">
        <v>42.87077260000001</v>
      </c>
      <c r="C20" s="1017">
        <v>42.8017602</v>
      </c>
      <c r="D20" s="1017">
        <v>15.233298599999998</v>
      </c>
      <c r="E20" s="1018">
        <v>13.7239386</v>
      </c>
      <c r="F20" s="1427">
        <v>-0.06901240000001252</v>
      </c>
      <c r="G20" s="1428"/>
      <c r="H20" s="1429">
        <v>-0.16097773801261633</v>
      </c>
      <c r="I20" s="1430">
        <v>-1.5093599999999974</v>
      </c>
      <c r="J20" s="1431"/>
      <c r="K20" s="1432">
        <v>-9.908293926569506</v>
      </c>
    </row>
    <row r="21" spans="1:11" s="40" customFormat="1" ht="16.5" customHeight="1">
      <c r="A21" s="527" t="s">
        <v>1282</v>
      </c>
      <c r="B21" s="1013">
        <v>0</v>
      </c>
      <c r="C21" s="1013">
        <v>0</v>
      </c>
      <c r="D21" s="1013">
        <v>0</v>
      </c>
      <c r="E21" s="1016">
        <v>0</v>
      </c>
      <c r="F21" s="1421">
        <v>0</v>
      </c>
      <c r="G21" s="1422"/>
      <c r="H21" s="1437"/>
      <c r="I21" s="1424">
        <v>0</v>
      </c>
      <c r="J21" s="1435"/>
      <c r="K21" s="1436"/>
    </row>
    <row r="22" spans="1:11" s="40" customFormat="1" ht="16.5" customHeight="1">
      <c r="A22" s="527" t="s">
        <v>408</v>
      </c>
      <c r="B22" s="1013">
        <v>0</v>
      </c>
      <c r="C22" s="1013">
        <v>0</v>
      </c>
      <c r="D22" s="1013">
        <v>0</v>
      </c>
      <c r="E22" s="1016">
        <v>0</v>
      </c>
      <c r="F22" s="1421">
        <v>0</v>
      </c>
      <c r="G22" s="1422"/>
      <c r="H22" s="1437"/>
      <c r="I22" s="1424">
        <v>0</v>
      </c>
      <c r="J22" s="1435"/>
      <c r="K22" s="1436"/>
    </row>
    <row r="23" spans="1:11" s="40" customFormat="1" ht="16.5" customHeight="1">
      <c r="A23" s="565" t="s">
        <v>409</v>
      </c>
      <c r="B23" s="1013">
        <v>34288.56498500352</v>
      </c>
      <c r="C23" s="1013">
        <v>35588.9838773308</v>
      </c>
      <c r="D23" s="1013">
        <v>32691.601459112262</v>
      </c>
      <c r="E23" s="1016">
        <v>33671.23061635148</v>
      </c>
      <c r="F23" s="1421">
        <v>1300.4188923272814</v>
      </c>
      <c r="G23" s="1422"/>
      <c r="H23" s="1423">
        <v>3.792573100962475</v>
      </c>
      <c r="I23" s="1424">
        <v>979.6291572392183</v>
      </c>
      <c r="J23" s="1435"/>
      <c r="K23" s="1426">
        <v>2.996577449607206</v>
      </c>
    </row>
    <row r="24" spans="1:11" s="40" customFormat="1" ht="16.5" customHeight="1">
      <c r="A24" s="566" t="s">
        <v>410</v>
      </c>
      <c r="B24" s="1017">
        <v>17433.96506873</v>
      </c>
      <c r="C24" s="1017">
        <v>17324.509519199997</v>
      </c>
      <c r="D24" s="1017">
        <v>16323.804330000003</v>
      </c>
      <c r="E24" s="1018">
        <v>16349.329000000002</v>
      </c>
      <c r="F24" s="1427">
        <v>-109.45554953000465</v>
      </c>
      <c r="G24" s="1428"/>
      <c r="H24" s="1429">
        <v>-0.6278293497692436</v>
      </c>
      <c r="I24" s="1430">
        <v>25.524669999998878</v>
      </c>
      <c r="J24" s="1431"/>
      <c r="K24" s="1432">
        <v>0.1563647142785794</v>
      </c>
    </row>
    <row r="25" spans="1:11" s="40" customFormat="1" ht="16.5" customHeight="1">
      <c r="A25" s="566" t="s">
        <v>411</v>
      </c>
      <c r="B25" s="1017">
        <v>5044.361731928536</v>
      </c>
      <c r="C25" s="1017">
        <v>5502.312827903983</v>
      </c>
      <c r="D25" s="1017">
        <v>6910.579223336798</v>
      </c>
      <c r="E25" s="1018">
        <v>7182.818410521093</v>
      </c>
      <c r="F25" s="1427">
        <v>457.95109597544706</v>
      </c>
      <c r="G25" s="1428"/>
      <c r="H25" s="1429">
        <v>9.078474548659408</v>
      </c>
      <c r="I25" s="1430">
        <v>272.2391871842947</v>
      </c>
      <c r="J25" s="1431"/>
      <c r="K25" s="1432">
        <v>3.939455411565964</v>
      </c>
    </row>
    <row r="26" spans="1:11" s="40" customFormat="1" ht="16.5" customHeight="1">
      <c r="A26" s="566" t="s">
        <v>412</v>
      </c>
      <c r="B26" s="1017">
        <v>11810.238184344982</v>
      </c>
      <c r="C26" s="1017">
        <v>12762.161530226818</v>
      </c>
      <c r="D26" s="1017">
        <v>9457.217905775462</v>
      </c>
      <c r="E26" s="1018">
        <v>10139.083205830388</v>
      </c>
      <c r="F26" s="1427">
        <v>951.9233458818362</v>
      </c>
      <c r="G26" s="1428"/>
      <c r="H26" s="1429">
        <v>8.060153665178868</v>
      </c>
      <c r="I26" s="1430">
        <v>681.8653000549257</v>
      </c>
      <c r="J26" s="1431"/>
      <c r="K26" s="1432">
        <v>7.209998826806295</v>
      </c>
    </row>
    <row r="27" spans="1:11" s="40" customFormat="1" ht="16.5" customHeight="1">
      <c r="A27" s="567" t="s">
        <v>944</v>
      </c>
      <c r="B27" s="1022">
        <v>109687.47970656952</v>
      </c>
      <c r="C27" s="1022">
        <v>112437.89008245082</v>
      </c>
      <c r="D27" s="1022">
        <v>100856.72135216225</v>
      </c>
      <c r="E27" s="1023">
        <v>104023.94728100955</v>
      </c>
      <c r="F27" s="1438">
        <v>2750.4103758813</v>
      </c>
      <c r="G27" s="1439"/>
      <c r="H27" s="1440">
        <v>2.5074971028954818</v>
      </c>
      <c r="I27" s="1441">
        <v>3167.2259288472997</v>
      </c>
      <c r="J27" s="1442"/>
      <c r="K27" s="1443">
        <v>3.14032211872947</v>
      </c>
    </row>
    <row r="28" spans="1:11" s="40" customFormat="1" ht="16.5" customHeight="1">
      <c r="A28" s="527" t="s">
        <v>945</v>
      </c>
      <c r="B28" s="1013">
        <v>5288.070841079999</v>
      </c>
      <c r="C28" s="1013">
        <v>6695.331350769999</v>
      </c>
      <c r="D28" s="1013">
        <v>4574.326406769999</v>
      </c>
      <c r="E28" s="1016">
        <v>4534.037183379997</v>
      </c>
      <c r="F28" s="1421">
        <v>1407.2605096899997</v>
      </c>
      <c r="G28" s="1422"/>
      <c r="H28" s="1423">
        <v>26.61198293256205</v>
      </c>
      <c r="I28" s="1424">
        <v>-40.28922339000201</v>
      </c>
      <c r="J28" s="1435"/>
      <c r="K28" s="1426">
        <v>-0.8807684412370309</v>
      </c>
    </row>
    <row r="29" spans="1:11" s="40" customFormat="1" ht="16.5" customHeight="1">
      <c r="A29" s="528" t="s">
        <v>946</v>
      </c>
      <c r="B29" s="1017">
        <v>1349.367816819999</v>
      </c>
      <c r="C29" s="1017">
        <v>1130.779154549998</v>
      </c>
      <c r="D29" s="1017">
        <v>970.5951403799991</v>
      </c>
      <c r="E29" s="1018">
        <v>872.6737245099984</v>
      </c>
      <c r="F29" s="1427">
        <v>-218.5886622700009</v>
      </c>
      <c r="G29" s="1428"/>
      <c r="H29" s="1429">
        <v>-16.19933864920093</v>
      </c>
      <c r="I29" s="1430">
        <v>-97.92141587000071</v>
      </c>
      <c r="J29" s="1431"/>
      <c r="K29" s="1432">
        <v>-10.088801375171048</v>
      </c>
    </row>
    <row r="30" spans="1:11" s="40" customFormat="1" ht="16.5" customHeight="1">
      <c r="A30" s="528" t="s">
        <v>1283</v>
      </c>
      <c r="B30" s="1017">
        <v>3895.4494057600004</v>
      </c>
      <c r="C30" s="1017">
        <v>5517.55918396</v>
      </c>
      <c r="D30" s="1017">
        <v>3600.9698973900004</v>
      </c>
      <c r="E30" s="1018">
        <v>3660.8321538699997</v>
      </c>
      <c r="F30" s="1427">
        <v>1622.1097781999997</v>
      </c>
      <c r="G30" s="1428"/>
      <c r="H30" s="1429">
        <v>41.64114609732755</v>
      </c>
      <c r="I30" s="1430">
        <v>59.86225647999936</v>
      </c>
      <c r="J30" s="1431"/>
      <c r="K30" s="1432">
        <v>1.6623925827146682</v>
      </c>
    </row>
    <row r="31" spans="1:11" s="40" customFormat="1" ht="16.5" customHeight="1">
      <c r="A31" s="528" t="s">
        <v>948</v>
      </c>
      <c r="B31" s="1017">
        <v>22.103844999999996</v>
      </c>
      <c r="C31" s="1017">
        <v>0.8532500000000001</v>
      </c>
      <c r="D31" s="1017">
        <v>0.263369</v>
      </c>
      <c r="E31" s="1018">
        <v>0.269305</v>
      </c>
      <c r="F31" s="1427">
        <v>-21.250594999999997</v>
      </c>
      <c r="G31" s="1428"/>
      <c r="H31" s="1429">
        <v>-96.13981187435941</v>
      </c>
      <c r="I31" s="1430">
        <v>0.005935999999999997</v>
      </c>
      <c r="J31" s="1431"/>
      <c r="K31" s="1432">
        <v>2.2538719439265806</v>
      </c>
    </row>
    <row r="32" spans="1:11" s="40" customFormat="1" ht="16.5" customHeight="1">
      <c r="A32" s="528" t="s">
        <v>949</v>
      </c>
      <c r="B32" s="1017">
        <v>18.394195499999995</v>
      </c>
      <c r="C32" s="1017">
        <v>46.10976226</v>
      </c>
      <c r="D32" s="1017">
        <v>0.262</v>
      </c>
      <c r="E32" s="1018">
        <v>0.262</v>
      </c>
      <c r="F32" s="1427">
        <v>27.71556676</v>
      </c>
      <c r="G32" s="1428"/>
      <c r="H32" s="1429">
        <v>150.67561264095517</v>
      </c>
      <c r="I32" s="1430">
        <v>0</v>
      </c>
      <c r="J32" s="1431"/>
      <c r="K32" s="1432">
        <v>0</v>
      </c>
    </row>
    <row r="33" spans="1:11" s="40" customFormat="1" ht="16.5" customHeight="1">
      <c r="A33" s="528" t="s">
        <v>950</v>
      </c>
      <c r="B33" s="1017">
        <v>2.755578</v>
      </c>
      <c r="C33" s="1017">
        <v>0.03</v>
      </c>
      <c r="D33" s="1017">
        <v>2.236</v>
      </c>
      <c r="E33" s="1018">
        <v>0</v>
      </c>
      <c r="F33" s="1427">
        <v>-2.725578</v>
      </c>
      <c r="G33" s="1428"/>
      <c r="H33" s="1429">
        <v>-98.91129919022434</v>
      </c>
      <c r="I33" s="1430">
        <v>-2.236</v>
      </c>
      <c r="J33" s="1431"/>
      <c r="K33" s="1432">
        <v>-100</v>
      </c>
    </row>
    <row r="34" spans="1:11" s="40" customFormat="1" ht="16.5" customHeight="1">
      <c r="A34" s="555" t="s">
        <v>951</v>
      </c>
      <c r="B34" s="1013">
        <v>95026.24147052784</v>
      </c>
      <c r="C34" s="1013">
        <v>95534.09054231274</v>
      </c>
      <c r="D34" s="1013">
        <v>89508.78315533759</v>
      </c>
      <c r="E34" s="1016">
        <v>91573.94098608138</v>
      </c>
      <c r="F34" s="1421">
        <v>507.8490717849054</v>
      </c>
      <c r="G34" s="1422"/>
      <c r="H34" s="1423">
        <v>0.5344303467399725</v>
      </c>
      <c r="I34" s="1424">
        <v>2065.1578307437885</v>
      </c>
      <c r="J34" s="1435"/>
      <c r="K34" s="1426">
        <v>2.3072124968561134</v>
      </c>
    </row>
    <row r="35" spans="1:11" s="40" customFormat="1" ht="16.5" customHeight="1">
      <c r="A35" s="528" t="s">
        <v>952</v>
      </c>
      <c r="B35" s="1017">
        <v>3537</v>
      </c>
      <c r="C35" s="1017">
        <v>3328.6</v>
      </c>
      <c r="D35" s="1017">
        <v>2116.2990000000004</v>
      </c>
      <c r="E35" s="1018">
        <v>2057.3</v>
      </c>
      <c r="F35" s="1427">
        <v>-208.4</v>
      </c>
      <c r="G35" s="1428"/>
      <c r="H35" s="1429">
        <v>-5.891998869098108</v>
      </c>
      <c r="I35" s="1430">
        <v>-58.99900000000025</v>
      </c>
      <c r="J35" s="1431"/>
      <c r="K35" s="1432">
        <v>-2.7878385804652477</v>
      </c>
    </row>
    <row r="36" spans="1:11" s="40" customFormat="1" ht="16.5" customHeight="1">
      <c r="A36" s="528" t="s">
        <v>953</v>
      </c>
      <c r="B36" s="1017">
        <v>26.047451530000004</v>
      </c>
      <c r="C36" s="1017">
        <v>12.229448109999998</v>
      </c>
      <c r="D36" s="1017">
        <v>41.77346116</v>
      </c>
      <c r="E36" s="1018">
        <v>51.02643725</v>
      </c>
      <c r="F36" s="1427">
        <v>-13.818003420000005</v>
      </c>
      <c r="G36" s="1428"/>
      <c r="H36" s="1429">
        <v>-53.04934881665947</v>
      </c>
      <c r="I36" s="1430">
        <v>9.252976090000004</v>
      </c>
      <c r="J36" s="1431"/>
      <c r="K36" s="1432">
        <v>22.150369715737494</v>
      </c>
    </row>
    <row r="37" spans="1:11" s="40" customFormat="1" ht="16.5" customHeight="1">
      <c r="A37" s="531" t="s">
        <v>954</v>
      </c>
      <c r="B37" s="1017">
        <v>22847.119297042478</v>
      </c>
      <c r="C37" s="1017">
        <v>20727.18888816047</v>
      </c>
      <c r="D37" s="1017">
        <v>16815.24752857997</v>
      </c>
      <c r="E37" s="1018">
        <v>18932.929459617088</v>
      </c>
      <c r="F37" s="1427">
        <v>-2119.93040888201</v>
      </c>
      <c r="G37" s="1428"/>
      <c r="H37" s="1429">
        <v>-9.2787645624822</v>
      </c>
      <c r="I37" s="1430">
        <v>2117.6819310371175</v>
      </c>
      <c r="J37" s="1431"/>
      <c r="K37" s="1432">
        <v>12.59381955239022</v>
      </c>
    </row>
    <row r="38" spans="1:11" s="40" customFormat="1" ht="16.5" customHeight="1">
      <c r="A38" s="568" t="s">
        <v>955</v>
      </c>
      <c r="B38" s="1017">
        <v>0</v>
      </c>
      <c r="C38" s="1017">
        <v>0</v>
      </c>
      <c r="D38" s="1017">
        <v>0</v>
      </c>
      <c r="E38" s="1018">
        <v>0</v>
      </c>
      <c r="F38" s="1427">
        <v>0</v>
      </c>
      <c r="G38" s="1428"/>
      <c r="H38" s="1433"/>
      <c r="I38" s="1430">
        <v>0</v>
      </c>
      <c r="J38" s="1431"/>
      <c r="K38" s="1434"/>
    </row>
    <row r="39" spans="1:11" s="40" customFormat="1" ht="16.5" customHeight="1">
      <c r="A39" s="568" t="s">
        <v>956</v>
      </c>
      <c r="B39" s="1017">
        <v>22847.119297042478</v>
      </c>
      <c r="C39" s="1017">
        <v>20727.18888816047</v>
      </c>
      <c r="D39" s="1017">
        <v>16815.24752857997</v>
      </c>
      <c r="E39" s="1018">
        <v>18932.929459617088</v>
      </c>
      <c r="F39" s="1427">
        <v>-2119.93040888201</v>
      </c>
      <c r="G39" s="1428"/>
      <c r="H39" s="1429">
        <v>-9.2787645624822</v>
      </c>
      <c r="I39" s="1430">
        <v>2117.6819310371175</v>
      </c>
      <c r="J39" s="1431"/>
      <c r="K39" s="1432">
        <v>12.59381955239022</v>
      </c>
    </row>
    <row r="40" spans="1:11" s="40" customFormat="1" ht="16.5" customHeight="1">
      <c r="A40" s="528" t="s">
        <v>957</v>
      </c>
      <c r="B40" s="1017">
        <v>68616.07472195536</v>
      </c>
      <c r="C40" s="1017">
        <v>71466.07220604227</v>
      </c>
      <c r="D40" s="1017">
        <v>70535.46316559761</v>
      </c>
      <c r="E40" s="1018">
        <v>70532.68508921428</v>
      </c>
      <c r="F40" s="1427">
        <v>2849.997484086911</v>
      </c>
      <c r="G40" s="1428"/>
      <c r="H40" s="1429">
        <v>4.153542002563702</v>
      </c>
      <c r="I40" s="1430">
        <v>-2.77807638332888</v>
      </c>
      <c r="J40" s="1431"/>
      <c r="K40" s="1432">
        <v>-0.0039385526920078925</v>
      </c>
    </row>
    <row r="41" spans="1:11" s="40" customFormat="1" ht="16.5" customHeight="1">
      <c r="A41" s="531" t="s">
        <v>958</v>
      </c>
      <c r="B41" s="1017">
        <v>65287.467435280014</v>
      </c>
      <c r="C41" s="1017">
        <v>67380.09596139</v>
      </c>
      <c r="D41" s="1017">
        <v>66143.21212983882</v>
      </c>
      <c r="E41" s="1018">
        <v>65543.54408556884</v>
      </c>
      <c r="F41" s="1427">
        <v>2092.628526109991</v>
      </c>
      <c r="G41" s="1428"/>
      <c r="H41" s="1429">
        <v>3.2052530268300425</v>
      </c>
      <c r="I41" s="1430">
        <v>-599.6680442699871</v>
      </c>
      <c r="J41" s="1431"/>
      <c r="K41" s="1432">
        <v>-0.9066206870825105</v>
      </c>
    </row>
    <row r="42" spans="1:11" s="40" customFormat="1" ht="16.5" customHeight="1">
      <c r="A42" s="531" t="s">
        <v>959</v>
      </c>
      <c r="B42" s="1017">
        <v>3328.6072866753434</v>
      </c>
      <c r="C42" s="1017">
        <v>4085.9762446522614</v>
      </c>
      <c r="D42" s="1017">
        <v>4392.251035758782</v>
      </c>
      <c r="E42" s="1018">
        <v>4989.141003645447</v>
      </c>
      <c r="F42" s="1427">
        <v>757.368957976918</v>
      </c>
      <c r="G42" s="1428"/>
      <c r="H42" s="1429">
        <v>22.753328727264428</v>
      </c>
      <c r="I42" s="1430">
        <v>596.8899678866655</v>
      </c>
      <c r="J42" s="1431"/>
      <c r="K42" s="1432">
        <v>13.589614141522993</v>
      </c>
    </row>
    <row r="43" spans="1:11" s="40" customFormat="1" ht="16.5" customHeight="1">
      <c r="A43" s="532" t="s">
        <v>960</v>
      </c>
      <c r="B43" s="1024">
        <v>0</v>
      </c>
      <c r="C43" s="1024">
        <v>0</v>
      </c>
      <c r="D43" s="1024">
        <v>0</v>
      </c>
      <c r="E43" s="1019">
        <v>0</v>
      </c>
      <c r="F43" s="1444">
        <v>0</v>
      </c>
      <c r="G43" s="1445"/>
      <c r="H43" s="1446"/>
      <c r="I43" s="1447">
        <v>0</v>
      </c>
      <c r="J43" s="1448"/>
      <c r="K43" s="1449"/>
    </row>
    <row r="44" spans="1:11" s="40" customFormat="1" ht="16.5" customHeight="1" thickBot="1">
      <c r="A44" s="569" t="s">
        <v>398</v>
      </c>
      <c r="B44" s="1020">
        <v>9373.167716118096</v>
      </c>
      <c r="C44" s="1020">
        <v>10208.468163995056</v>
      </c>
      <c r="D44" s="1020">
        <v>6773.615491343593</v>
      </c>
      <c r="E44" s="1021">
        <v>7915.969110899701</v>
      </c>
      <c r="F44" s="1450">
        <v>835.3004478769599</v>
      </c>
      <c r="G44" s="1451"/>
      <c r="H44" s="1452">
        <v>8.911613161904459</v>
      </c>
      <c r="I44" s="1453">
        <v>1142.3536195561082</v>
      </c>
      <c r="J44" s="1454"/>
      <c r="K44" s="1455">
        <v>16.864754443413418</v>
      </c>
    </row>
    <row r="45" spans="1:11" s="40" customFormat="1" ht="16.5" customHeight="1" thickTop="1">
      <c r="A45" s="538" t="s">
        <v>902</v>
      </c>
      <c r="B45" s="408"/>
      <c r="C45" s="36"/>
      <c r="D45" s="558"/>
      <c r="E45" s="558"/>
      <c r="F45" s="529"/>
      <c r="G45" s="530"/>
      <c r="H45" s="529"/>
      <c r="I45" s="530"/>
      <c r="J45" s="530"/>
      <c r="K45" s="530"/>
    </row>
    <row r="46" spans="1:11" s="40" customFormat="1" ht="16.5" customHeight="1">
      <c r="A46" s="1420"/>
      <c r="B46" s="1395"/>
      <c r="C46" s="1395"/>
      <c r="D46" s="558"/>
      <c r="E46" s="558"/>
      <c r="F46" s="529"/>
      <c r="G46" s="530"/>
      <c r="H46" s="529"/>
      <c r="I46" s="530"/>
      <c r="J46" s="530"/>
      <c r="K46" s="530"/>
    </row>
    <row r="47" spans="1:11" s="40" customFormat="1" ht="16.5" customHeight="1">
      <c r="A47" s="1420"/>
      <c r="B47" s="1395"/>
      <c r="C47" s="1395"/>
      <c r="D47" s="558"/>
      <c r="E47" s="558"/>
      <c r="F47" s="529"/>
      <c r="G47" s="530"/>
      <c r="H47" s="529"/>
      <c r="I47" s="530"/>
      <c r="J47" s="530"/>
      <c r="K47" s="530"/>
    </row>
    <row r="48" spans="4:11" s="40" customFormat="1" ht="16.5" customHeight="1">
      <c r="D48" s="571"/>
      <c r="E48" s="571"/>
      <c r="F48" s="571"/>
      <c r="G48" s="571"/>
      <c r="H48" s="571"/>
      <c r="I48" s="571"/>
      <c r="J48" s="571"/>
      <c r="K48" s="571"/>
    </row>
    <row r="49" spans="4:11" s="40" customFormat="1" ht="16.5" customHeight="1">
      <c r="D49" s="571"/>
      <c r="E49" s="571"/>
      <c r="F49" s="571"/>
      <c r="G49" s="571"/>
      <c r="H49" s="571"/>
      <c r="I49" s="571"/>
      <c r="J49" s="571"/>
      <c r="K49" s="571"/>
    </row>
    <row r="50" spans="1:11" s="40" customFormat="1" ht="16.5" customHeight="1">
      <c r="A50" s="271"/>
      <c r="B50" s="408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1"/>
      <c r="B51" s="408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1"/>
      <c r="B52" s="408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1"/>
      <c r="B53" s="408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1"/>
      <c r="B54" s="408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1"/>
      <c r="B55" s="408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1"/>
      <c r="B56" s="408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1"/>
      <c r="B57" s="408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1"/>
      <c r="B58" s="408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1"/>
      <c r="B59" s="408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1"/>
      <c r="B60" s="408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1"/>
      <c r="B61" s="408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1"/>
      <c r="B62" s="408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1"/>
      <c r="B63" s="408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1"/>
      <c r="B64" s="408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1"/>
      <c r="B65" s="408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1"/>
      <c r="B66" s="408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1"/>
      <c r="B67" s="408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1"/>
      <c r="B68" s="408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1"/>
      <c r="B69" s="408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1"/>
      <c r="B70" s="408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1"/>
      <c r="B71" s="408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1"/>
      <c r="B72" s="408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1"/>
      <c r="B73" s="408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1"/>
      <c r="B74" s="408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1"/>
      <c r="B75" s="408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1"/>
      <c r="B76" s="408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1"/>
      <c r="B77" s="408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1"/>
      <c r="B78" s="408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1"/>
      <c r="B79" s="408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1"/>
      <c r="B80" s="408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1"/>
      <c r="B81" s="408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1"/>
      <c r="B82" s="408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1"/>
      <c r="B83" s="408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1"/>
      <c r="B84" s="408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1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73"/>
      <c r="B86" s="574"/>
      <c r="C86" s="574"/>
      <c r="D86" s="574"/>
      <c r="E86" s="574"/>
    </row>
    <row r="87" spans="1:5" ht="16.5" customHeight="1">
      <c r="A87" s="573"/>
      <c r="B87" s="575"/>
      <c r="C87" s="575"/>
      <c r="D87" s="575"/>
      <c r="E87" s="575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3"/>
  <sheetViews>
    <sheetView zoomScalePageLayoutView="0" workbookViewId="0" topLeftCell="A1">
      <selection activeCell="F4" sqref="F4:I4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33" bestFit="1" customWidth="1"/>
    <col min="8" max="8" width="7.140625" style="50" bestFit="1" customWidth="1"/>
    <col min="9" max="9" width="7.140625" style="133" bestFit="1" customWidth="1"/>
    <col min="10" max="16384" width="9.140625" style="50" customWidth="1"/>
  </cols>
  <sheetData>
    <row r="1" spans="1:9" ht="12.75">
      <c r="A1" s="1754" t="s">
        <v>441</v>
      </c>
      <c r="B1" s="1754"/>
      <c r="C1" s="1754"/>
      <c r="D1" s="1754"/>
      <c r="E1" s="1754"/>
      <c r="F1" s="1754"/>
      <c r="G1" s="1754"/>
      <c r="H1" s="1754"/>
      <c r="I1" s="1754"/>
    </row>
    <row r="2" spans="1:9" ht="15.75">
      <c r="A2" s="1755" t="s">
        <v>964</v>
      </c>
      <c r="B2" s="1755"/>
      <c r="C2" s="1755"/>
      <c r="D2" s="1755"/>
      <c r="E2" s="1755"/>
      <c r="F2" s="1755"/>
      <c r="G2" s="1755"/>
      <c r="H2" s="1755"/>
      <c r="I2" s="1755"/>
    </row>
    <row r="3" spans="8:9" ht="13.5" thickBot="1">
      <c r="H3" s="1756" t="s">
        <v>193</v>
      </c>
      <c r="I3" s="1757"/>
    </row>
    <row r="4" spans="1:9" ht="13.5" thickTop="1">
      <c r="A4" s="579"/>
      <c r="B4" s="580">
        <v>2012</v>
      </c>
      <c r="C4" s="580">
        <v>2012</v>
      </c>
      <c r="D4" s="580">
        <v>2013</v>
      </c>
      <c r="E4" s="580">
        <v>2013</v>
      </c>
      <c r="F4" s="1758" t="s">
        <v>1472</v>
      </c>
      <c r="G4" s="1759"/>
      <c r="H4" s="1759"/>
      <c r="I4" s="1760"/>
    </row>
    <row r="5" spans="1:9" ht="12.75">
      <c r="A5" s="581" t="s">
        <v>311</v>
      </c>
      <c r="B5" s="582" t="s">
        <v>661</v>
      </c>
      <c r="C5" s="582" t="s">
        <v>1291</v>
      </c>
      <c r="D5" s="582" t="s">
        <v>406</v>
      </c>
      <c r="E5" s="582" t="s">
        <v>1292</v>
      </c>
      <c r="F5" s="1751" t="s">
        <v>279</v>
      </c>
      <c r="G5" s="1752"/>
      <c r="H5" s="1751" t="s">
        <v>1145</v>
      </c>
      <c r="I5" s="1753"/>
    </row>
    <row r="6" spans="1:9" s="503" customFormat="1" ht="12.75">
      <c r="A6" s="583"/>
      <c r="B6" s="584"/>
      <c r="C6" s="584"/>
      <c r="D6" s="584"/>
      <c r="E6" s="584"/>
      <c r="F6" s="585" t="s">
        <v>390</v>
      </c>
      <c r="G6" s="586" t="s">
        <v>379</v>
      </c>
      <c r="H6" s="585" t="s">
        <v>390</v>
      </c>
      <c r="I6" s="587" t="s">
        <v>379</v>
      </c>
    </row>
    <row r="7" spans="1:11" ht="12.75">
      <c r="A7" s="588" t="s">
        <v>373</v>
      </c>
      <c r="B7" s="1487">
        <v>60465.5726593609</v>
      </c>
      <c r="C7" s="1487">
        <v>62103.626637297006</v>
      </c>
      <c r="D7" s="1487">
        <v>74332.3237155658</v>
      </c>
      <c r="E7" s="1487">
        <v>73299.8608736374</v>
      </c>
      <c r="F7" s="1487">
        <v>1638.053977936106</v>
      </c>
      <c r="G7" s="1488">
        <v>2.7090688236167937</v>
      </c>
      <c r="H7" s="1487">
        <v>-1032.4628419283981</v>
      </c>
      <c r="I7" s="1489">
        <v>-1.388982330054875</v>
      </c>
      <c r="K7" s="503"/>
    </row>
    <row r="8" spans="1:11" ht="12.75">
      <c r="A8" s="135" t="s">
        <v>965</v>
      </c>
      <c r="B8" s="1487">
        <v>1135.73513826</v>
      </c>
      <c r="C8" s="1487">
        <v>2014.7482110701997</v>
      </c>
      <c r="D8" s="1487">
        <v>2182.6950166844576</v>
      </c>
      <c r="E8" s="1487">
        <v>1652.2709809499997</v>
      </c>
      <c r="F8" s="1487">
        <v>879.0130728101997</v>
      </c>
      <c r="G8" s="1488">
        <v>77.39595643372357</v>
      </c>
      <c r="H8" s="1487">
        <v>-530.4240357344579</v>
      </c>
      <c r="I8" s="1490">
        <v>-24.301335352851037</v>
      </c>
      <c r="K8" s="503"/>
    </row>
    <row r="9" spans="1:11" ht="12.75">
      <c r="A9" s="588" t="s">
        <v>1152</v>
      </c>
      <c r="B9" s="1491">
        <v>124550.85565655949</v>
      </c>
      <c r="C9" s="1491">
        <v>123384.63707994012</v>
      </c>
      <c r="D9" s="1491">
        <v>170653.76141394948</v>
      </c>
      <c r="E9" s="1491">
        <v>168538.96758518938</v>
      </c>
      <c r="F9" s="1491">
        <v>-1166.2185766193725</v>
      </c>
      <c r="G9" s="1492">
        <v>-0.9363392732002908</v>
      </c>
      <c r="H9" s="1491">
        <v>-2114.793828760099</v>
      </c>
      <c r="I9" s="1493">
        <v>-1.2392307155951343</v>
      </c>
      <c r="K9" s="503"/>
    </row>
    <row r="10" spans="1:11" ht="12.75">
      <c r="A10" s="134" t="s">
        <v>1153</v>
      </c>
      <c r="B10" s="1494">
        <v>34214.28552038</v>
      </c>
      <c r="C10" s="1494">
        <v>34581.567842873636</v>
      </c>
      <c r="D10" s="1494">
        <v>52044.824856362735</v>
      </c>
      <c r="E10" s="1494">
        <v>52809.791829339185</v>
      </c>
      <c r="F10" s="1494">
        <v>367.28232249363646</v>
      </c>
      <c r="G10" s="1495">
        <v>1.0734765227666727</v>
      </c>
      <c r="H10" s="1494">
        <v>764.96697297645</v>
      </c>
      <c r="I10" s="1496">
        <v>1.4698233207387363</v>
      </c>
      <c r="K10" s="503"/>
    </row>
    <row r="11" spans="1:11" ht="12.75">
      <c r="A11" s="134" t="s">
        <v>1154</v>
      </c>
      <c r="B11" s="1494">
        <v>25719.236076110006</v>
      </c>
      <c r="C11" s="1494">
        <v>25971.9279010176</v>
      </c>
      <c r="D11" s="1494">
        <v>25790.141393901653</v>
      </c>
      <c r="E11" s="1494">
        <v>24849.87270487</v>
      </c>
      <c r="F11" s="1494">
        <v>252.6918249075934</v>
      </c>
      <c r="G11" s="1495">
        <v>0.982501284874137</v>
      </c>
      <c r="H11" s="1494">
        <v>-940.2686890316545</v>
      </c>
      <c r="I11" s="1496">
        <v>-3.6458454208164626</v>
      </c>
      <c r="K11" s="503"/>
    </row>
    <row r="12" spans="1:11" ht="12.75">
      <c r="A12" s="134" t="s">
        <v>1155</v>
      </c>
      <c r="B12" s="1494">
        <v>13498.869472460003</v>
      </c>
      <c r="C12" s="1494">
        <v>15835.055400875961</v>
      </c>
      <c r="D12" s="1494">
        <v>28743.327299745353</v>
      </c>
      <c r="E12" s="1494">
        <v>26724.06506481</v>
      </c>
      <c r="F12" s="1494">
        <v>2336.185928415958</v>
      </c>
      <c r="G12" s="1495">
        <v>17.306530248197273</v>
      </c>
      <c r="H12" s="1494">
        <v>-2019.2622349353514</v>
      </c>
      <c r="I12" s="1496">
        <v>-7.025151312086408</v>
      </c>
      <c r="K12" s="503"/>
    </row>
    <row r="13" spans="1:11" ht="12.75">
      <c r="A13" s="134" t="s">
        <v>1156</v>
      </c>
      <c r="B13" s="1494">
        <v>51118.4645876095</v>
      </c>
      <c r="C13" s="1494">
        <v>46996.0859351729</v>
      </c>
      <c r="D13" s="1494">
        <v>64075.46786393972</v>
      </c>
      <c r="E13" s="1494">
        <v>64155.23798617023</v>
      </c>
      <c r="F13" s="1494">
        <v>-4122.3786524366005</v>
      </c>
      <c r="G13" s="1495">
        <v>-8.064363211401728</v>
      </c>
      <c r="H13" s="1494">
        <v>79.77012223051133</v>
      </c>
      <c r="I13" s="1496">
        <v>0.12449401446416004</v>
      </c>
      <c r="K13" s="503"/>
    </row>
    <row r="14" spans="1:11" ht="12.75">
      <c r="A14" s="588" t="s">
        <v>966</v>
      </c>
      <c r="B14" s="1491">
        <v>75042.49712190588</v>
      </c>
      <c r="C14" s="1491">
        <v>80828.6163458457</v>
      </c>
      <c r="D14" s="1491">
        <v>98250.19203416645</v>
      </c>
      <c r="E14" s="1491">
        <v>91140.04680366698</v>
      </c>
      <c r="F14" s="1491">
        <v>5786.119223939822</v>
      </c>
      <c r="G14" s="1492">
        <v>7.710456669026248</v>
      </c>
      <c r="H14" s="1491">
        <v>-7110.145230499475</v>
      </c>
      <c r="I14" s="1493">
        <v>-7.23677489406527</v>
      </c>
      <c r="K14" s="503"/>
    </row>
    <row r="15" spans="1:11" ht="12.75">
      <c r="A15" s="588" t="s">
        <v>1157</v>
      </c>
      <c r="B15" s="1491">
        <v>89187.38069267684</v>
      </c>
      <c r="C15" s="1491">
        <v>85344.88683118267</v>
      </c>
      <c r="D15" s="1491">
        <v>99541.59972684065</v>
      </c>
      <c r="E15" s="1491">
        <v>97970.24655104894</v>
      </c>
      <c r="F15" s="1491">
        <v>-3842.4938614941784</v>
      </c>
      <c r="G15" s="1492">
        <v>-4.308338053714907</v>
      </c>
      <c r="H15" s="1491">
        <v>-1571.353175791708</v>
      </c>
      <c r="I15" s="1493">
        <v>-1.5785894340695474</v>
      </c>
      <c r="K15" s="503"/>
    </row>
    <row r="16" spans="1:11" ht="12.75">
      <c r="A16" s="588" t="s">
        <v>1158</v>
      </c>
      <c r="B16" s="1491">
        <v>59478.869748076315</v>
      </c>
      <c r="C16" s="1491">
        <v>56353.095807504156</v>
      </c>
      <c r="D16" s="1491">
        <v>62747.235410914756</v>
      </c>
      <c r="E16" s="1491">
        <v>65998.55972811209</v>
      </c>
      <c r="F16" s="1491">
        <v>-3125.7739405721586</v>
      </c>
      <c r="G16" s="1492">
        <v>-5.255267885572512</v>
      </c>
      <c r="H16" s="1491">
        <v>3251.32431719733</v>
      </c>
      <c r="I16" s="1493">
        <v>5.181621621901399</v>
      </c>
      <c r="K16" s="503"/>
    </row>
    <row r="17" spans="1:11" ht="12.75">
      <c r="A17" s="588" t="s">
        <v>1159</v>
      </c>
      <c r="B17" s="1491">
        <v>40203.751548748</v>
      </c>
      <c r="C17" s="1491">
        <v>39126.78085240441</v>
      </c>
      <c r="D17" s="1491">
        <v>49837.162217737656</v>
      </c>
      <c r="E17" s="1491">
        <v>48082.208631238995</v>
      </c>
      <c r="F17" s="1491">
        <v>-1076.9706963435892</v>
      </c>
      <c r="G17" s="1492">
        <v>-2.678781593398658</v>
      </c>
      <c r="H17" s="1491">
        <v>-1754.953586498661</v>
      </c>
      <c r="I17" s="1493">
        <v>-3.5213754323155495</v>
      </c>
      <c r="K17" s="503"/>
    </row>
    <row r="18" spans="1:11" ht="12.75">
      <c r="A18" s="588" t="s">
        <v>374</v>
      </c>
      <c r="B18" s="1491">
        <v>580551.3239229805</v>
      </c>
      <c r="C18" s="1491">
        <v>579810.786105449</v>
      </c>
      <c r="D18" s="1491">
        <v>651969.2984042312</v>
      </c>
      <c r="E18" s="1491">
        <v>673837.7099495685</v>
      </c>
      <c r="F18" s="1491">
        <v>-740.5378175314981</v>
      </c>
      <c r="G18" s="1492">
        <v>-0.12755768301886475</v>
      </c>
      <c r="H18" s="1491">
        <v>21868.411545337294</v>
      </c>
      <c r="I18" s="1493">
        <v>3.3542087946261754</v>
      </c>
      <c r="K18" s="503"/>
    </row>
    <row r="19" spans="1:11" ht="12.75">
      <c r="A19" s="588" t="s">
        <v>375</v>
      </c>
      <c r="B19" s="1491">
        <v>40685.8678209984</v>
      </c>
      <c r="C19" s="1491">
        <v>45360.6918217197</v>
      </c>
      <c r="D19" s="1491">
        <v>41323.249492318195</v>
      </c>
      <c r="E19" s="1491">
        <v>45073.146277393906</v>
      </c>
      <c r="F19" s="1491">
        <v>4674.824000721303</v>
      </c>
      <c r="G19" s="1492">
        <v>11.490043720558365</v>
      </c>
      <c r="H19" s="1491">
        <v>3749.896785075711</v>
      </c>
      <c r="I19" s="1493">
        <v>9.074544792932606</v>
      </c>
      <c r="K19" s="503"/>
    </row>
    <row r="20" spans="1:11" ht="12.75">
      <c r="A20" s="1551" t="s">
        <v>545</v>
      </c>
      <c r="B20" s="1491">
        <v>1071301.8543095663</v>
      </c>
      <c r="C20" s="1491">
        <v>1074327.869692413</v>
      </c>
      <c r="D20" s="1491">
        <v>1250837.5174324086</v>
      </c>
      <c r="E20" s="1491">
        <v>1265593.0173808062</v>
      </c>
      <c r="F20" s="1491">
        <v>3026.0153828465845</v>
      </c>
      <c r="G20" s="1492">
        <v>0.28246150892707955</v>
      </c>
      <c r="H20" s="1491">
        <v>14755.499948397512</v>
      </c>
      <c r="I20" s="1493">
        <v>1.1796496141789938</v>
      </c>
      <c r="K20" s="503"/>
    </row>
    <row r="21" spans="1:12" ht="13.5" hidden="1" thickTop="1">
      <c r="A21" s="589" t="s">
        <v>967</v>
      </c>
      <c r="B21" s="136"/>
      <c r="C21" s="136"/>
      <c r="D21" s="136"/>
      <c r="E21" s="136"/>
      <c r="F21" s="136"/>
      <c r="G21" s="590"/>
      <c r="H21" s="136"/>
      <c r="I21" s="137"/>
      <c r="K21" s="38"/>
      <c r="L21" s="38"/>
    </row>
    <row r="22" spans="1:12" ht="13.5" hidden="1" thickTop="1">
      <c r="A22" s="591" t="s">
        <v>968</v>
      </c>
      <c r="B22" s="136"/>
      <c r="C22" s="136"/>
      <c r="D22" s="136"/>
      <c r="E22" s="136"/>
      <c r="F22" s="136"/>
      <c r="G22" s="590"/>
      <c r="H22" s="136"/>
      <c r="I22" s="137"/>
      <c r="K22" s="38"/>
      <c r="L22" s="38"/>
    </row>
    <row r="23" spans="1:12" ht="13.5" hidden="1" thickTop="1">
      <c r="A23" s="74" t="s">
        <v>969</v>
      </c>
      <c r="I23" s="137"/>
      <c r="K23" s="38"/>
      <c r="L23" s="38"/>
    </row>
    <row r="24" spans="1:12" ht="13.5" hidden="1" thickTop="1">
      <c r="A24" s="50" t="s">
        <v>970</v>
      </c>
      <c r="I24" s="137"/>
      <c r="K24" s="38"/>
      <c r="L24" s="38"/>
    </row>
    <row r="25" spans="1:12" ht="13.5" hidden="1" thickTop="1">
      <c r="A25" s="74" t="s">
        <v>971</v>
      </c>
      <c r="I25" s="137"/>
      <c r="K25" s="38"/>
      <c r="L25" s="38"/>
    </row>
    <row r="26" spans="1:12" ht="13.5" hidden="1" thickTop="1">
      <c r="A26" s="50" t="s">
        <v>972</v>
      </c>
      <c r="I26" s="137"/>
      <c r="K26" s="38"/>
      <c r="L26" s="38"/>
    </row>
    <row r="27" spans="9:12" ht="13.5" hidden="1" thickTop="1">
      <c r="I27" s="137"/>
      <c r="K27" s="38"/>
      <c r="L27" s="38"/>
    </row>
    <row r="28" spans="1:12" s="138" customFormat="1" ht="12.75">
      <c r="A28" s="409" t="s">
        <v>424</v>
      </c>
      <c r="E28" s="50"/>
      <c r="G28" s="139"/>
      <c r="I28" s="140"/>
      <c r="K28" s="592"/>
      <c r="L28" s="592"/>
    </row>
    <row r="29" spans="1:9" ht="12.75">
      <c r="A29" s="50" t="s">
        <v>1297</v>
      </c>
      <c r="I29" s="137"/>
    </row>
    <row r="30" ht="12.75">
      <c r="I30" s="137"/>
    </row>
    <row r="31" ht="12.75">
      <c r="I31" s="137"/>
    </row>
    <row r="32" ht="12.75">
      <c r="I32" s="137"/>
    </row>
    <row r="33" ht="12.75">
      <c r="I33" s="137"/>
    </row>
    <row r="34" ht="12.75">
      <c r="I34" s="137"/>
    </row>
    <row r="35" ht="12.75">
      <c r="I35" s="137"/>
    </row>
    <row r="36" ht="12.75">
      <c r="I36" s="137"/>
    </row>
    <row r="37" ht="12.75">
      <c r="I37" s="137"/>
    </row>
    <row r="38" ht="12.75">
      <c r="I38" s="137"/>
    </row>
    <row r="39" ht="12.75">
      <c r="I39" s="137"/>
    </row>
    <row r="40" ht="12.75">
      <c r="I40" s="137"/>
    </row>
    <row r="41" ht="12.75">
      <c r="I41" s="137"/>
    </row>
    <row r="42" ht="12.75">
      <c r="I42" s="137"/>
    </row>
    <row r="43" ht="12.75">
      <c r="I43" s="137"/>
    </row>
    <row r="44" ht="12.75">
      <c r="I44" s="137"/>
    </row>
    <row r="45" ht="12.75">
      <c r="I45" s="137"/>
    </row>
    <row r="46" ht="12.75">
      <c r="I46" s="137"/>
    </row>
    <row r="47" ht="12.75">
      <c r="I47" s="137"/>
    </row>
    <row r="48" ht="12.75">
      <c r="I48" s="137"/>
    </row>
    <row r="49" ht="12.75">
      <c r="I49" s="137"/>
    </row>
    <row r="50" ht="12.75">
      <c r="I50" s="137"/>
    </row>
    <row r="51" ht="12.75">
      <c r="I51" s="137"/>
    </row>
    <row r="52" ht="12.75">
      <c r="I52" s="137"/>
    </row>
    <row r="53" ht="12.75">
      <c r="I53" s="137"/>
    </row>
    <row r="54" ht="12.75">
      <c r="I54" s="137"/>
    </row>
    <row r="55" ht="12.75">
      <c r="I55" s="137"/>
    </row>
    <row r="56" ht="12.75">
      <c r="I56" s="137"/>
    </row>
    <row r="57" ht="12.75">
      <c r="I57" s="137"/>
    </row>
    <row r="58" ht="12.75">
      <c r="I58" s="137"/>
    </row>
    <row r="59" ht="12.75">
      <c r="I59" s="137"/>
    </row>
    <row r="60" ht="12.75">
      <c r="I60" s="137"/>
    </row>
    <row r="61" ht="12.75">
      <c r="I61" s="137"/>
    </row>
    <row r="62" ht="12.75">
      <c r="I62" s="137"/>
    </row>
    <row r="63" ht="12.75">
      <c r="I63" s="137"/>
    </row>
    <row r="64" ht="12.75">
      <c r="I64" s="137"/>
    </row>
    <row r="65" ht="12.75">
      <c r="I65" s="137"/>
    </row>
    <row r="66" ht="12.75">
      <c r="I66" s="137"/>
    </row>
    <row r="67" ht="12.75">
      <c r="I67" s="137"/>
    </row>
    <row r="68" ht="12.75">
      <c r="I68" s="137"/>
    </row>
    <row r="69" ht="12.75">
      <c r="I69" s="137"/>
    </row>
    <row r="70" ht="12.75">
      <c r="I70" s="137"/>
    </row>
    <row r="71" ht="12.75">
      <c r="I71" s="137"/>
    </row>
    <row r="72" ht="12.75">
      <c r="I72" s="137"/>
    </row>
    <row r="73" ht="12.75">
      <c r="I73" s="137"/>
    </row>
    <row r="74" ht="12.75">
      <c r="I74" s="137"/>
    </row>
    <row r="75" ht="12.75">
      <c r="I75" s="137"/>
    </row>
    <row r="76" ht="12.75">
      <c r="I76" s="137"/>
    </row>
    <row r="77" ht="12.75">
      <c r="I77" s="137"/>
    </row>
    <row r="78" ht="12.75">
      <c r="I78" s="137"/>
    </row>
    <row r="79" ht="12.75">
      <c r="I79" s="137"/>
    </row>
    <row r="80" ht="12.75">
      <c r="I80" s="137"/>
    </row>
    <row r="81" ht="12.75">
      <c r="I81" s="137"/>
    </row>
    <row r="82" ht="12.75">
      <c r="I82" s="137"/>
    </row>
    <row r="83" ht="12.75">
      <c r="I83" s="137"/>
    </row>
    <row r="84" ht="12.75">
      <c r="I84" s="137"/>
    </row>
    <row r="85" ht="12.75">
      <c r="I85" s="137"/>
    </row>
    <row r="86" ht="12.75">
      <c r="I86" s="137"/>
    </row>
    <row r="87" ht="12.75">
      <c r="I87" s="137"/>
    </row>
    <row r="88" ht="12.75">
      <c r="I88" s="137"/>
    </row>
    <row r="89" ht="12.75">
      <c r="I89" s="137"/>
    </row>
    <row r="90" ht="12.75">
      <c r="I90" s="137"/>
    </row>
    <row r="91" ht="12.75">
      <c r="I91" s="137"/>
    </row>
    <row r="92" ht="12.75">
      <c r="I92" s="137"/>
    </row>
    <row r="93" ht="12.75">
      <c r="I93" s="137"/>
    </row>
    <row r="94" ht="12.75">
      <c r="I94" s="137"/>
    </row>
    <row r="95" ht="12.75">
      <c r="I95" s="137"/>
    </row>
    <row r="96" ht="12.75">
      <c r="I96" s="137"/>
    </row>
    <row r="97" ht="12.75">
      <c r="I97" s="137"/>
    </row>
    <row r="98" ht="12.75">
      <c r="I98" s="137"/>
    </row>
    <row r="99" ht="12.75">
      <c r="I99" s="137"/>
    </row>
    <row r="100" ht="12.75">
      <c r="I100" s="137"/>
    </row>
    <row r="101" ht="12.75">
      <c r="I101" s="137"/>
    </row>
    <row r="102" ht="12.75">
      <c r="I102" s="137"/>
    </row>
    <row r="103" ht="12.75">
      <c r="I103" s="137"/>
    </row>
    <row r="104" ht="12.75">
      <c r="I104" s="137"/>
    </row>
    <row r="105" ht="12.75">
      <c r="I105" s="137"/>
    </row>
    <row r="106" ht="12.75">
      <c r="I106" s="137"/>
    </row>
    <row r="107" ht="12.75">
      <c r="I107" s="137"/>
    </row>
    <row r="108" ht="12.75">
      <c r="I108" s="137"/>
    </row>
    <row r="109" ht="12.75">
      <c r="I109" s="137"/>
    </row>
    <row r="110" ht="12.75">
      <c r="I110" s="137"/>
    </row>
    <row r="111" ht="12.75">
      <c r="I111" s="137"/>
    </row>
    <row r="112" ht="12.75">
      <c r="I112" s="137"/>
    </row>
    <row r="113" ht="12.75">
      <c r="I113" s="137"/>
    </row>
    <row r="114" ht="12.75">
      <c r="I114" s="137"/>
    </row>
    <row r="115" ht="12.75">
      <c r="I115" s="137"/>
    </row>
    <row r="116" ht="12.75">
      <c r="I116" s="137"/>
    </row>
    <row r="117" ht="12.75">
      <c r="I117" s="137"/>
    </row>
    <row r="118" ht="12.75">
      <c r="I118" s="137"/>
    </row>
    <row r="119" ht="12.75">
      <c r="I119" s="137"/>
    </row>
    <row r="120" ht="12.75">
      <c r="I120" s="137"/>
    </row>
    <row r="121" ht="12.75">
      <c r="I121" s="137"/>
    </row>
    <row r="122" ht="12.75">
      <c r="I122" s="137"/>
    </row>
    <row r="123" ht="12.75">
      <c r="I123" s="137"/>
    </row>
    <row r="124" ht="12.75">
      <c r="I124" s="137"/>
    </row>
    <row r="125" ht="12.75">
      <c r="I125" s="137"/>
    </row>
    <row r="126" ht="12.75">
      <c r="I126" s="137"/>
    </row>
    <row r="127" ht="12.75">
      <c r="I127" s="137"/>
    </row>
    <row r="128" ht="12.75">
      <c r="I128" s="137"/>
    </row>
    <row r="129" ht="12.75">
      <c r="I129" s="137"/>
    </row>
    <row r="130" ht="12.75">
      <c r="I130" s="137"/>
    </row>
    <row r="131" ht="12.75">
      <c r="I131" s="137"/>
    </row>
    <row r="132" ht="12.75">
      <c r="I132" s="137"/>
    </row>
    <row r="133" ht="12.75">
      <c r="I133" s="137"/>
    </row>
    <row r="134" ht="12.75">
      <c r="I134" s="137"/>
    </row>
    <row r="135" ht="12.75">
      <c r="I135" s="137"/>
    </row>
    <row r="136" ht="12.75">
      <c r="I136" s="137"/>
    </row>
    <row r="137" ht="12.75">
      <c r="I137" s="137"/>
    </row>
    <row r="138" ht="12.75">
      <c r="I138" s="137"/>
    </row>
    <row r="139" ht="12.75">
      <c r="I139" s="137"/>
    </row>
    <row r="140" ht="12.75">
      <c r="I140" s="137"/>
    </row>
    <row r="141" ht="12.75">
      <c r="I141" s="137"/>
    </row>
    <row r="142" ht="12.75">
      <c r="I142" s="137"/>
    </row>
    <row r="143" ht="12.75">
      <c r="I143" s="137"/>
    </row>
    <row r="144" ht="12.75">
      <c r="I144" s="137"/>
    </row>
    <row r="145" ht="12.75">
      <c r="I145" s="137"/>
    </row>
    <row r="146" ht="12.75">
      <c r="I146" s="137"/>
    </row>
    <row r="147" ht="12.75">
      <c r="I147" s="137"/>
    </row>
    <row r="148" ht="12.75">
      <c r="I148" s="137"/>
    </row>
    <row r="149" ht="12.75">
      <c r="I149" s="137"/>
    </row>
    <row r="150" ht="12.75">
      <c r="I150" s="137"/>
    </row>
    <row r="151" ht="12.75">
      <c r="I151" s="137"/>
    </row>
    <row r="152" ht="12.75">
      <c r="I152" s="137"/>
    </row>
    <row r="153" ht="12.75">
      <c r="I153" s="137"/>
    </row>
    <row r="154" ht="12.75">
      <c r="I154" s="137"/>
    </row>
    <row r="155" ht="12.75">
      <c r="I155" s="137"/>
    </row>
    <row r="156" ht="12.75">
      <c r="I156" s="137"/>
    </row>
    <row r="157" ht="12.75">
      <c r="I157" s="137"/>
    </row>
    <row r="158" ht="12.75">
      <c r="I158" s="137"/>
    </row>
    <row r="159" ht="12.75">
      <c r="I159" s="137"/>
    </row>
    <row r="160" ht="12.75">
      <c r="I160" s="137"/>
    </row>
    <row r="161" ht="12.75">
      <c r="I161" s="137"/>
    </row>
    <row r="162" ht="12.75">
      <c r="I162" s="137"/>
    </row>
    <row r="163" ht="12.75">
      <c r="I163" s="137"/>
    </row>
    <row r="164" ht="12.75">
      <c r="I164" s="137"/>
    </row>
    <row r="165" ht="12.75">
      <c r="I165" s="137"/>
    </row>
    <row r="166" ht="12.75">
      <c r="I166" s="137"/>
    </row>
    <row r="167" ht="12.75">
      <c r="I167" s="137"/>
    </row>
    <row r="168" ht="12.75">
      <c r="I168" s="137"/>
    </row>
    <row r="169" ht="12.75">
      <c r="I169" s="137"/>
    </row>
    <row r="170" ht="12.75">
      <c r="I170" s="137"/>
    </row>
    <row r="171" ht="12.75">
      <c r="I171" s="137"/>
    </row>
    <row r="172" ht="12.75">
      <c r="I172" s="137"/>
    </row>
    <row r="173" ht="12.75">
      <c r="I173" s="137"/>
    </row>
    <row r="174" ht="12.75">
      <c r="I174" s="137"/>
    </row>
    <row r="175" ht="12.75">
      <c r="I175" s="137"/>
    </row>
    <row r="176" ht="12.75">
      <c r="I176" s="137"/>
    </row>
    <row r="177" ht="12.75">
      <c r="I177" s="137"/>
    </row>
    <row r="178" ht="12.75">
      <c r="I178" s="137"/>
    </row>
    <row r="179" ht="12.75">
      <c r="I179" s="137"/>
    </row>
    <row r="180" ht="12.75">
      <c r="I180" s="137"/>
    </row>
    <row r="181" ht="12.75">
      <c r="I181" s="137"/>
    </row>
    <row r="182" ht="12.75">
      <c r="I182" s="137"/>
    </row>
    <row r="183" ht="12.75">
      <c r="I183" s="137"/>
    </row>
    <row r="184" ht="12.75">
      <c r="I184" s="137"/>
    </row>
    <row r="185" ht="12.75">
      <c r="I185" s="137"/>
    </row>
    <row r="186" ht="12.75">
      <c r="I186" s="137"/>
    </row>
    <row r="187" ht="12.75">
      <c r="I187" s="137"/>
    </row>
    <row r="188" ht="12.75">
      <c r="I188" s="137"/>
    </row>
    <row r="189" ht="12.75">
      <c r="I189" s="137"/>
    </row>
    <row r="190" ht="12.75">
      <c r="I190" s="137"/>
    </row>
    <row r="191" ht="12.75">
      <c r="I191" s="137"/>
    </row>
    <row r="192" ht="12.75">
      <c r="I192" s="137"/>
    </row>
    <row r="193" ht="12.75">
      <c r="I193" s="137"/>
    </row>
    <row r="194" ht="12.75">
      <c r="I194" s="137"/>
    </row>
    <row r="195" ht="12.75">
      <c r="I195" s="137"/>
    </row>
    <row r="196" ht="12.75">
      <c r="I196" s="137"/>
    </row>
    <row r="197" ht="12.75">
      <c r="I197" s="137"/>
    </row>
    <row r="198" ht="12.75">
      <c r="I198" s="137"/>
    </row>
    <row r="199" ht="12.75">
      <c r="I199" s="137"/>
    </row>
    <row r="200" ht="12.75">
      <c r="I200" s="137"/>
    </row>
    <row r="201" ht="12.75">
      <c r="I201" s="137"/>
    </row>
    <row r="202" ht="12.75">
      <c r="I202" s="137"/>
    </row>
    <row r="203" ht="12.75">
      <c r="I203" s="137"/>
    </row>
    <row r="204" ht="12.75">
      <c r="I204" s="137"/>
    </row>
    <row r="205" ht="12.75">
      <c r="I205" s="137"/>
    </row>
    <row r="206" ht="12.75">
      <c r="I206" s="137"/>
    </row>
    <row r="207" ht="12.75">
      <c r="I207" s="137"/>
    </row>
    <row r="208" ht="12.75">
      <c r="I208" s="137"/>
    </row>
    <row r="209" ht="12.75">
      <c r="I209" s="137"/>
    </row>
    <row r="210" ht="12.75">
      <c r="I210" s="137"/>
    </row>
    <row r="211" ht="12.75">
      <c r="I211" s="137"/>
    </row>
    <row r="212" ht="12.75">
      <c r="I212" s="137"/>
    </row>
    <row r="213" ht="12.75">
      <c r="I213" s="137"/>
    </row>
    <row r="214" ht="12.75">
      <c r="I214" s="137"/>
    </row>
    <row r="215" ht="12.75">
      <c r="I215" s="137"/>
    </row>
    <row r="216" ht="12.75">
      <c r="I216" s="137"/>
    </row>
    <row r="217" ht="12.75">
      <c r="I217" s="137"/>
    </row>
    <row r="218" ht="12.75">
      <c r="I218" s="137"/>
    </row>
    <row r="219" ht="12.75">
      <c r="I219" s="137"/>
    </row>
    <row r="220" ht="12.75">
      <c r="I220" s="137"/>
    </row>
    <row r="221" ht="12.75">
      <c r="I221" s="137"/>
    </row>
    <row r="222" ht="12.75">
      <c r="I222" s="137"/>
    </row>
    <row r="223" ht="12.75">
      <c r="I223" s="137"/>
    </row>
    <row r="224" ht="12.75">
      <c r="I224" s="137"/>
    </row>
    <row r="225" ht="12.75">
      <c r="I225" s="137"/>
    </row>
    <row r="226" ht="12.75">
      <c r="I226" s="137"/>
    </row>
    <row r="227" ht="12.75">
      <c r="I227" s="137"/>
    </row>
    <row r="228" ht="12.75">
      <c r="I228" s="137"/>
    </row>
    <row r="229" ht="12.75">
      <c r="I229" s="137"/>
    </row>
    <row r="230" ht="12.75">
      <c r="I230" s="137"/>
    </row>
    <row r="231" ht="12.75">
      <c r="I231" s="137"/>
    </row>
    <row r="232" ht="12.75">
      <c r="I232" s="137"/>
    </row>
    <row r="233" ht="12.75">
      <c r="I233" s="137"/>
    </row>
    <row r="234" ht="12.75">
      <c r="I234" s="137"/>
    </row>
    <row r="235" ht="12.75">
      <c r="I235" s="137"/>
    </row>
    <row r="236" ht="12.75">
      <c r="I236" s="137"/>
    </row>
    <row r="237" ht="12.75">
      <c r="I237" s="137"/>
    </row>
    <row r="238" ht="12.75">
      <c r="I238" s="137"/>
    </row>
    <row r="239" ht="12.75">
      <c r="I239" s="137"/>
    </row>
    <row r="240" ht="12.75">
      <c r="I240" s="137"/>
    </row>
    <row r="241" ht="12.75">
      <c r="I241" s="137"/>
    </row>
    <row r="242" ht="12.75">
      <c r="I242" s="137"/>
    </row>
    <row r="243" ht="12.75">
      <c r="I243" s="137"/>
    </row>
    <row r="244" ht="12.75">
      <c r="I244" s="137"/>
    </row>
    <row r="245" ht="12.75">
      <c r="I245" s="137"/>
    </row>
    <row r="246" ht="12.75">
      <c r="I246" s="137"/>
    </row>
    <row r="247" ht="12.75">
      <c r="I247" s="137"/>
    </row>
    <row r="248" ht="12.75">
      <c r="I248" s="137"/>
    </row>
    <row r="249" ht="12.75">
      <c r="I249" s="137"/>
    </row>
    <row r="250" ht="12.75">
      <c r="I250" s="137"/>
    </row>
    <row r="251" ht="12.75">
      <c r="I251" s="137"/>
    </row>
    <row r="252" ht="12.75">
      <c r="I252" s="137"/>
    </row>
    <row r="253" ht="12.75">
      <c r="I253" s="137"/>
    </row>
    <row r="254" ht="12.75">
      <c r="I254" s="137"/>
    </row>
    <row r="255" ht="12.75">
      <c r="I255" s="137"/>
    </row>
    <row r="256" ht="12.75">
      <c r="I256" s="137"/>
    </row>
    <row r="257" ht="12.75">
      <c r="I257" s="137"/>
    </row>
    <row r="258" ht="12.75">
      <c r="I258" s="137"/>
    </row>
    <row r="259" ht="12.75">
      <c r="I259" s="137"/>
    </row>
    <row r="260" ht="12.75">
      <c r="I260" s="137"/>
    </row>
    <row r="261" ht="12.75">
      <c r="I261" s="137"/>
    </row>
    <row r="262" ht="12.75">
      <c r="I262" s="137"/>
    </row>
    <row r="263" ht="12.75">
      <c r="I263" s="137"/>
    </row>
    <row r="264" ht="12.75">
      <c r="I264" s="137"/>
    </row>
    <row r="265" ht="12.75">
      <c r="I265" s="137"/>
    </row>
    <row r="266" ht="12.75">
      <c r="I266" s="137"/>
    </row>
    <row r="267" ht="12.75">
      <c r="I267" s="137"/>
    </row>
    <row r="268" ht="12.75">
      <c r="I268" s="137"/>
    </row>
    <row r="269" ht="12.75">
      <c r="I269" s="137"/>
    </row>
    <row r="270" ht="12.75">
      <c r="I270" s="137"/>
    </row>
    <row r="271" ht="12.75">
      <c r="I271" s="137"/>
    </row>
    <row r="272" ht="12.75">
      <c r="I272" s="137"/>
    </row>
    <row r="273" ht="12.75">
      <c r="I273" s="137"/>
    </row>
    <row r="274" ht="12.75">
      <c r="I274" s="137"/>
    </row>
    <row r="275" ht="12.75">
      <c r="I275" s="137"/>
    </row>
    <row r="276" ht="12.75">
      <c r="I276" s="137"/>
    </row>
    <row r="277" ht="12.75">
      <c r="I277" s="137"/>
    </row>
    <row r="278" ht="12.75">
      <c r="I278" s="137"/>
    </row>
    <row r="279" ht="12.75">
      <c r="I279" s="137"/>
    </row>
    <row r="280" ht="12.75">
      <c r="I280" s="137"/>
    </row>
    <row r="281" ht="12.75">
      <c r="I281" s="137"/>
    </row>
    <row r="282" ht="12.75">
      <c r="I282" s="137"/>
    </row>
    <row r="283" ht="12.75">
      <c r="I283" s="137"/>
    </row>
    <row r="284" ht="12.75">
      <c r="I284" s="137"/>
    </row>
    <row r="285" ht="12.75">
      <c r="I285" s="137"/>
    </row>
    <row r="286" ht="12.75">
      <c r="I286" s="137"/>
    </row>
    <row r="287" ht="12.75">
      <c r="I287" s="137"/>
    </row>
    <row r="288" ht="12.75">
      <c r="I288" s="137"/>
    </row>
    <row r="289" ht="12.75">
      <c r="I289" s="137"/>
    </row>
    <row r="290" ht="12.75">
      <c r="I290" s="137"/>
    </row>
    <row r="291" ht="12.75">
      <c r="I291" s="137"/>
    </row>
    <row r="292" ht="12.75">
      <c r="I292" s="137"/>
    </row>
    <row r="293" ht="12.75">
      <c r="I293" s="137"/>
    </row>
    <row r="294" ht="12.75">
      <c r="I294" s="137"/>
    </row>
    <row r="295" ht="12.75">
      <c r="I295" s="137"/>
    </row>
    <row r="296" ht="12.75">
      <c r="I296" s="137"/>
    </row>
    <row r="297" ht="12.75">
      <c r="I297" s="137"/>
    </row>
    <row r="298" ht="12.75">
      <c r="I298" s="137"/>
    </row>
    <row r="299" ht="12.75">
      <c r="I299" s="137"/>
    </row>
    <row r="300" ht="12.75">
      <c r="I300" s="137"/>
    </row>
    <row r="301" ht="12.75">
      <c r="I301" s="137"/>
    </row>
    <row r="302" ht="12.75">
      <c r="I302" s="137"/>
    </row>
    <row r="303" ht="12.75">
      <c r="I303" s="137"/>
    </row>
    <row r="304" ht="12.75">
      <c r="I304" s="137"/>
    </row>
    <row r="305" ht="12.75">
      <c r="I305" s="137"/>
    </row>
    <row r="306" ht="12.75">
      <c r="I306" s="137"/>
    </row>
    <row r="307" ht="12.75">
      <c r="I307" s="137"/>
    </row>
    <row r="308" ht="12.75">
      <c r="I308" s="137"/>
    </row>
    <row r="309" ht="12.75">
      <c r="I309" s="137"/>
    </row>
    <row r="310" ht="12.75">
      <c r="I310" s="137"/>
    </row>
    <row r="311" ht="12.75">
      <c r="I311" s="137"/>
    </row>
    <row r="312" ht="12.75">
      <c r="I312" s="137"/>
    </row>
    <row r="313" ht="12.75">
      <c r="I313" s="137"/>
    </row>
    <row r="314" ht="12.75">
      <c r="I314" s="137"/>
    </row>
    <row r="315" ht="12.75">
      <c r="I315" s="137"/>
    </row>
    <row r="316" ht="12.75">
      <c r="I316" s="137"/>
    </row>
    <row r="317" ht="12.75">
      <c r="I317" s="137"/>
    </row>
    <row r="318" ht="12.75">
      <c r="I318" s="137"/>
    </row>
    <row r="319" ht="12.75">
      <c r="I319" s="137"/>
    </row>
    <row r="320" ht="12.75">
      <c r="I320" s="137"/>
    </row>
    <row r="321" ht="12.75">
      <c r="I321" s="137"/>
    </row>
    <row r="322" ht="12.75">
      <c r="I322" s="137"/>
    </row>
    <row r="323" ht="12.75">
      <c r="I323" s="137"/>
    </row>
    <row r="324" ht="12.75">
      <c r="I324" s="137"/>
    </row>
    <row r="325" ht="12.75">
      <c r="I325" s="137"/>
    </row>
    <row r="326" ht="12.75">
      <c r="I326" s="137"/>
    </row>
    <row r="327" ht="12.75">
      <c r="I327" s="137"/>
    </row>
    <row r="328" ht="12.75">
      <c r="I328" s="137"/>
    </row>
    <row r="329" ht="12.75">
      <c r="I329" s="137"/>
    </row>
    <row r="330" ht="12.75">
      <c r="I330" s="137"/>
    </row>
    <row r="331" ht="12.75">
      <c r="I331" s="180"/>
    </row>
    <row r="332" ht="12.75">
      <c r="I332" s="180"/>
    </row>
    <row r="333" ht="12.75">
      <c r="I333" s="180"/>
    </row>
    <row r="334" ht="12.75">
      <c r="I334" s="180"/>
    </row>
    <row r="335" ht="12.75">
      <c r="I335" s="180"/>
    </row>
    <row r="336" ht="12.75">
      <c r="I336" s="180"/>
    </row>
    <row r="337" ht="12.75">
      <c r="I337" s="180"/>
    </row>
    <row r="338" ht="12.75">
      <c r="I338" s="180"/>
    </row>
    <row r="339" ht="12.75">
      <c r="I339" s="180"/>
    </row>
    <row r="340" ht="12.75">
      <c r="I340" s="180"/>
    </row>
    <row r="341" ht="12.75">
      <c r="I341" s="180"/>
    </row>
    <row r="342" ht="12.75">
      <c r="I342" s="180"/>
    </row>
    <row r="343" ht="12.75">
      <c r="I343" s="180"/>
    </row>
    <row r="344" ht="12.75">
      <c r="I344" s="180"/>
    </row>
    <row r="345" ht="12.75">
      <c r="I345" s="180"/>
    </row>
    <row r="346" ht="12.75">
      <c r="I346" s="180"/>
    </row>
    <row r="347" ht="12.75">
      <c r="I347" s="180"/>
    </row>
    <row r="348" ht="12.75">
      <c r="I348" s="180"/>
    </row>
    <row r="349" ht="12.75">
      <c r="I349" s="180"/>
    </row>
    <row r="350" ht="12.75">
      <c r="I350" s="180"/>
    </row>
    <row r="351" ht="12.75">
      <c r="I351" s="180"/>
    </row>
    <row r="352" ht="12.75">
      <c r="I352" s="180"/>
    </row>
    <row r="353" ht="12.75">
      <c r="I353" s="180"/>
    </row>
    <row r="354" ht="12.75">
      <c r="I354" s="180"/>
    </row>
    <row r="355" ht="12.75">
      <c r="I355" s="180"/>
    </row>
    <row r="356" ht="12.75">
      <c r="I356" s="180"/>
    </row>
    <row r="357" ht="12.75">
      <c r="I357" s="180"/>
    </row>
    <row r="358" ht="12.75">
      <c r="I358" s="180"/>
    </row>
    <row r="359" ht="12.75">
      <c r="I359" s="180"/>
    </row>
    <row r="360" ht="12.75">
      <c r="I360" s="180"/>
    </row>
    <row r="361" ht="12.75">
      <c r="I361" s="180"/>
    </row>
    <row r="362" ht="12.75">
      <c r="I362" s="180"/>
    </row>
    <row r="363" ht="12.75">
      <c r="I363" s="180"/>
    </row>
    <row r="364" ht="12.75">
      <c r="I364" s="180"/>
    </row>
    <row r="365" ht="12.75">
      <c r="I365" s="180"/>
    </row>
    <row r="366" ht="12.75">
      <c r="I366" s="180"/>
    </row>
    <row r="367" ht="12.75">
      <c r="I367" s="180"/>
    </row>
    <row r="368" ht="12.75">
      <c r="I368" s="180"/>
    </row>
    <row r="369" ht="12.75">
      <c r="I369" s="180"/>
    </row>
    <row r="370" ht="12.75">
      <c r="I370" s="180"/>
    </row>
    <row r="371" ht="12.75">
      <c r="I371" s="180"/>
    </row>
    <row r="372" ht="12.75">
      <c r="I372" s="180"/>
    </row>
    <row r="373" ht="12.75">
      <c r="I373" s="180"/>
    </row>
    <row r="374" ht="12.75">
      <c r="I374" s="180"/>
    </row>
    <row r="375" ht="12.75">
      <c r="I375" s="180"/>
    </row>
    <row r="376" ht="12.75">
      <c r="I376" s="180"/>
    </row>
    <row r="377" ht="12.75">
      <c r="I377" s="180"/>
    </row>
    <row r="378" ht="12.75">
      <c r="I378" s="180"/>
    </row>
    <row r="379" ht="12.75">
      <c r="I379" s="180"/>
    </row>
    <row r="380" ht="12.75">
      <c r="I380" s="180"/>
    </row>
    <row r="381" ht="12.75">
      <c r="I381" s="180"/>
    </row>
    <row r="382" ht="12.75">
      <c r="I382" s="180"/>
    </row>
    <row r="383" ht="12.75">
      <c r="I383" s="180"/>
    </row>
    <row r="384" ht="12.75">
      <c r="I384" s="180"/>
    </row>
    <row r="385" ht="12.75">
      <c r="I385" s="180"/>
    </row>
    <row r="386" ht="12.75">
      <c r="I386" s="180"/>
    </row>
    <row r="387" ht="12.75">
      <c r="I387" s="180"/>
    </row>
    <row r="388" ht="12.75">
      <c r="I388" s="180"/>
    </row>
    <row r="389" ht="12.75">
      <c r="I389" s="180"/>
    </row>
    <row r="390" ht="12.75">
      <c r="I390" s="180"/>
    </row>
    <row r="391" ht="12.75">
      <c r="I391" s="180"/>
    </row>
    <row r="392" ht="12.75">
      <c r="I392" s="180"/>
    </row>
    <row r="393" ht="12.75">
      <c r="I393" s="180"/>
    </row>
    <row r="394" ht="12.75">
      <c r="I394" s="180"/>
    </row>
    <row r="395" ht="12.75">
      <c r="I395" s="180"/>
    </row>
    <row r="396" ht="12.75">
      <c r="I396" s="180"/>
    </row>
    <row r="397" ht="12.75">
      <c r="I397" s="180"/>
    </row>
    <row r="398" ht="12.75">
      <c r="I398" s="180"/>
    </row>
    <row r="399" ht="12.75">
      <c r="I399" s="180"/>
    </row>
    <row r="400" ht="12.75">
      <c r="I400" s="180"/>
    </row>
    <row r="401" ht="12.75">
      <c r="I401" s="180"/>
    </row>
    <row r="402" ht="12.75">
      <c r="I402" s="180"/>
    </row>
    <row r="403" ht="12.75">
      <c r="I403" s="180"/>
    </row>
    <row r="404" ht="12.75">
      <c r="I404" s="180"/>
    </row>
    <row r="405" ht="12.75">
      <c r="I405" s="180"/>
    </row>
    <row r="406" ht="12.75">
      <c r="I406" s="180"/>
    </row>
    <row r="407" ht="12.75">
      <c r="I407" s="180"/>
    </row>
    <row r="408" ht="12.75">
      <c r="I408" s="180"/>
    </row>
    <row r="409" ht="12.75">
      <c r="I409" s="180"/>
    </row>
    <row r="410" ht="12.75">
      <c r="I410" s="180"/>
    </row>
    <row r="411" ht="12.75">
      <c r="I411" s="180"/>
    </row>
    <row r="412" ht="12.75">
      <c r="I412" s="180"/>
    </row>
    <row r="413" ht="12.75">
      <c r="I413" s="180"/>
    </row>
    <row r="414" ht="12.75">
      <c r="I414" s="180"/>
    </row>
    <row r="415" ht="12.75">
      <c r="I415" s="180"/>
    </row>
    <row r="416" ht="12.75">
      <c r="I416" s="180"/>
    </row>
    <row r="417" ht="12.75">
      <c r="I417" s="180"/>
    </row>
    <row r="418" ht="12.75">
      <c r="I418" s="180"/>
    </row>
    <row r="419" ht="12.75">
      <c r="I419" s="180"/>
    </row>
    <row r="420" ht="12.75">
      <c r="I420" s="180"/>
    </row>
    <row r="421" ht="12.75">
      <c r="I421" s="180"/>
    </row>
    <row r="422" ht="12.75">
      <c r="I422" s="180"/>
    </row>
    <row r="423" ht="12.75">
      <c r="I423" s="180"/>
    </row>
    <row r="424" ht="12.75">
      <c r="I424" s="180"/>
    </row>
    <row r="425" ht="12.75">
      <c r="I425" s="180"/>
    </row>
    <row r="426" ht="12.75">
      <c r="I426" s="180"/>
    </row>
    <row r="427" ht="12.75">
      <c r="I427" s="180"/>
    </row>
    <row r="428" ht="12.75">
      <c r="I428" s="180"/>
    </row>
    <row r="429" ht="12.75">
      <c r="I429" s="180"/>
    </row>
    <row r="430" ht="12.75">
      <c r="I430" s="180"/>
    </row>
    <row r="431" ht="12.75">
      <c r="I431" s="180"/>
    </row>
    <row r="432" ht="12.75">
      <c r="I432" s="180"/>
    </row>
    <row r="433" ht="12.75">
      <c r="I433" s="180"/>
    </row>
    <row r="434" ht="12.75">
      <c r="I434" s="180"/>
    </row>
    <row r="435" ht="12.75">
      <c r="I435" s="180"/>
    </row>
    <row r="436" ht="12.75">
      <c r="I436" s="180"/>
    </row>
    <row r="437" ht="12.75">
      <c r="I437" s="180"/>
    </row>
    <row r="438" ht="12.75">
      <c r="I438" s="180"/>
    </row>
    <row r="439" ht="12.75">
      <c r="I439" s="180"/>
    </row>
    <row r="440" ht="12.75">
      <c r="I440" s="180"/>
    </row>
    <row r="441" ht="12.75">
      <c r="I441" s="180"/>
    </row>
    <row r="442" ht="12.75">
      <c r="I442" s="180"/>
    </row>
    <row r="443" ht="12.75">
      <c r="I443" s="180"/>
    </row>
    <row r="444" ht="12.75">
      <c r="I444" s="180"/>
    </row>
    <row r="445" ht="12.75">
      <c r="I445" s="180"/>
    </row>
    <row r="446" ht="12.75">
      <c r="I446" s="180"/>
    </row>
    <row r="447" ht="12.75">
      <c r="I447" s="180"/>
    </row>
    <row r="448" ht="12.75">
      <c r="I448" s="180"/>
    </row>
    <row r="449" ht="12.75">
      <c r="I449" s="180"/>
    </row>
    <row r="450" ht="12.75">
      <c r="I450" s="180"/>
    </row>
    <row r="451" ht="12.75">
      <c r="I451" s="180"/>
    </row>
    <row r="452" ht="12.75">
      <c r="I452" s="180"/>
    </row>
    <row r="453" ht="12.75">
      <c r="I453" s="180"/>
    </row>
    <row r="454" ht="12.75">
      <c r="I454" s="180"/>
    </row>
    <row r="455" ht="12.75">
      <c r="I455" s="180"/>
    </row>
    <row r="456" ht="12.75">
      <c r="I456" s="180"/>
    </row>
    <row r="457" ht="12.75">
      <c r="I457" s="180"/>
    </row>
    <row r="458" ht="12.75">
      <c r="I458" s="180"/>
    </row>
    <row r="459" ht="12.75">
      <c r="I459" s="180"/>
    </row>
    <row r="460" ht="12.75">
      <c r="I460" s="180"/>
    </row>
    <row r="461" ht="12.75">
      <c r="I461" s="180"/>
    </row>
    <row r="462" ht="12.75">
      <c r="I462" s="180"/>
    </row>
    <row r="463" ht="12.75">
      <c r="I463" s="180"/>
    </row>
    <row r="464" ht="12.75">
      <c r="I464" s="180"/>
    </row>
    <row r="465" ht="12.75">
      <c r="I465" s="180"/>
    </row>
    <row r="466" ht="12.75">
      <c r="I466" s="180"/>
    </row>
    <row r="467" ht="12.75">
      <c r="I467" s="180"/>
    </row>
    <row r="468" ht="12.75">
      <c r="I468" s="180"/>
    </row>
    <row r="469" ht="12.75">
      <c r="I469" s="180"/>
    </row>
    <row r="470" ht="12.75">
      <c r="I470" s="180"/>
    </row>
    <row r="471" ht="12.75">
      <c r="I471" s="180"/>
    </row>
    <row r="472" ht="12.75">
      <c r="I472" s="180"/>
    </row>
    <row r="473" ht="12.75">
      <c r="I473" s="180"/>
    </row>
    <row r="474" ht="12.75">
      <c r="I474" s="180"/>
    </row>
    <row r="475" ht="12.75">
      <c r="I475" s="180"/>
    </row>
    <row r="476" ht="12.75">
      <c r="I476" s="180"/>
    </row>
    <row r="477" ht="12.75">
      <c r="I477" s="180"/>
    </row>
    <row r="478" ht="12.75">
      <c r="I478" s="180"/>
    </row>
    <row r="479" ht="12.75">
      <c r="I479" s="180"/>
    </row>
    <row r="480" ht="12.75">
      <c r="I480" s="180"/>
    </row>
    <row r="481" ht="12.75">
      <c r="I481" s="180"/>
    </row>
    <row r="482" ht="12.75">
      <c r="I482" s="180"/>
    </row>
    <row r="483" ht="12.75">
      <c r="I483" s="180"/>
    </row>
    <row r="484" ht="12.75">
      <c r="I484" s="180"/>
    </row>
    <row r="485" ht="12.75">
      <c r="I485" s="180"/>
    </row>
    <row r="486" ht="12.75">
      <c r="I486" s="180"/>
    </row>
    <row r="487" ht="12.75">
      <c r="I487" s="180"/>
    </row>
    <row r="488" ht="12.75">
      <c r="I488" s="180"/>
    </row>
    <row r="489" ht="12.75">
      <c r="I489" s="180"/>
    </row>
    <row r="490" ht="12.75">
      <c r="I490" s="180"/>
    </row>
    <row r="491" ht="12.75">
      <c r="I491" s="180"/>
    </row>
    <row r="492" ht="12.75">
      <c r="I492" s="180"/>
    </row>
    <row r="493" ht="12.75">
      <c r="I493" s="180"/>
    </row>
    <row r="494" ht="12.75">
      <c r="I494" s="180"/>
    </row>
    <row r="495" ht="12.75">
      <c r="I495" s="180"/>
    </row>
    <row r="496" ht="12.75">
      <c r="I496" s="180"/>
    </row>
    <row r="497" ht="12.75">
      <c r="I497" s="180"/>
    </row>
    <row r="498" ht="12.75">
      <c r="I498" s="180"/>
    </row>
    <row r="499" ht="12.75">
      <c r="I499" s="180"/>
    </row>
    <row r="500" ht="12.75">
      <c r="I500" s="180"/>
    </row>
    <row r="501" ht="12.75">
      <c r="I501" s="180"/>
    </row>
    <row r="502" ht="12.75">
      <c r="I502" s="180"/>
    </row>
    <row r="503" ht="12.75">
      <c r="I503" s="180"/>
    </row>
    <row r="504" ht="12.75">
      <c r="I504" s="180"/>
    </row>
    <row r="505" ht="12.75">
      <c r="I505" s="180"/>
    </row>
    <row r="506" ht="12.75">
      <c r="I506" s="180"/>
    </row>
    <row r="507" ht="12.75">
      <c r="I507" s="180"/>
    </row>
    <row r="508" ht="12.75">
      <c r="I508" s="180"/>
    </row>
    <row r="509" ht="12.75">
      <c r="I509" s="180"/>
    </row>
    <row r="510" ht="12.75">
      <c r="I510" s="180"/>
    </row>
    <row r="511" ht="12.75">
      <c r="I511" s="180"/>
    </row>
    <row r="512" ht="12.75">
      <c r="I512" s="180"/>
    </row>
    <row r="513" ht="12.75">
      <c r="I513" s="180"/>
    </row>
    <row r="514" ht="12.75">
      <c r="I514" s="180"/>
    </row>
    <row r="515" ht="12.75">
      <c r="I515" s="180"/>
    </row>
    <row r="516" ht="12.75">
      <c r="I516" s="180"/>
    </row>
    <row r="517" ht="12.75">
      <c r="I517" s="180"/>
    </row>
    <row r="518" ht="12.75">
      <c r="I518" s="180"/>
    </row>
    <row r="519" ht="12.75">
      <c r="I519" s="180"/>
    </row>
    <row r="520" ht="12.75">
      <c r="I520" s="180"/>
    </row>
    <row r="521" ht="12.75">
      <c r="I521" s="180"/>
    </row>
    <row r="522" ht="12.75">
      <c r="I522" s="180"/>
    </row>
    <row r="523" ht="12.75">
      <c r="I523" s="180"/>
    </row>
    <row r="524" ht="12.75">
      <c r="I524" s="180"/>
    </row>
    <row r="525" ht="12.75">
      <c r="I525" s="180"/>
    </row>
    <row r="526" ht="12.75">
      <c r="I526" s="180"/>
    </row>
    <row r="527" ht="12.75">
      <c r="I527" s="180"/>
    </row>
    <row r="528" ht="12.75">
      <c r="I528" s="180"/>
    </row>
    <row r="529" ht="12.75">
      <c r="I529" s="180"/>
    </row>
    <row r="530" ht="12.75">
      <c r="I530" s="180"/>
    </row>
    <row r="531" ht="12.75">
      <c r="I531" s="180"/>
    </row>
    <row r="532" ht="12.75">
      <c r="I532" s="180"/>
    </row>
    <row r="533" ht="12.75">
      <c r="I533" s="180"/>
    </row>
    <row r="534" ht="12.75">
      <c r="I534" s="180"/>
    </row>
    <row r="535" ht="12.75">
      <c r="I535" s="180"/>
    </row>
    <row r="536" ht="12.75">
      <c r="I536" s="180"/>
    </row>
    <row r="537" ht="12.75">
      <c r="I537" s="180"/>
    </row>
    <row r="538" ht="12.75">
      <c r="I538" s="180"/>
    </row>
    <row r="539" ht="12.75">
      <c r="I539" s="180"/>
    </row>
    <row r="540" ht="12.75">
      <c r="I540" s="180"/>
    </row>
    <row r="541" ht="12.75">
      <c r="I541" s="180"/>
    </row>
    <row r="542" ht="12.75">
      <c r="I542" s="180"/>
    </row>
    <row r="543" ht="12.75">
      <c r="I543" s="180"/>
    </row>
    <row r="544" ht="12.75">
      <c r="I544" s="180"/>
    </row>
    <row r="545" ht="12.75">
      <c r="I545" s="180"/>
    </row>
    <row r="546" ht="12.75">
      <c r="I546" s="180"/>
    </row>
    <row r="547" ht="12.75">
      <c r="I547" s="180"/>
    </row>
    <row r="548" ht="12.75">
      <c r="I548" s="180"/>
    </row>
    <row r="549" ht="12.75">
      <c r="I549" s="180"/>
    </row>
    <row r="550" ht="12.75">
      <c r="I550" s="180"/>
    </row>
    <row r="551" ht="12.75">
      <c r="I551" s="180"/>
    </row>
    <row r="552" ht="12.75">
      <c r="I552" s="180"/>
    </row>
    <row r="553" ht="12.75">
      <c r="I553" s="180"/>
    </row>
    <row r="554" ht="12.75">
      <c r="I554" s="180"/>
    </row>
    <row r="555" ht="12.75">
      <c r="I555" s="180"/>
    </row>
    <row r="556" ht="12.75">
      <c r="I556" s="180"/>
    </row>
    <row r="557" ht="12.75">
      <c r="I557" s="180"/>
    </row>
    <row r="558" ht="12.75">
      <c r="I558" s="180"/>
    </row>
    <row r="559" ht="12.75">
      <c r="I559" s="180"/>
    </row>
    <row r="560" ht="12.75">
      <c r="I560" s="180"/>
    </row>
    <row r="561" ht="12.75">
      <c r="I561" s="180"/>
    </row>
    <row r="562" ht="12.75">
      <c r="I562" s="180"/>
    </row>
    <row r="563" ht="12.75">
      <c r="I563" s="180"/>
    </row>
    <row r="564" ht="12.75">
      <c r="I564" s="180"/>
    </row>
    <row r="565" ht="12.75">
      <c r="I565" s="180"/>
    </row>
    <row r="566" ht="12.75">
      <c r="I566" s="180"/>
    </row>
    <row r="567" ht="12.75">
      <c r="I567" s="180"/>
    </row>
    <row r="568" ht="12.75">
      <c r="I568" s="180"/>
    </row>
    <row r="569" ht="12.75">
      <c r="I569" s="180"/>
    </row>
    <row r="570" ht="12.75">
      <c r="I570" s="180"/>
    </row>
    <row r="571" ht="12.75">
      <c r="I571" s="180"/>
    </row>
    <row r="572" ht="12.75">
      <c r="I572" s="180"/>
    </row>
    <row r="573" ht="12.75">
      <c r="I573" s="180"/>
    </row>
    <row r="574" ht="12.75">
      <c r="I574" s="180"/>
    </row>
    <row r="575" ht="12.75">
      <c r="I575" s="180"/>
    </row>
    <row r="576" ht="12.75">
      <c r="I576" s="180"/>
    </row>
    <row r="577" ht="12.75">
      <c r="I577" s="180"/>
    </row>
    <row r="578" ht="12.75">
      <c r="I578" s="180"/>
    </row>
    <row r="579" ht="12.75">
      <c r="I579" s="180"/>
    </row>
    <row r="580" ht="12.75">
      <c r="I580" s="180"/>
    </row>
    <row r="581" ht="12.75">
      <c r="I581" s="180"/>
    </row>
    <row r="582" ht="12.75">
      <c r="I582" s="180"/>
    </row>
    <row r="583" ht="12.75">
      <c r="I583" s="180"/>
    </row>
    <row r="584" ht="12.75">
      <c r="I584" s="180"/>
    </row>
    <row r="585" ht="12.75">
      <c r="I585" s="180"/>
    </row>
    <row r="586" ht="12.75">
      <c r="I586" s="180"/>
    </row>
    <row r="587" ht="12.75">
      <c r="I587" s="180"/>
    </row>
    <row r="588" ht="12.75">
      <c r="I588" s="180"/>
    </row>
    <row r="589" ht="12.75">
      <c r="I589" s="180"/>
    </row>
    <row r="590" ht="12.75">
      <c r="I590" s="180"/>
    </row>
    <row r="591" ht="12.75">
      <c r="I591" s="180"/>
    </row>
    <row r="592" ht="12.75">
      <c r="I592" s="180"/>
    </row>
    <row r="593" ht="12.75">
      <c r="I593" s="180"/>
    </row>
    <row r="594" ht="12.75">
      <c r="I594" s="180"/>
    </row>
    <row r="595" ht="12.75">
      <c r="I595" s="180"/>
    </row>
    <row r="596" ht="12.75">
      <c r="I596" s="180"/>
    </row>
    <row r="597" ht="12.75">
      <c r="I597" s="180"/>
    </row>
    <row r="598" ht="12.75">
      <c r="I598" s="180"/>
    </row>
    <row r="599" ht="12.75">
      <c r="I599" s="180"/>
    </row>
    <row r="600" ht="12.75">
      <c r="I600" s="180"/>
    </row>
    <row r="601" ht="12.75">
      <c r="I601" s="180"/>
    </row>
    <row r="602" ht="12.75">
      <c r="I602" s="180"/>
    </row>
    <row r="603" ht="12.75">
      <c r="I603" s="180"/>
    </row>
    <row r="604" ht="12.75">
      <c r="I604" s="180"/>
    </row>
    <row r="605" ht="12.75">
      <c r="I605" s="180"/>
    </row>
    <row r="606" ht="12.75">
      <c r="I606" s="180"/>
    </row>
    <row r="607" ht="12.75">
      <c r="I607" s="180"/>
    </row>
    <row r="608" ht="12.75">
      <c r="I608" s="180"/>
    </row>
    <row r="609" ht="12.75">
      <c r="I609" s="180"/>
    </row>
    <row r="610" ht="12.75">
      <c r="I610" s="180"/>
    </row>
    <row r="611" ht="12.75">
      <c r="I611" s="180"/>
    </row>
    <row r="612" ht="12.75">
      <c r="I612" s="180"/>
    </row>
    <row r="613" ht="12.75">
      <c r="I613" s="180"/>
    </row>
    <row r="614" ht="12.75">
      <c r="I614" s="180"/>
    </row>
    <row r="615" ht="12.75">
      <c r="I615" s="180"/>
    </row>
    <row r="616" ht="12.75">
      <c r="I616" s="180"/>
    </row>
    <row r="617" ht="12.75">
      <c r="I617" s="180"/>
    </row>
    <row r="618" ht="12.75">
      <c r="I618" s="180"/>
    </row>
    <row r="619" ht="12.75">
      <c r="I619" s="180"/>
    </row>
    <row r="620" ht="12.75">
      <c r="I620" s="180"/>
    </row>
    <row r="621" ht="12.75">
      <c r="I621" s="180"/>
    </row>
    <row r="622" ht="12.75">
      <c r="I622" s="180"/>
    </row>
    <row r="623" ht="12.75">
      <c r="I623" s="180"/>
    </row>
    <row r="624" ht="12.75">
      <c r="I624" s="180"/>
    </row>
    <row r="625" ht="12.75">
      <c r="I625" s="180"/>
    </row>
    <row r="626" ht="12.75">
      <c r="I626" s="180"/>
    </row>
    <row r="627" ht="12.75">
      <c r="I627" s="180"/>
    </row>
    <row r="628" ht="12.75">
      <c r="I628" s="180"/>
    </row>
    <row r="629" ht="12.75">
      <c r="I629" s="180"/>
    </row>
    <row r="630" ht="12.75">
      <c r="I630" s="180"/>
    </row>
    <row r="631" ht="12.75">
      <c r="I631" s="180"/>
    </row>
    <row r="632" ht="12.75">
      <c r="I632" s="180"/>
    </row>
    <row r="633" ht="12.75">
      <c r="I633" s="180"/>
    </row>
    <row r="634" ht="12.75">
      <c r="I634" s="180"/>
    </row>
    <row r="635" ht="12.75">
      <c r="I635" s="180"/>
    </row>
    <row r="636" ht="12.75">
      <c r="I636" s="180"/>
    </row>
    <row r="637" ht="12.75">
      <c r="I637" s="180"/>
    </row>
    <row r="638" ht="12.75">
      <c r="I638" s="180"/>
    </row>
    <row r="639" ht="12.75">
      <c r="I639" s="180"/>
    </row>
    <row r="640" ht="12.75">
      <c r="I640" s="180"/>
    </row>
    <row r="641" ht="12.75">
      <c r="I641" s="180"/>
    </row>
    <row r="642" ht="12.75">
      <c r="I642" s="180"/>
    </row>
    <row r="643" ht="12.75">
      <c r="I643" s="180"/>
    </row>
    <row r="644" ht="12.75">
      <c r="I644" s="180"/>
    </row>
    <row r="645" ht="12.75">
      <c r="I645" s="180"/>
    </row>
    <row r="646" ht="12.75">
      <c r="I646" s="180"/>
    </row>
    <row r="647" ht="12.75">
      <c r="I647" s="180"/>
    </row>
    <row r="648" ht="12.75">
      <c r="I648" s="180"/>
    </row>
    <row r="649" ht="12.75">
      <c r="I649" s="180"/>
    </row>
    <row r="650" ht="12.75">
      <c r="I650" s="180"/>
    </row>
    <row r="651" ht="12.75">
      <c r="I651" s="180"/>
    </row>
    <row r="652" ht="12.75">
      <c r="I652" s="180"/>
    </row>
    <row r="653" ht="12.75">
      <c r="I653" s="180"/>
    </row>
    <row r="654" ht="12.75">
      <c r="I654" s="180"/>
    </row>
    <row r="655" ht="12.75">
      <c r="I655" s="180"/>
    </row>
    <row r="656" ht="12.75">
      <c r="I656" s="180"/>
    </row>
    <row r="657" ht="12.75">
      <c r="I657" s="180"/>
    </row>
    <row r="658" ht="12.75">
      <c r="I658" s="180"/>
    </row>
    <row r="659" ht="12.75">
      <c r="I659" s="180"/>
    </row>
    <row r="660" ht="12.75">
      <c r="I660" s="180"/>
    </row>
    <row r="661" ht="12.75">
      <c r="I661" s="180"/>
    </row>
    <row r="662" ht="12.75">
      <c r="I662" s="180"/>
    </row>
    <row r="663" ht="12.75">
      <c r="I663" s="180"/>
    </row>
    <row r="664" ht="12.75">
      <c r="I664" s="180"/>
    </row>
    <row r="665" ht="12.75">
      <c r="I665" s="180"/>
    </row>
    <row r="666" ht="12.75">
      <c r="I666" s="180"/>
    </row>
    <row r="667" ht="12.75">
      <c r="I667" s="180"/>
    </row>
    <row r="668" ht="12.75">
      <c r="I668" s="180"/>
    </row>
    <row r="669" ht="12.75">
      <c r="I669" s="180"/>
    </row>
    <row r="670" ht="12.75">
      <c r="I670" s="180"/>
    </row>
    <row r="671" ht="12.75">
      <c r="I671" s="180"/>
    </row>
    <row r="672" ht="12.75">
      <c r="I672" s="180"/>
    </row>
    <row r="673" ht="12.75">
      <c r="I673" s="180"/>
    </row>
    <row r="674" ht="12.75">
      <c r="I674" s="180"/>
    </row>
    <row r="675" ht="12.75">
      <c r="I675" s="180"/>
    </row>
    <row r="676" ht="12.75">
      <c r="I676" s="180"/>
    </row>
    <row r="677" ht="12.75">
      <c r="I677" s="180"/>
    </row>
    <row r="678" ht="12.75">
      <c r="I678" s="180"/>
    </row>
    <row r="679" ht="12.75">
      <c r="I679" s="180"/>
    </row>
    <row r="680" ht="12.75">
      <c r="I680" s="180"/>
    </row>
    <row r="681" ht="12.75">
      <c r="I681" s="180"/>
    </row>
    <row r="682" ht="12.75">
      <c r="I682" s="180"/>
    </row>
    <row r="683" ht="12.75">
      <c r="I683" s="180"/>
    </row>
    <row r="684" ht="12.75">
      <c r="I684" s="180"/>
    </row>
    <row r="685" ht="12.75">
      <c r="I685" s="180"/>
    </row>
    <row r="686" ht="12.75">
      <c r="I686" s="180"/>
    </row>
    <row r="687" ht="12.75">
      <c r="I687" s="180"/>
    </row>
    <row r="688" ht="12.75">
      <c r="I688" s="180"/>
    </row>
    <row r="689" ht="12.75">
      <c r="I689" s="180"/>
    </row>
    <row r="690" ht="12.75">
      <c r="I690" s="180"/>
    </row>
    <row r="691" ht="12.75">
      <c r="I691" s="180"/>
    </row>
    <row r="692" ht="12.75">
      <c r="I692" s="180"/>
    </row>
    <row r="693" ht="12.75">
      <c r="I693" s="180"/>
    </row>
    <row r="694" ht="12.75">
      <c r="I694" s="180"/>
    </row>
    <row r="695" ht="12.75">
      <c r="I695" s="180"/>
    </row>
    <row r="696" ht="12.75">
      <c r="I696" s="180"/>
    </row>
    <row r="697" ht="12.75">
      <c r="I697" s="180"/>
    </row>
    <row r="698" ht="12.75">
      <c r="I698" s="180"/>
    </row>
    <row r="699" ht="12.75">
      <c r="I699" s="180"/>
    </row>
    <row r="700" ht="12.75">
      <c r="I700" s="180"/>
    </row>
    <row r="701" ht="12.75">
      <c r="I701" s="180"/>
    </row>
    <row r="702" ht="12.75">
      <c r="I702" s="180"/>
    </row>
    <row r="703" ht="12.75">
      <c r="I703" s="180"/>
    </row>
    <row r="704" ht="12.75">
      <c r="I704" s="180"/>
    </row>
    <row r="705" ht="12.75">
      <c r="I705" s="180"/>
    </row>
    <row r="706" ht="12.75">
      <c r="I706" s="180"/>
    </row>
    <row r="707" ht="12.75">
      <c r="I707" s="180"/>
    </row>
    <row r="708" ht="12.75">
      <c r="I708" s="180"/>
    </row>
    <row r="709" ht="12.75">
      <c r="I709" s="180"/>
    </row>
    <row r="710" ht="12.75">
      <c r="I710" s="180"/>
    </row>
    <row r="711" ht="12.75">
      <c r="I711" s="180"/>
    </row>
    <row r="712" ht="12.75">
      <c r="I712" s="180"/>
    </row>
    <row r="713" ht="12.75">
      <c r="I713" s="180"/>
    </row>
    <row r="714" ht="12.75">
      <c r="I714" s="180"/>
    </row>
    <row r="715" ht="12.75">
      <c r="I715" s="180"/>
    </row>
    <row r="716" ht="12.75">
      <c r="I716" s="180"/>
    </row>
    <row r="717" ht="12.75">
      <c r="I717" s="180"/>
    </row>
    <row r="718" ht="12.75">
      <c r="I718" s="180"/>
    </row>
    <row r="719" ht="12.75">
      <c r="I719" s="180"/>
    </row>
    <row r="720" ht="12.75">
      <c r="I720" s="180"/>
    </row>
    <row r="721" ht="12.75">
      <c r="I721" s="180"/>
    </row>
    <row r="722" ht="12.75">
      <c r="I722" s="180"/>
    </row>
    <row r="723" ht="12.75">
      <c r="I723" s="180"/>
    </row>
    <row r="724" ht="12.75">
      <c r="I724" s="180"/>
    </row>
    <row r="725" ht="12.75">
      <c r="I725" s="180"/>
    </row>
    <row r="726" ht="12.75">
      <c r="I726" s="180"/>
    </row>
    <row r="727" ht="12.75">
      <c r="I727" s="180"/>
    </row>
    <row r="728" ht="12.75">
      <c r="I728" s="180"/>
    </row>
    <row r="729" ht="12.75">
      <c r="I729" s="180"/>
    </row>
    <row r="730" ht="12.75">
      <c r="I730" s="180"/>
    </row>
    <row r="731" ht="12.75">
      <c r="I731" s="180"/>
    </row>
    <row r="732" ht="12.75">
      <c r="I732" s="180"/>
    </row>
    <row r="733" ht="12.75">
      <c r="I733" s="180"/>
    </row>
    <row r="734" ht="12.75">
      <c r="I734" s="180"/>
    </row>
    <row r="735" ht="12.75">
      <c r="I735" s="180"/>
    </row>
    <row r="736" ht="12.75">
      <c r="I736" s="180"/>
    </row>
    <row r="737" ht="12.75">
      <c r="I737" s="180"/>
    </row>
    <row r="738" ht="12.75">
      <c r="I738" s="180"/>
    </row>
    <row r="739" ht="12.75">
      <c r="I739" s="180"/>
    </row>
    <row r="740" ht="12.75">
      <c r="I740" s="180"/>
    </row>
    <row r="741" ht="12.75">
      <c r="I741" s="180"/>
    </row>
    <row r="742" ht="12.75">
      <c r="I742" s="180"/>
    </row>
    <row r="743" ht="12.75">
      <c r="I743" s="180"/>
    </row>
    <row r="744" ht="12.75">
      <c r="I744" s="180"/>
    </row>
    <row r="745" ht="12.75">
      <c r="I745" s="180"/>
    </row>
    <row r="746" ht="12.75">
      <c r="I746" s="180"/>
    </row>
    <row r="747" ht="12.75">
      <c r="I747" s="180"/>
    </row>
    <row r="748" ht="12.75">
      <c r="I748" s="180"/>
    </row>
    <row r="749" ht="12.75">
      <c r="I749" s="180"/>
    </row>
    <row r="750" ht="12.75">
      <c r="I750" s="180"/>
    </row>
    <row r="751" ht="12.75">
      <c r="I751" s="180"/>
    </row>
    <row r="752" ht="12.75">
      <c r="I752" s="180"/>
    </row>
    <row r="753" ht="12.75">
      <c r="I753" s="180"/>
    </row>
    <row r="754" ht="12.75">
      <c r="I754" s="180"/>
    </row>
    <row r="755" ht="12.75">
      <c r="I755" s="180"/>
    </row>
    <row r="756" ht="12.75">
      <c r="I756" s="180"/>
    </row>
    <row r="757" ht="12.75">
      <c r="I757" s="180"/>
    </row>
    <row r="758" ht="12.75">
      <c r="I758" s="180"/>
    </row>
    <row r="759" ht="12.75">
      <c r="I759" s="180"/>
    </row>
    <row r="760" ht="12.75">
      <c r="I760" s="180"/>
    </row>
    <row r="761" ht="12.75">
      <c r="I761" s="180"/>
    </row>
    <row r="762" ht="12.75">
      <c r="I762" s="180"/>
    </row>
    <row r="763" ht="12.75">
      <c r="I763" s="180"/>
    </row>
    <row r="764" ht="12.75">
      <c r="I764" s="180"/>
    </row>
    <row r="765" ht="12.75">
      <c r="I765" s="180"/>
    </row>
    <row r="766" ht="12.75">
      <c r="I766" s="180"/>
    </row>
    <row r="767" ht="12.75">
      <c r="I767" s="180"/>
    </row>
    <row r="768" ht="12.75">
      <c r="I768" s="180"/>
    </row>
    <row r="769" ht="12.75">
      <c r="I769" s="180"/>
    </row>
    <row r="770" ht="12.75">
      <c r="I770" s="180"/>
    </row>
    <row r="771" ht="12.75">
      <c r="I771" s="180"/>
    </row>
    <row r="772" ht="12.75">
      <c r="I772" s="180"/>
    </row>
    <row r="773" ht="12.75">
      <c r="I773" s="18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E1">
      <selection activeCell="P4" sqref="P4:S4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5" width="8.421875" style="40" bestFit="1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27" t="s">
        <v>454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  <c r="P1" s="1727"/>
      <c r="Q1" s="1727"/>
      <c r="R1" s="1727"/>
      <c r="S1" s="1727"/>
    </row>
    <row r="2" spans="1:19" ht="15.75">
      <c r="A2" s="1764" t="s">
        <v>1012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  <c r="L2" s="1764"/>
      <c r="M2" s="1764"/>
      <c r="N2" s="1764"/>
      <c r="O2" s="1764"/>
      <c r="P2" s="1764"/>
      <c r="Q2" s="1764"/>
      <c r="R2" s="1764"/>
      <c r="S2" s="1764"/>
    </row>
    <row r="3" spans="1:19" ht="13.5" thickBot="1">
      <c r="A3" s="56"/>
      <c r="B3" s="56"/>
      <c r="C3" s="56"/>
      <c r="D3" s="56"/>
      <c r="E3" s="56"/>
      <c r="F3" s="56"/>
      <c r="G3" s="56"/>
      <c r="H3" s="1765" t="s">
        <v>193</v>
      </c>
      <c r="I3" s="1765"/>
      <c r="K3" s="56"/>
      <c r="L3" s="56"/>
      <c r="M3" s="56"/>
      <c r="N3" s="56"/>
      <c r="O3" s="56"/>
      <c r="P3" s="56"/>
      <c r="Q3" s="56"/>
      <c r="R3" s="1765" t="s">
        <v>193</v>
      </c>
      <c r="S3" s="1765"/>
    </row>
    <row r="4" spans="1:19" ht="13.5" thickTop="1">
      <c r="A4" s="506"/>
      <c r="B4" s="593">
        <v>2012</v>
      </c>
      <c r="C4" s="580">
        <v>2012</v>
      </c>
      <c r="D4" s="580">
        <v>2013</v>
      </c>
      <c r="E4" s="580">
        <v>2013</v>
      </c>
      <c r="F4" s="1758" t="s">
        <v>1472</v>
      </c>
      <c r="G4" s="1759"/>
      <c r="H4" s="1759"/>
      <c r="I4" s="1760"/>
      <c r="K4" s="506"/>
      <c r="L4" s="593">
        <v>2012</v>
      </c>
      <c r="M4" s="580">
        <v>2012</v>
      </c>
      <c r="N4" s="580">
        <v>2013</v>
      </c>
      <c r="O4" s="580">
        <v>2013</v>
      </c>
      <c r="P4" s="1758" t="s">
        <v>1473</v>
      </c>
      <c r="Q4" s="1759"/>
      <c r="R4" s="1759"/>
      <c r="S4" s="1760"/>
    </row>
    <row r="5" spans="1:19" ht="12.75">
      <c r="A5" s="594" t="s">
        <v>311</v>
      </c>
      <c r="B5" s="595" t="s">
        <v>661</v>
      </c>
      <c r="C5" s="582" t="s">
        <v>1291</v>
      </c>
      <c r="D5" s="582" t="s">
        <v>406</v>
      </c>
      <c r="E5" s="582" t="s">
        <v>1292</v>
      </c>
      <c r="F5" s="1761" t="s">
        <v>279</v>
      </c>
      <c r="G5" s="1762"/>
      <c r="H5" s="1761" t="s">
        <v>1145</v>
      </c>
      <c r="I5" s="1763"/>
      <c r="K5" s="594" t="s">
        <v>311</v>
      </c>
      <c r="L5" s="595" t="s">
        <v>661</v>
      </c>
      <c r="M5" s="582" t="s">
        <v>1291</v>
      </c>
      <c r="N5" s="582" t="s">
        <v>406</v>
      </c>
      <c r="O5" s="582" t="s">
        <v>1292</v>
      </c>
      <c r="P5" s="1761" t="s">
        <v>279</v>
      </c>
      <c r="Q5" s="1762"/>
      <c r="R5" s="1761" t="s">
        <v>1145</v>
      </c>
      <c r="S5" s="1763"/>
    </row>
    <row r="6" spans="1:19" ht="12.75">
      <c r="A6" s="596"/>
      <c r="B6" s="597"/>
      <c r="C6" s="486"/>
      <c r="D6" s="486"/>
      <c r="E6" s="486"/>
      <c r="F6" s="486" t="s">
        <v>390</v>
      </c>
      <c r="G6" s="486" t="s">
        <v>407</v>
      </c>
      <c r="H6" s="486" t="s">
        <v>390</v>
      </c>
      <c r="I6" s="487" t="s">
        <v>407</v>
      </c>
      <c r="K6" s="596"/>
      <c r="L6" s="597"/>
      <c r="M6" s="486"/>
      <c r="N6" s="486"/>
      <c r="O6" s="486"/>
      <c r="P6" s="486" t="s">
        <v>390</v>
      </c>
      <c r="Q6" s="486" t="s">
        <v>407</v>
      </c>
      <c r="R6" s="486" t="s">
        <v>390</v>
      </c>
      <c r="S6" s="487" t="s">
        <v>407</v>
      </c>
    </row>
    <row r="7" spans="1:19" s="56" customFormat="1" ht="12.75">
      <c r="A7" s="142" t="s">
        <v>973</v>
      </c>
      <c r="B7" s="1027">
        <v>28794.08333632381</v>
      </c>
      <c r="C7" s="1025">
        <v>30889.572256669908</v>
      </c>
      <c r="D7" s="1025">
        <v>39783.83831108444</v>
      </c>
      <c r="E7" s="1025">
        <v>39327.02905554256</v>
      </c>
      <c r="F7" s="1025">
        <v>2095.488920346099</v>
      </c>
      <c r="G7" s="1025">
        <v>7.277498282790042</v>
      </c>
      <c r="H7" s="1025">
        <v>-456.80925554187706</v>
      </c>
      <c r="I7" s="1028">
        <v>-1.1482282125970797</v>
      </c>
      <c r="J7" s="74"/>
      <c r="K7" s="142" t="s">
        <v>994</v>
      </c>
      <c r="L7" s="1038">
        <v>17493.73130175474</v>
      </c>
      <c r="M7" s="1036">
        <v>18347.12640468954</v>
      </c>
      <c r="N7" s="1036">
        <v>18155.9427035761</v>
      </c>
      <c r="O7" s="1036">
        <v>18781.9406517886</v>
      </c>
      <c r="P7" s="1036">
        <v>853.3951029348027</v>
      </c>
      <c r="Q7" s="1036">
        <v>4.878290904406434</v>
      </c>
      <c r="R7" s="1036">
        <v>625.9979482124982</v>
      </c>
      <c r="S7" s="1041">
        <v>3.4478955922745773</v>
      </c>
    </row>
    <row r="8" spans="1:19" s="36" customFormat="1" ht="12.75">
      <c r="A8" s="143" t="s">
        <v>320</v>
      </c>
      <c r="B8" s="1034">
        <v>2797.9137915141005</v>
      </c>
      <c r="C8" s="1032">
        <v>2965.5175196786</v>
      </c>
      <c r="D8" s="1032">
        <v>6222.395057326599</v>
      </c>
      <c r="E8" s="1032">
        <v>5841.3253023966</v>
      </c>
      <c r="F8" s="1026">
        <v>167.60372816449944</v>
      </c>
      <c r="G8" s="1026">
        <v>5.99031066192358</v>
      </c>
      <c r="H8" s="1026">
        <v>-381.06975492999936</v>
      </c>
      <c r="I8" s="1029">
        <v>-6.12416523572071</v>
      </c>
      <c r="J8" s="38"/>
      <c r="K8" s="143" t="s">
        <v>995</v>
      </c>
      <c r="L8" s="1045">
        <v>11594.3432973572</v>
      </c>
      <c r="M8" s="1043">
        <v>11673.1227870047</v>
      </c>
      <c r="N8" s="1043">
        <v>10686.6924147696</v>
      </c>
      <c r="O8" s="1043">
        <v>11039.596814929599</v>
      </c>
      <c r="P8" s="1037">
        <v>78.77948964750067</v>
      </c>
      <c r="Q8" s="1037">
        <v>0.6794648702997915</v>
      </c>
      <c r="R8" s="1037">
        <v>352.90440015999775</v>
      </c>
      <c r="S8" s="1040">
        <v>3.3022790070411716</v>
      </c>
    </row>
    <row r="9" spans="1:19" s="36" customFormat="1" ht="12.75">
      <c r="A9" s="143" t="s">
        <v>321</v>
      </c>
      <c r="B9" s="1031">
        <v>1757.2036578750005</v>
      </c>
      <c r="C9" s="1026">
        <v>1737.1842038809004</v>
      </c>
      <c r="D9" s="1026">
        <v>2130.0798144985943</v>
      </c>
      <c r="E9" s="1026">
        <v>2047.1789029285947</v>
      </c>
      <c r="F9" s="1031">
        <v>-20.019453994100104</v>
      </c>
      <c r="G9" s="1026">
        <v>-1.1392790986054386</v>
      </c>
      <c r="H9" s="1026">
        <v>-82.90091156999961</v>
      </c>
      <c r="I9" s="1029">
        <v>-3.8919157397636717</v>
      </c>
      <c r="K9" s="143" t="s">
        <v>749</v>
      </c>
      <c r="L9" s="1042">
        <v>87.867018306</v>
      </c>
      <c r="M9" s="1037">
        <v>103.18958258300002</v>
      </c>
      <c r="N9" s="1037">
        <v>72.92014121300001</v>
      </c>
      <c r="O9" s="1037">
        <v>67.370027313</v>
      </c>
      <c r="P9" s="1042">
        <v>15.322564277000012</v>
      </c>
      <c r="Q9" s="1037">
        <v>17.43835693119646</v>
      </c>
      <c r="R9" s="1037">
        <v>-5.550113900000014</v>
      </c>
      <c r="S9" s="1040">
        <v>-7.611222095399006</v>
      </c>
    </row>
    <row r="10" spans="1:19" s="36" customFormat="1" ht="12.75">
      <c r="A10" s="143" t="s">
        <v>322</v>
      </c>
      <c r="B10" s="1031">
        <v>4382.5101739421</v>
      </c>
      <c r="C10" s="1026">
        <v>4987.672991957099</v>
      </c>
      <c r="D10" s="1026">
        <v>12714.617603721103</v>
      </c>
      <c r="E10" s="1026">
        <v>13183.9780127701</v>
      </c>
      <c r="F10" s="1031">
        <v>605.1628180149992</v>
      </c>
      <c r="G10" s="1026">
        <v>13.80858900484082</v>
      </c>
      <c r="H10" s="1026">
        <v>469.3604090489971</v>
      </c>
      <c r="I10" s="1029">
        <v>3.6915023611219935</v>
      </c>
      <c r="K10" s="143" t="s">
        <v>996</v>
      </c>
      <c r="L10" s="1042">
        <v>3866.2562353819994</v>
      </c>
      <c r="M10" s="1037">
        <v>4230.1936151644995</v>
      </c>
      <c r="N10" s="1037">
        <v>5013.9364932234985</v>
      </c>
      <c r="O10" s="1037">
        <v>5187.6648928335</v>
      </c>
      <c r="P10" s="1042">
        <v>363.9373797825001</v>
      </c>
      <c r="Q10" s="1037">
        <v>9.413172785909309</v>
      </c>
      <c r="R10" s="1037">
        <v>173.72839961000136</v>
      </c>
      <c r="S10" s="1040">
        <v>3.4649102525490907</v>
      </c>
    </row>
    <row r="11" spans="1:19" s="36" customFormat="1" ht="12.75">
      <c r="A11" s="143" t="s">
        <v>974</v>
      </c>
      <c r="B11" s="1031">
        <v>258.713175423</v>
      </c>
      <c r="C11" s="1026">
        <v>1073.638716891</v>
      </c>
      <c r="D11" s="1026">
        <v>4555.6138217946</v>
      </c>
      <c r="E11" s="1026">
        <v>4649.6250836947</v>
      </c>
      <c r="F11" s="1031">
        <v>814.9255414680001</v>
      </c>
      <c r="G11" s="1026">
        <v>314.9918979331394</v>
      </c>
      <c r="H11" s="1026">
        <v>94.01126190010018</v>
      </c>
      <c r="I11" s="1029">
        <v>2.063635452380513</v>
      </c>
      <c r="K11" s="143" t="s">
        <v>353</v>
      </c>
      <c r="L11" s="1046">
        <v>1945.2647507095403</v>
      </c>
      <c r="M11" s="1044">
        <v>2340.6204199373406</v>
      </c>
      <c r="N11" s="1044">
        <v>2382.39365437</v>
      </c>
      <c r="O11" s="1044">
        <v>2487.308916712499</v>
      </c>
      <c r="P11" s="1037">
        <v>395.35566922780026</v>
      </c>
      <c r="Q11" s="1037">
        <v>20.32400315091266</v>
      </c>
      <c r="R11" s="1037">
        <v>104.91526234249886</v>
      </c>
      <c r="S11" s="1040">
        <v>4.403775259812914</v>
      </c>
    </row>
    <row r="12" spans="1:19" s="36" customFormat="1" ht="12.75">
      <c r="A12" s="143" t="s">
        <v>975</v>
      </c>
      <c r="B12" s="1035">
        <v>19597.7425375696</v>
      </c>
      <c r="C12" s="1033">
        <v>20125.558824262298</v>
      </c>
      <c r="D12" s="1033">
        <v>14161.132013743556</v>
      </c>
      <c r="E12" s="1033">
        <v>13604.921753752566</v>
      </c>
      <c r="F12" s="1026">
        <v>527.8162866926978</v>
      </c>
      <c r="G12" s="1026">
        <v>2.693250437803509</v>
      </c>
      <c r="H12" s="1026">
        <v>-556.2102599909904</v>
      </c>
      <c r="I12" s="1029">
        <v>-3.9277245593867876</v>
      </c>
      <c r="K12" s="142" t="s">
        <v>997</v>
      </c>
      <c r="L12" s="1038">
        <v>36089.8500807535</v>
      </c>
      <c r="M12" s="1036">
        <v>36669.05853459902</v>
      </c>
      <c r="N12" s="1036">
        <v>43842.45526349191</v>
      </c>
      <c r="O12" s="1036">
        <v>44488.00383174852</v>
      </c>
      <c r="P12" s="1036">
        <v>579.2084538455165</v>
      </c>
      <c r="Q12" s="1036">
        <v>1.6049067883338337</v>
      </c>
      <c r="R12" s="1036">
        <v>645.5485682566141</v>
      </c>
      <c r="S12" s="1041">
        <v>1.4724279568215</v>
      </c>
    </row>
    <row r="13" spans="1:19" s="56" customFormat="1" ht="12.75">
      <c r="A13" s="142" t="s">
        <v>976</v>
      </c>
      <c r="B13" s="1027">
        <v>2712.5788700635994</v>
      </c>
      <c r="C13" s="1025">
        <v>2267.8213160437012</v>
      </c>
      <c r="D13" s="1025">
        <v>3897.3030115307</v>
      </c>
      <c r="E13" s="1025">
        <v>3795.8366775617</v>
      </c>
      <c r="F13" s="1025">
        <v>-444.7575540198982</v>
      </c>
      <c r="G13" s="1025">
        <v>-16.396115111280444</v>
      </c>
      <c r="H13" s="1025">
        <v>-101.46633396900006</v>
      </c>
      <c r="I13" s="1028">
        <v>-2.603501284575465</v>
      </c>
      <c r="K13" s="143" t="s">
        <v>998</v>
      </c>
      <c r="L13" s="1045">
        <v>7931.5543567268005</v>
      </c>
      <c r="M13" s="1043">
        <v>7984.007311402802</v>
      </c>
      <c r="N13" s="1043">
        <v>9029.5684589333</v>
      </c>
      <c r="O13" s="1043">
        <v>9153.272281250302</v>
      </c>
      <c r="P13" s="1037">
        <v>52.452954676001355</v>
      </c>
      <c r="Q13" s="1037">
        <v>0.6613199924869162</v>
      </c>
      <c r="R13" s="1037">
        <v>123.70382231700205</v>
      </c>
      <c r="S13" s="1040">
        <v>1.3699859841542825</v>
      </c>
    </row>
    <row r="14" spans="1:19" s="36" customFormat="1" ht="12.75">
      <c r="A14" s="143" t="s">
        <v>977</v>
      </c>
      <c r="B14" s="1034">
        <v>891.0235563995999</v>
      </c>
      <c r="C14" s="1032">
        <v>839.4093678037009</v>
      </c>
      <c r="D14" s="1032">
        <v>1948.9025297156995</v>
      </c>
      <c r="E14" s="1032">
        <v>1716.1173540996995</v>
      </c>
      <c r="F14" s="1026">
        <v>-51.61418859589901</v>
      </c>
      <c r="G14" s="1026">
        <v>-5.792685078322603</v>
      </c>
      <c r="H14" s="1026">
        <v>-232.78517561600006</v>
      </c>
      <c r="I14" s="1029">
        <v>-11.944423698293322</v>
      </c>
      <c r="K14" s="143" t="s">
        <v>999</v>
      </c>
      <c r="L14" s="1042">
        <v>5777.211207737701</v>
      </c>
      <c r="M14" s="1037">
        <v>5790.700613272202</v>
      </c>
      <c r="N14" s="1037">
        <v>5683.5520515822</v>
      </c>
      <c r="O14" s="1037">
        <v>5860.331877508199</v>
      </c>
      <c r="P14" s="1042">
        <v>13.489405534500293</v>
      </c>
      <c r="Q14" s="1037">
        <v>0.23349337681186508</v>
      </c>
      <c r="R14" s="1037">
        <v>176.77982592599892</v>
      </c>
      <c r="S14" s="1040">
        <v>3.1103757706729644</v>
      </c>
    </row>
    <row r="15" spans="1:19" s="36" customFormat="1" ht="12.75">
      <c r="A15" s="143" t="s">
        <v>323</v>
      </c>
      <c r="B15" s="1031">
        <v>110.90624482899997</v>
      </c>
      <c r="C15" s="1026">
        <v>114.78126527799998</v>
      </c>
      <c r="D15" s="1026">
        <v>155.98002048</v>
      </c>
      <c r="E15" s="1026">
        <v>159.81171466000004</v>
      </c>
      <c r="F15" s="1031">
        <v>3.8750204490000044</v>
      </c>
      <c r="G15" s="1026">
        <v>3.493960556481448</v>
      </c>
      <c r="H15" s="1026">
        <v>3.831694180000028</v>
      </c>
      <c r="I15" s="1029">
        <v>2.456528835044828</v>
      </c>
      <c r="K15" s="143" t="s">
        <v>750</v>
      </c>
      <c r="L15" s="1042">
        <v>0</v>
      </c>
      <c r="M15" s="1037">
        <v>0</v>
      </c>
      <c r="N15" s="1037">
        <v>0</v>
      </c>
      <c r="O15" s="1037">
        <v>0</v>
      </c>
      <c r="P15" s="1042">
        <v>0</v>
      </c>
      <c r="Q15" s="1460"/>
      <c r="R15" s="1461">
        <v>0</v>
      </c>
      <c r="S15" s="1462"/>
    </row>
    <row r="16" spans="1:19" s="36" customFormat="1" ht="12.75">
      <c r="A16" s="143" t="s">
        <v>324</v>
      </c>
      <c r="B16" s="1031">
        <v>193.71553791</v>
      </c>
      <c r="C16" s="1026">
        <v>264.6349421</v>
      </c>
      <c r="D16" s="1026">
        <v>263.44842455</v>
      </c>
      <c r="E16" s="1026">
        <v>263.31578219</v>
      </c>
      <c r="F16" s="1031">
        <v>70.91940419</v>
      </c>
      <c r="G16" s="1026">
        <v>36.610075244944504</v>
      </c>
      <c r="H16" s="1026">
        <v>-0.13264236000003393</v>
      </c>
      <c r="I16" s="1029">
        <v>-0.050348511374323925</v>
      </c>
      <c r="K16" s="143" t="s">
        <v>751</v>
      </c>
      <c r="L16" s="1042">
        <v>0</v>
      </c>
      <c r="M16" s="1037">
        <v>0</v>
      </c>
      <c r="N16" s="1037">
        <v>0</v>
      </c>
      <c r="O16" s="1037">
        <v>0</v>
      </c>
      <c r="P16" s="1042">
        <v>0</v>
      </c>
      <c r="Q16" s="1460"/>
      <c r="R16" s="1461">
        <v>0</v>
      </c>
      <c r="S16" s="1462"/>
    </row>
    <row r="17" spans="1:19" s="36" customFormat="1" ht="12.75">
      <c r="A17" s="143" t="s">
        <v>325</v>
      </c>
      <c r="B17" s="1031">
        <v>2.8245818439999995</v>
      </c>
      <c r="C17" s="1026">
        <v>2.391794139999999</v>
      </c>
      <c r="D17" s="1026">
        <v>5.864945105999999</v>
      </c>
      <c r="E17" s="1026">
        <v>10.724871105999998</v>
      </c>
      <c r="F17" s="1031">
        <v>-0.43278770400000033</v>
      </c>
      <c r="G17" s="1026">
        <v>-15.322186713029101</v>
      </c>
      <c r="H17" s="1026">
        <v>4.859926</v>
      </c>
      <c r="I17" s="1029">
        <v>82.86396397859143</v>
      </c>
      <c r="J17" s="38"/>
      <c r="K17" s="143" t="s">
        <v>752</v>
      </c>
      <c r="L17" s="1042">
        <v>12333.686117361</v>
      </c>
      <c r="M17" s="1037">
        <v>12865.412524060024</v>
      </c>
      <c r="N17" s="1037">
        <v>17761.652337967025</v>
      </c>
      <c r="O17" s="1037">
        <v>18177.930915875626</v>
      </c>
      <c r="P17" s="1042">
        <v>531.7264066990247</v>
      </c>
      <c r="Q17" s="1461">
        <v>4.311171872215575</v>
      </c>
      <c r="R17" s="1461">
        <v>416.2785779086007</v>
      </c>
      <c r="S17" s="1463">
        <v>2.3436928613830044</v>
      </c>
    </row>
    <row r="18" spans="1:19" s="36" customFormat="1" ht="12.75">
      <c r="A18" s="143" t="s">
        <v>326</v>
      </c>
      <c r="B18" s="1031">
        <v>18.571079188000002</v>
      </c>
      <c r="C18" s="1026">
        <v>4.551398538</v>
      </c>
      <c r="D18" s="1026">
        <v>8.479601876</v>
      </c>
      <c r="E18" s="1026">
        <v>26.258402432999997</v>
      </c>
      <c r="F18" s="1031">
        <v>-14.019680650000002</v>
      </c>
      <c r="G18" s="1026">
        <v>-75.49200834305333</v>
      </c>
      <c r="H18" s="1026">
        <v>17.778800556999997</v>
      </c>
      <c r="I18" s="1029">
        <v>209.6655104447736</v>
      </c>
      <c r="K18" s="143" t="s">
        <v>1000</v>
      </c>
      <c r="L18" s="1042">
        <v>1807.0050915900003</v>
      </c>
      <c r="M18" s="1037">
        <v>1971.1882720699998</v>
      </c>
      <c r="N18" s="1037">
        <v>2932.5958265200006</v>
      </c>
      <c r="O18" s="1037">
        <v>2852.00420402</v>
      </c>
      <c r="P18" s="1042">
        <v>164.18318047999946</v>
      </c>
      <c r="Q18" s="1461">
        <v>9.085927939225295</v>
      </c>
      <c r="R18" s="1461">
        <v>-80.59162250000054</v>
      </c>
      <c r="S18" s="1463">
        <v>-2.7481326192718325</v>
      </c>
    </row>
    <row r="19" spans="1:19" s="36" customFormat="1" ht="12.75">
      <c r="A19" s="143" t="s">
        <v>978</v>
      </c>
      <c r="B19" s="1031">
        <v>959.11705672</v>
      </c>
      <c r="C19" s="1026">
        <v>478.27586654999993</v>
      </c>
      <c r="D19" s="1026">
        <v>614.85763415</v>
      </c>
      <c r="E19" s="1026">
        <v>447.93624974999994</v>
      </c>
      <c r="F19" s="1031">
        <v>-480.8411901700001</v>
      </c>
      <c r="G19" s="1026">
        <v>-50.133733604361765</v>
      </c>
      <c r="H19" s="1026">
        <v>-166.92138440000002</v>
      </c>
      <c r="I19" s="1029">
        <v>-27.14797298251941</v>
      </c>
      <c r="K19" s="143" t="s">
        <v>753</v>
      </c>
      <c r="L19" s="1046">
        <v>8240.393307338</v>
      </c>
      <c r="M19" s="1044">
        <v>8057.749813793998</v>
      </c>
      <c r="N19" s="1044">
        <v>8435.086588489397</v>
      </c>
      <c r="O19" s="1044">
        <v>8444.4645530944</v>
      </c>
      <c r="P19" s="1037">
        <v>-182.6434935440011</v>
      </c>
      <c r="Q19" s="1461">
        <v>-2.2164414577318614</v>
      </c>
      <c r="R19" s="1461">
        <v>9.37796460500249</v>
      </c>
      <c r="S19" s="1463">
        <v>0.11117804786734203</v>
      </c>
    </row>
    <row r="20" spans="1:19" s="36" customFormat="1" ht="12.75">
      <c r="A20" s="143" t="s">
        <v>327</v>
      </c>
      <c r="B20" s="1035">
        <v>536.4208131729999</v>
      </c>
      <c r="C20" s="1033">
        <v>563.776681634</v>
      </c>
      <c r="D20" s="1033">
        <v>899.769855653</v>
      </c>
      <c r="E20" s="1033">
        <v>1171.672303323</v>
      </c>
      <c r="F20" s="1026">
        <v>27.355868461000114</v>
      </c>
      <c r="G20" s="1026">
        <v>5.099703029639461</v>
      </c>
      <c r="H20" s="1026">
        <v>271.90244767</v>
      </c>
      <c r="I20" s="1029">
        <v>30.21911058274665</v>
      </c>
      <c r="J20" s="38"/>
      <c r="K20" s="142" t="s">
        <v>1001</v>
      </c>
      <c r="L20" s="1038">
        <v>161394.038125072</v>
      </c>
      <c r="M20" s="1036">
        <v>165287.0134867598</v>
      </c>
      <c r="N20" s="1036">
        <v>198296.38671579576</v>
      </c>
      <c r="O20" s="1036">
        <v>202162.42173946503</v>
      </c>
      <c r="P20" s="1036">
        <v>3892.9753616878006</v>
      </c>
      <c r="Q20" s="1464">
        <v>2.4120936602818914</v>
      </c>
      <c r="R20" s="1464">
        <v>3866.0350236692757</v>
      </c>
      <c r="S20" s="1465">
        <v>1.94962454318958</v>
      </c>
    </row>
    <row r="21" spans="1:19" s="56" customFormat="1" ht="12.75">
      <c r="A21" s="142" t="s">
        <v>979</v>
      </c>
      <c r="B21" s="1027">
        <v>156363.12800087096</v>
      </c>
      <c r="C21" s="1025">
        <v>161748.59617807032</v>
      </c>
      <c r="D21" s="1025">
        <v>190574.76494553697</v>
      </c>
      <c r="E21" s="1025">
        <v>193246.5343318717</v>
      </c>
      <c r="F21" s="1025">
        <v>5385.468177199364</v>
      </c>
      <c r="G21" s="1025">
        <v>3.444205962143048</v>
      </c>
      <c r="H21" s="1025">
        <v>2671.769386334723</v>
      </c>
      <c r="I21" s="1028">
        <v>1.4019533945631624</v>
      </c>
      <c r="J21" s="74"/>
      <c r="K21" s="143" t="s">
        <v>354</v>
      </c>
      <c r="L21" s="1045">
        <v>53412.227971099914</v>
      </c>
      <c r="M21" s="1043">
        <v>55040.38819713916</v>
      </c>
      <c r="N21" s="1043">
        <v>59422.31350268829</v>
      </c>
      <c r="O21" s="1043">
        <v>51591.5480113813</v>
      </c>
      <c r="P21" s="1037">
        <v>1628.1602260392465</v>
      </c>
      <c r="Q21" s="1461">
        <v>3.048291164562926</v>
      </c>
      <c r="R21" s="1461">
        <v>-7830.7654913069855</v>
      </c>
      <c r="S21" s="1463">
        <v>-13.178156537026647</v>
      </c>
    </row>
    <row r="22" spans="1:19" s="36" customFormat="1" ht="12.75">
      <c r="A22" s="143" t="s">
        <v>1431</v>
      </c>
      <c r="B22" s="1034">
        <v>26165.742723215895</v>
      </c>
      <c r="C22" s="1032">
        <v>26013.59867009439</v>
      </c>
      <c r="D22" s="1032">
        <v>35818.93544723611</v>
      </c>
      <c r="E22" s="1032">
        <v>35925.16786462761</v>
      </c>
      <c r="F22" s="1026">
        <v>-152.14405312150484</v>
      </c>
      <c r="G22" s="1026">
        <v>-0.5814627726447568</v>
      </c>
      <c r="H22" s="1026">
        <v>106.23241739150399</v>
      </c>
      <c r="I22" s="1029">
        <v>0.2965817271370112</v>
      </c>
      <c r="J22" s="38"/>
      <c r="K22" s="143" t="s">
        <v>355</v>
      </c>
      <c r="L22" s="1042">
        <v>23601.874179043803</v>
      </c>
      <c r="M22" s="1037">
        <v>23261.37780208569</v>
      </c>
      <c r="N22" s="1037">
        <v>31382.743460360285</v>
      </c>
      <c r="O22" s="1037">
        <v>32057.190505739487</v>
      </c>
      <c r="P22" s="1042">
        <v>-340.4963769581118</v>
      </c>
      <c r="Q22" s="1461">
        <v>-1.442666689836182</v>
      </c>
      <c r="R22" s="1461">
        <v>674.4470453792019</v>
      </c>
      <c r="S22" s="1463">
        <v>2.1491016113078185</v>
      </c>
    </row>
    <row r="23" spans="1:19" s="36" customFormat="1" ht="12.75">
      <c r="A23" s="143" t="s">
        <v>748</v>
      </c>
      <c r="B23" s="1031">
        <v>7896.8005088271</v>
      </c>
      <c r="C23" s="1026">
        <v>7991.261697887098</v>
      </c>
      <c r="D23" s="1026">
        <v>10014.889118135101</v>
      </c>
      <c r="E23" s="1026">
        <v>9832.8411330851</v>
      </c>
      <c r="F23" s="1031">
        <v>94.4611890599981</v>
      </c>
      <c r="G23" s="1026">
        <v>1.1961957118507516</v>
      </c>
      <c r="H23" s="1026">
        <v>-182.04798505000144</v>
      </c>
      <c r="I23" s="1029">
        <v>-1.817773346290439</v>
      </c>
      <c r="K23" s="143" t="s">
        <v>356</v>
      </c>
      <c r="L23" s="1042">
        <v>11432.505049190004</v>
      </c>
      <c r="M23" s="1037">
        <v>11635.894257169999</v>
      </c>
      <c r="N23" s="1037">
        <v>15911.836528133997</v>
      </c>
      <c r="O23" s="1037">
        <v>17790.139481304</v>
      </c>
      <c r="P23" s="1042">
        <v>203.38920797999526</v>
      </c>
      <c r="Q23" s="1461">
        <v>1.7790432377233496</v>
      </c>
      <c r="R23" s="1461">
        <v>1878.3029531700013</v>
      </c>
      <c r="S23" s="1463">
        <v>11.804438474772795</v>
      </c>
    </row>
    <row r="24" spans="1:19" s="36" customFormat="1" ht="12.75">
      <c r="A24" s="143" t="s">
        <v>980</v>
      </c>
      <c r="B24" s="1031">
        <v>4753.383164016962</v>
      </c>
      <c r="C24" s="1026">
        <v>5147.2</v>
      </c>
      <c r="D24" s="1026">
        <v>8311.154326327762</v>
      </c>
      <c r="E24" s="1026">
        <v>8421.52716121896</v>
      </c>
      <c r="F24" s="1031">
        <v>393.8168359830379</v>
      </c>
      <c r="G24" s="1026">
        <v>8.284979821618954</v>
      </c>
      <c r="H24" s="1026">
        <v>110.37283489119909</v>
      </c>
      <c r="I24" s="1030">
        <v>1.3280084878410232</v>
      </c>
      <c r="K24" s="143" t="s">
        <v>357</v>
      </c>
      <c r="L24" s="1042">
        <v>52454.424719779294</v>
      </c>
      <c r="M24" s="1037">
        <v>52875.40431650821</v>
      </c>
      <c r="N24" s="1037">
        <v>64686.43784130118</v>
      </c>
      <c r="O24" s="1037">
        <v>73752.86789587377</v>
      </c>
      <c r="P24" s="1042">
        <v>420.9795967289174</v>
      </c>
      <c r="Q24" s="1461">
        <v>0.8025626035894283</v>
      </c>
      <c r="R24" s="1461">
        <v>9066.430054572593</v>
      </c>
      <c r="S24" s="1463">
        <v>14.01596742243833</v>
      </c>
    </row>
    <row r="25" spans="1:19" s="36" customFormat="1" ht="12.75">
      <c r="A25" s="143" t="s">
        <v>328</v>
      </c>
      <c r="B25" s="1031">
        <v>3382.135572129759</v>
      </c>
      <c r="C25" s="1026">
        <v>3727.99295847976</v>
      </c>
      <c r="D25" s="1026">
        <v>4204.276519867561</v>
      </c>
      <c r="E25" s="1026">
        <v>4434.3661469687595</v>
      </c>
      <c r="F25" s="1031">
        <v>345.857386350001</v>
      </c>
      <c r="G25" s="1026">
        <v>10.226005994556028</v>
      </c>
      <c r="H25" s="1026">
        <v>230.08962710119886</v>
      </c>
      <c r="I25" s="1029">
        <v>5.472751994639186</v>
      </c>
      <c r="K25" s="143" t="s">
        <v>358</v>
      </c>
      <c r="L25" s="1042">
        <v>18971.735453358004</v>
      </c>
      <c r="M25" s="1037">
        <v>21021.600588893496</v>
      </c>
      <c r="N25" s="1037">
        <v>25532.756692248986</v>
      </c>
      <c r="O25" s="1037">
        <v>25699.118670433498</v>
      </c>
      <c r="P25" s="1042">
        <v>2049.8651355354923</v>
      </c>
      <c r="Q25" s="1461">
        <v>10.80483723049525</v>
      </c>
      <c r="R25" s="1461">
        <v>166.36197818451183</v>
      </c>
      <c r="S25" s="1463">
        <v>0.651562932235259</v>
      </c>
    </row>
    <row r="26" spans="1:19" s="36" customFormat="1" ht="12.75">
      <c r="A26" s="143" t="s">
        <v>329</v>
      </c>
      <c r="B26" s="1031">
        <v>1371.2475918872003</v>
      </c>
      <c r="C26" s="1026">
        <v>1419.1690366852004</v>
      </c>
      <c r="D26" s="1026">
        <v>4106.877806460201</v>
      </c>
      <c r="E26" s="1026">
        <v>3987.1610142502</v>
      </c>
      <c r="F26" s="1031">
        <v>47.92144479800004</v>
      </c>
      <c r="G26" s="1026">
        <v>3.4947331963622577</v>
      </c>
      <c r="H26" s="1026">
        <v>-119.71679221000113</v>
      </c>
      <c r="I26" s="1029">
        <v>-2.915031755307748</v>
      </c>
      <c r="K26" s="143" t="s">
        <v>359</v>
      </c>
      <c r="L26" s="1046">
        <v>1521.270752601</v>
      </c>
      <c r="M26" s="1044">
        <v>1452.348324963221</v>
      </c>
      <c r="N26" s="1044">
        <v>1360.298691063</v>
      </c>
      <c r="O26" s="1044">
        <v>1271.557174733</v>
      </c>
      <c r="P26" s="1037">
        <v>-68.92242763777881</v>
      </c>
      <c r="Q26" s="1461">
        <v>-4.530582575122696</v>
      </c>
      <c r="R26" s="1461">
        <v>-88.74151632999997</v>
      </c>
      <c r="S26" s="1463">
        <v>-6.52367872681354</v>
      </c>
    </row>
    <row r="27" spans="1:19" s="36" customFormat="1" ht="12.75">
      <c r="A27" s="143" t="s">
        <v>1430</v>
      </c>
      <c r="B27" s="1031">
        <v>606.398186384</v>
      </c>
      <c r="C27" s="1026">
        <v>261.48362401399993</v>
      </c>
      <c r="D27" s="1026">
        <v>228.080774604</v>
      </c>
      <c r="E27" s="1026">
        <v>296.87271788400005</v>
      </c>
      <c r="F27" s="1031">
        <v>-344.9145623700001</v>
      </c>
      <c r="G27" s="1026">
        <v>-56.87922063665011</v>
      </c>
      <c r="H27" s="1026">
        <v>68.79194328000005</v>
      </c>
      <c r="I27" s="1029">
        <v>30.16121959399624</v>
      </c>
      <c r="K27" s="142" t="s">
        <v>1002</v>
      </c>
      <c r="L27" s="1038">
        <v>80107.15483591001</v>
      </c>
      <c r="M27" s="1036">
        <v>78886.70538668001</v>
      </c>
      <c r="N27" s="1036">
        <v>84621.61685791</v>
      </c>
      <c r="O27" s="1036">
        <v>81331.17994896202</v>
      </c>
      <c r="P27" s="1036">
        <v>-1220.44944923</v>
      </c>
      <c r="Q27" s="1464">
        <v>-1.523521153297662</v>
      </c>
      <c r="R27" s="1464">
        <v>-3290.436908947988</v>
      </c>
      <c r="S27" s="1465">
        <v>-3.8884117689136475</v>
      </c>
    </row>
    <row r="28" spans="1:19" s="36" customFormat="1" ht="12.75">
      <c r="A28" s="143" t="s">
        <v>330</v>
      </c>
      <c r="B28" s="1031">
        <v>4766.2192866856</v>
      </c>
      <c r="C28" s="1026">
        <v>4627.3503920606</v>
      </c>
      <c r="D28" s="1026">
        <v>5536.231373994398</v>
      </c>
      <c r="E28" s="1026">
        <v>5095.418600349087</v>
      </c>
      <c r="F28" s="1031">
        <v>-138.8688946250004</v>
      </c>
      <c r="G28" s="1026">
        <v>-2.91360691298719</v>
      </c>
      <c r="H28" s="1026">
        <v>-440.8127736453116</v>
      </c>
      <c r="I28" s="1029">
        <v>-7.962325702570205</v>
      </c>
      <c r="K28" s="143" t="s">
        <v>361</v>
      </c>
      <c r="L28" s="1045">
        <v>59.339677009999996</v>
      </c>
      <c r="M28" s="1043">
        <v>58.85373561001</v>
      </c>
      <c r="N28" s="1043">
        <v>95.42742179999999</v>
      </c>
      <c r="O28" s="1043">
        <v>99.66930944999999</v>
      </c>
      <c r="P28" s="1037">
        <v>-0.4859413999899971</v>
      </c>
      <c r="Q28" s="1461">
        <v>-0.8189148045212744</v>
      </c>
      <c r="R28" s="1461">
        <v>4.241887649999995</v>
      </c>
      <c r="S28" s="1463">
        <v>4.445145399495636</v>
      </c>
    </row>
    <row r="29" spans="1:19" s="36" customFormat="1" ht="12.75">
      <c r="A29" s="143" t="s">
        <v>331</v>
      </c>
      <c r="B29" s="1031">
        <v>0</v>
      </c>
      <c r="C29" s="1026">
        <v>0</v>
      </c>
      <c r="D29" s="1026">
        <v>0</v>
      </c>
      <c r="E29" s="1026">
        <v>0</v>
      </c>
      <c r="F29" s="1031">
        <v>0</v>
      </c>
      <c r="G29" s="1456"/>
      <c r="H29" s="1456">
        <v>0</v>
      </c>
      <c r="I29" s="1458"/>
      <c r="J29" s="38"/>
      <c r="K29" s="149" t="s">
        <v>362</v>
      </c>
      <c r="L29" s="1042">
        <v>322.5126899999999</v>
      </c>
      <c r="M29" s="1037">
        <v>220.079889</v>
      </c>
      <c r="N29" s="1037">
        <v>42.752855</v>
      </c>
      <c r="O29" s="1037">
        <v>51.13058691</v>
      </c>
      <c r="P29" s="1042">
        <v>-102.4328009999999</v>
      </c>
      <c r="Q29" s="1461">
        <v>-31.76085908433554</v>
      </c>
      <c r="R29" s="1461">
        <v>8.377731910000001</v>
      </c>
      <c r="S29" s="1463">
        <v>19.595725034035745</v>
      </c>
    </row>
    <row r="30" spans="1:19" s="36" customFormat="1" ht="12.75">
      <c r="A30" s="143" t="s">
        <v>981</v>
      </c>
      <c r="B30" s="1031">
        <v>9526.817046617</v>
      </c>
      <c r="C30" s="1026">
        <v>8969.146116713498</v>
      </c>
      <c r="D30" s="1026">
        <v>10318.766238829001</v>
      </c>
      <c r="E30" s="1026">
        <v>10559.469179739755</v>
      </c>
      <c r="F30" s="1031">
        <v>-557.670929903501</v>
      </c>
      <c r="G30" s="1457">
        <v>-5.85369622587149</v>
      </c>
      <c r="H30" s="1457">
        <v>240.70294091075448</v>
      </c>
      <c r="I30" s="1459">
        <v>2.3326717103542993</v>
      </c>
      <c r="K30" s="143" t="s">
        <v>363</v>
      </c>
      <c r="L30" s="1042">
        <v>841.6756287299997</v>
      </c>
      <c r="M30" s="1037">
        <v>796.2527393199998</v>
      </c>
      <c r="N30" s="1037">
        <v>965.32206457</v>
      </c>
      <c r="O30" s="1037">
        <v>877.0328233399999</v>
      </c>
      <c r="P30" s="1042">
        <v>-45.422889409999925</v>
      </c>
      <c r="Q30" s="1461">
        <v>-5.396721475533075</v>
      </c>
      <c r="R30" s="1461">
        <v>-88.28924123000002</v>
      </c>
      <c r="S30" s="1463">
        <v>-9.14609170042417</v>
      </c>
    </row>
    <row r="31" spans="1:19" s="36" customFormat="1" ht="12.75">
      <c r="A31" s="143" t="s">
        <v>982</v>
      </c>
      <c r="B31" s="1031">
        <v>7043.596699881199</v>
      </c>
      <c r="C31" s="1026">
        <v>7175.7002351232</v>
      </c>
      <c r="D31" s="1026">
        <v>9189.805889198198</v>
      </c>
      <c r="E31" s="1026">
        <v>9222.9171143182</v>
      </c>
      <c r="F31" s="1031">
        <v>132.10353524200127</v>
      </c>
      <c r="G31" s="1457">
        <v>1.8755124813467725</v>
      </c>
      <c r="H31" s="1457">
        <v>33.11122512000111</v>
      </c>
      <c r="I31" s="1459">
        <v>0.3603038575485084</v>
      </c>
      <c r="K31" s="143" t="s">
        <v>364</v>
      </c>
      <c r="L31" s="1042">
        <v>10065.74807388</v>
      </c>
      <c r="M31" s="1037">
        <v>9153.060181470002</v>
      </c>
      <c r="N31" s="1037">
        <v>15071.635542429998</v>
      </c>
      <c r="O31" s="1037">
        <v>13860.87418936</v>
      </c>
      <c r="P31" s="1042">
        <v>-912.6878924099983</v>
      </c>
      <c r="Q31" s="1461">
        <v>-9.067263413619177</v>
      </c>
      <c r="R31" s="1461">
        <v>-1210.7613530699982</v>
      </c>
      <c r="S31" s="1463">
        <v>-8.033377330956792</v>
      </c>
    </row>
    <row r="32" spans="1:19" s="36" customFormat="1" ht="12.75">
      <c r="A32" s="143" t="s">
        <v>332</v>
      </c>
      <c r="B32" s="1031">
        <v>2489.927476420899</v>
      </c>
      <c r="C32" s="1026">
        <v>2618.6914770348994</v>
      </c>
      <c r="D32" s="1026">
        <v>2972.0707567019003</v>
      </c>
      <c r="E32" s="1026">
        <v>3091.9724741419004</v>
      </c>
      <c r="F32" s="1031">
        <v>128.76400061400045</v>
      </c>
      <c r="G32" s="1457">
        <v>5.171395626313178</v>
      </c>
      <c r="H32" s="1457">
        <v>119.90171744000008</v>
      </c>
      <c r="I32" s="1459">
        <v>4.03428206309108</v>
      </c>
      <c r="K32" s="143" t="s">
        <v>1003</v>
      </c>
      <c r="L32" s="1042">
        <v>997.3788866799999</v>
      </c>
      <c r="M32" s="1037">
        <v>965.0512406599998</v>
      </c>
      <c r="N32" s="1037">
        <v>1738.7345512500005</v>
      </c>
      <c r="O32" s="1037">
        <v>1620.8003829800007</v>
      </c>
      <c r="P32" s="1042">
        <v>-32.32764602000009</v>
      </c>
      <c r="Q32" s="1461">
        <v>-3.2412603125788966</v>
      </c>
      <c r="R32" s="1461">
        <v>-117.93416826999987</v>
      </c>
      <c r="S32" s="1463">
        <v>-6.782758655437965</v>
      </c>
    </row>
    <row r="33" spans="1:19" s="36" customFormat="1" ht="12.75">
      <c r="A33" s="143" t="s">
        <v>983</v>
      </c>
      <c r="B33" s="1031">
        <v>4240.0559228843995</v>
      </c>
      <c r="C33" s="1026">
        <v>4553.879392358901</v>
      </c>
      <c r="D33" s="1026">
        <v>4880.383515715399</v>
      </c>
      <c r="E33" s="1026">
        <v>5036.150740525399</v>
      </c>
      <c r="F33" s="1031">
        <v>313.8234694745015</v>
      </c>
      <c r="G33" s="1457">
        <v>7.401399301852028</v>
      </c>
      <c r="H33" s="1457">
        <v>155.7672248099998</v>
      </c>
      <c r="I33" s="1459">
        <v>3.191700494610953</v>
      </c>
      <c r="K33" s="143" t="s">
        <v>1004</v>
      </c>
      <c r="L33" s="1042">
        <v>1316.16555217</v>
      </c>
      <c r="M33" s="1037">
        <v>638.19676197</v>
      </c>
      <c r="N33" s="1037">
        <v>973.1144404699999</v>
      </c>
      <c r="O33" s="1037">
        <v>472.39902976999997</v>
      </c>
      <c r="P33" s="1042">
        <v>-677.9687902</v>
      </c>
      <c r="Q33" s="1461">
        <v>-51.51090522633823</v>
      </c>
      <c r="R33" s="1461">
        <v>-500.7154106999999</v>
      </c>
      <c r="S33" s="1463">
        <v>-51.45493580982744</v>
      </c>
    </row>
    <row r="34" spans="1:19" s="36" customFormat="1" ht="12.75">
      <c r="A34" s="143" t="s">
        <v>984</v>
      </c>
      <c r="B34" s="1031">
        <v>0</v>
      </c>
      <c r="C34" s="1026">
        <v>0</v>
      </c>
      <c r="D34" s="1026">
        <v>0</v>
      </c>
      <c r="E34" s="1026">
        <v>0</v>
      </c>
      <c r="F34" s="1031">
        <v>0</v>
      </c>
      <c r="G34" s="1456"/>
      <c r="H34" s="1456">
        <v>0</v>
      </c>
      <c r="I34" s="1458"/>
      <c r="K34" s="143" t="s">
        <v>365</v>
      </c>
      <c r="L34" s="1042">
        <v>2646.0690899600004</v>
      </c>
      <c r="M34" s="1037">
        <v>2671.5264289299994</v>
      </c>
      <c r="N34" s="1037">
        <v>2665.4848295599995</v>
      </c>
      <c r="O34" s="1037">
        <v>2820.74259068</v>
      </c>
      <c r="P34" s="1042">
        <v>25.457338969999</v>
      </c>
      <c r="Q34" s="1461">
        <v>0.962081416036791</v>
      </c>
      <c r="R34" s="1461">
        <v>155.2577611200004</v>
      </c>
      <c r="S34" s="1463">
        <v>5.824747505527139</v>
      </c>
    </row>
    <row r="35" spans="1:19" s="36" customFormat="1" ht="12.75">
      <c r="A35" s="143" t="s">
        <v>333</v>
      </c>
      <c r="B35" s="1031">
        <v>5545.4989165073</v>
      </c>
      <c r="C35" s="1026">
        <v>5682.1956939213005</v>
      </c>
      <c r="D35" s="1026">
        <v>6218.924523527301</v>
      </c>
      <c r="E35" s="1026">
        <v>6398.718299607301</v>
      </c>
      <c r="F35" s="1031">
        <v>136.69677741400028</v>
      </c>
      <c r="G35" s="1026">
        <v>2.4650041316768565</v>
      </c>
      <c r="H35" s="1026">
        <v>179.7937760799996</v>
      </c>
      <c r="I35" s="1029">
        <v>2.8910750628956445</v>
      </c>
      <c r="K35" s="143" t="s">
        <v>1432</v>
      </c>
      <c r="L35" s="1042">
        <v>0</v>
      </c>
      <c r="M35" s="1037">
        <v>0</v>
      </c>
      <c r="N35" s="1037">
        <v>0</v>
      </c>
      <c r="O35" s="1037">
        <v>0</v>
      </c>
      <c r="P35" s="1042">
        <v>0</v>
      </c>
      <c r="Q35" s="1460"/>
      <c r="R35" s="1461">
        <v>0</v>
      </c>
      <c r="S35" s="1462"/>
    </row>
    <row r="36" spans="1:19" s="36" customFormat="1" ht="12.75">
      <c r="A36" s="143" t="s">
        <v>985</v>
      </c>
      <c r="B36" s="1031">
        <v>1804.324624248</v>
      </c>
      <c r="C36" s="1026">
        <v>1617.5012452879998</v>
      </c>
      <c r="D36" s="1026">
        <v>1440.01335025</v>
      </c>
      <c r="E36" s="1026">
        <v>1579.4644142100003</v>
      </c>
      <c r="F36" s="1031">
        <v>-186.82337896000013</v>
      </c>
      <c r="G36" s="1026">
        <v>-10.354199928843942</v>
      </c>
      <c r="H36" s="1026">
        <v>139.45106396000028</v>
      </c>
      <c r="I36" s="1029">
        <v>9.684011883347488</v>
      </c>
      <c r="K36" s="143" t="s">
        <v>368</v>
      </c>
      <c r="L36" s="1042">
        <v>2148.43815458</v>
      </c>
      <c r="M36" s="1037">
        <v>2706.2340654499994</v>
      </c>
      <c r="N36" s="1037">
        <v>4275.9443457</v>
      </c>
      <c r="O36" s="1037">
        <v>2987.6388869820007</v>
      </c>
      <c r="P36" s="1042">
        <v>557.7959108699993</v>
      </c>
      <c r="Q36" s="1461">
        <v>25.962856304748655</v>
      </c>
      <c r="R36" s="1461">
        <v>-1288.305458717999</v>
      </c>
      <c r="S36" s="1463">
        <v>-30.12914468855406</v>
      </c>
    </row>
    <row r="37" spans="1:19" s="36" customFormat="1" ht="12.75">
      <c r="A37" s="143" t="s">
        <v>986</v>
      </c>
      <c r="B37" s="1031">
        <v>492.84087349000004</v>
      </c>
      <c r="C37" s="1026">
        <v>479.83281302</v>
      </c>
      <c r="D37" s="1026">
        <v>523.3728365700001</v>
      </c>
      <c r="E37" s="1026">
        <v>516.4430622400001</v>
      </c>
      <c r="F37" s="1031">
        <v>-13.008060470000032</v>
      </c>
      <c r="G37" s="1026">
        <v>-2.639403744637664</v>
      </c>
      <c r="H37" s="1026">
        <v>-6.9297743299999865</v>
      </c>
      <c r="I37" s="1029">
        <v>-1.3240607547413559</v>
      </c>
      <c r="K37" s="143" t="s">
        <v>369</v>
      </c>
      <c r="L37" s="1042">
        <v>1409.63553895</v>
      </c>
      <c r="M37" s="1037">
        <v>1535.07038532</v>
      </c>
      <c r="N37" s="1037">
        <v>943.9997264699999</v>
      </c>
      <c r="O37" s="1037">
        <v>1248.8955340199998</v>
      </c>
      <c r="P37" s="1042">
        <v>125.43484637000006</v>
      </c>
      <c r="Q37" s="1461">
        <v>8.898388477310466</v>
      </c>
      <c r="R37" s="1461">
        <v>304.89580754999986</v>
      </c>
      <c r="S37" s="1463">
        <v>32.2982940567292</v>
      </c>
    </row>
    <row r="38" spans="1:19" s="36" customFormat="1" ht="12.75">
      <c r="A38" s="143" t="s">
        <v>334</v>
      </c>
      <c r="B38" s="1031">
        <v>310.1411297100001</v>
      </c>
      <c r="C38" s="1026">
        <v>314.2682077500001</v>
      </c>
      <c r="D38" s="1026">
        <v>422.6574516499999</v>
      </c>
      <c r="E38" s="1026">
        <v>482.1028682689999</v>
      </c>
      <c r="F38" s="1031">
        <v>4.127078040000015</v>
      </c>
      <c r="G38" s="1026">
        <v>1.3307096817049295</v>
      </c>
      <c r="H38" s="1026">
        <v>59.44541661899996</v>
      </c>
      <c r="I38" s="1029">
        <v>14.064679656523918</v>
      </c>
      <c r="K38" s="143" t="s">
        <v>393</v>
      </c>
      <c r="L38" s="1042">
        <v>57064.3672057</v>
      </c>
      <c r="M38" s="1037">
        <v>56694.23235212001</v>
      </c>
      <c r="N38" s="1037">
        <v>54132.479926579996</v>
      </c>
      <c r="O38" s="1037">
        <v>43759.86723951002</v>
      </c>
      <c r="P38" s="1042">
        <v>-370.1348535799916</v>
      </c>
      <c r="Q38" s="1461">
        <v>-0.6486269307881152</v>
      </c>
      <c r="R38" s="1461">
        <v>-10372.612687069974</v>
      </c>
      <c r="S38" s="1463">
        <v>-19.161532412958675</v>
      </c>
    </row>
    <row r="39" spans="1:19" s="36" customFormat="1" ht="12.75">
      <c r="A39" s="143" t="s">
        <v>335</v>
      </c>
      <c r="B39" s="1031">
        <v>982.7729532540001</v>
      </c>
      <c r="C39" s="1026">
        <v>877.0882263740002</v>
      </c>
      <c r="D39" s="1026">
        <v>1158.7748106039999</v>
      </c>
      <c r="E39" s="1026">
        <v>1112.1652483640003</v>
      </c>
      <c r="F39" s="1031">
        <v>-105.68472687999986</v>
      </c>
      <c r="G39" s="1026">
        <v>-10.753727657041594</v>
      </c>
      <c r="H39" s="1026">
        <v>-46.609562239999605</v>
      </c>
      <c r="I39" s="1029">
        <v>-4.02231406943553</v>
      </c>
      <c r="K39" s="143" t="s">
        <v>754</v>
      </c>
      <c r="L39" s="1046">
        <v>3235.8243382499986</v>
      </c>
      <c r="M39" s="1044">
        <v>3448.147606829999</v>
      </c>
      <c r="N39" s="1044">
        <v>3716.7211540799995</v>
      </c>
      <c r="O39" s="1044">
        <v>13532.12937596</v>
      </c>
      <c r="P39" s="1037">
        <v>212.32326858000033</v>
      </c>
      <c r="Q39" s="1461">
        <v>6.561643846675224</v>
      </c>
      <c r="R39" s="1461">
        <v>9815.40822188</v>
      </c>
      <c r="S39" s="1463">
        <v>264.08782943281113</v>
      </c>
    </row>
    <row r="40" spans="1:19" s="36" customFormat="1" ht="12.75">
      <c r="A40" s="143" t="s">
        <v>336</v>
      </c>
      <c r="B40" s="1031">
        <v>8572.091446594999</v>
      </c>
      <c r="C40" s="1026">
        <v>8825.684761855</v>
      </c>
      <c r="D40" s="1026">
        <v>9878.140187305002</v>
      </c>
      <c r="E40" s="1026">
        <v>9809.818908879999</v>
      </c>
      <c r="F40" s="1031">
        <v>253.59331526000096</v>
      </c>
      <c r="G40" s="1026">
        <v>2.958359891981007</v>
      </c>
      <c r="H40" s="1026">
        <v>-68.32127842500267</v>
      </c>
      <c r="I40" s="1029">
        <v>-0.6916411098599967</v>
      </c>
      <c r="K40" s="142" t="s">
        <v>1005</v>
      </c>
      <c r="L40" s="1038">
        <v>59829.607764042084</v>
      </c>
      <c r="M40" s="1036">
        <v>60292.25859079448</v>
      </c>
      <c r="N40" s="1036">
        <v>71808.49962001608</v>
      </c>
      <c r="O40" s="1036">
        <v>74377.30965467532</v>
      </c>
      <c r="P40" s="1036">
        <v>462.6508267523968</v>
      </c>
      <c r="Q40" s="1464">
        <v>0.7732807284597518</v>
      </c>
      <c r="R40" s="1464">
        <v>2568.81003465924</v>
      </c>
      <c r="S40" s="1465">
        <v>3.5773063749450675</v>
      </c>
    </row>
    <row r="41" spans="1:19" s="36" customFormat="1" ht="12.75">
      <c r="A41" s="143" t="s">
        <v>337</v>
      </c>
      <c r="B41" s="1031">
        <v>17618.824070582</v>
      </c>
      <c r="C41" s="1026">
        <v>18359.497574367</v>
      </c>
      <c r="D41" s="1026">
        <v>23501.181649237995</v>
      </c>
      <c r="E41" s="1026">
        <v>24164.37923456799</v>
      </c>
      <c r="F41" s="1031">
        <v>740.6735037850012</v>
      </c>
      <c r="G41" s="1026">
        <v>4.203875927348054</v>
      </c>
      <c r="H41" s="1026">
        <v>663.1975853299955</v>
      </c>
      <c r="I41" s="1029">
        <v>2.8219754871410863</v>
      </c>
      <c r="K41" s="143" t="s">
        <v>1006</v>
      </c>
      <c r="L41" s="1045">
        <v>4568.897405178101</v>
      </c>
      <c r="M41" s="1043">
        <v>4928.376244690101</v>
      </c>
      <c r="N41" s="1043">
        <v>5372.1953086981</v>
      </c>
      <c r="O41" s="1043">
        <v>6206.127645928102</v>
      </c>
      <c r="P41" s="1037">
        <v>359.4788395120004</v>
      </c>
      <c r="Q41" s="1461">
        <v>7.86795604349946</v>
      </c>
      <c r="R41" s="1461">
        <v>833.9323372300014</v>
      </c>
      <c r="S41" s="1463">
        <v>15.523120238755745</v>
      </c>
    </row>
    <row r="42" spans="1:19" s="36" customFormat="1" ht="12.75">
      <c r="A42" s="143" t="s">
        <v>987</v>
      </c>
      <c r="B42" s="1031">
        <v>3340.2618720800006</v>
      </c>
      <c r="C42" s="1026">
        <v>3243.74581358</v>
      </c>
      <c r="D42" s="1026">
        <v>3816.6646512419998</v>
      </c>
      <c r="E42" s="1026">
        <v>4171.890283722</v>
      </c>
      <c r="F42" s="1031">
        <v>-96.51605850000078</v>
      </c>
      <c r="G42" s="1026">
        <v>-2.8894758014855784</v>
      </c>
      <c r="H42" s="1026">
        <v>355.2256324800005</v>
      </c>
      <c r="I42" s="1029">
        <v>9.307226726466649</v>
      </c>
      <c r="K42" s="143" t="s">
        <v>376</v>
      </c>
      <c r="L42" s="1042">
        <v>14351.704427899798</v>
      </c>
      <c r="M42" s="1037">
        <v>14179.109781019199</v>
      </c>
      <c r="N42" s="1037">
        <v>17392.70516889301</v>
      </c>
      <c r="O42" s="1037">
        <v>17786.690812889203</v>
      </c>
      <c r="P42" s="1042">
        <v>-172.5946468805996</v>
      </c>
      <c r="Q42" s="1461">
        <v>-1.202607312237246</v>
      </c>
      <c r="R42" s="1461">
        <v>393.98564399619136</v>
      </c>
      <c r="S42" s="1463">
        <v>2.2652349946162356</v>
      </c>
    </row>
    <row r="43" spans="1:19" s="36" customFormat="1" ht="12.75">
      <c r="A43" s="143" t="s">
        <v>988</v>
      </c>
      <c r="B43" s="1031">
        <v>25944.41716643</v>
      </c>
      <c r="C43" s="1026">
        <v>30121.610777650414</v>
      </c>
      <c r="D43" s="1026">
        <v>30861.842249155005</v>
      </c>
      <c r="E43" s="1026">
        <v>30949.86810722001</v>
      </c>
      <c r="F43" s="1031">
        <v>4177.193611220413</v>
      </c>
      <c r="G43" s="1026">
        <v>16.100549048468768</v>
      </c>
      <c r="H43" s="1026">
        <v>88.02585806500429</v>
      </c>
      <c r="I43" s="1029">
        <v>0.28522554601358713</v>
      </c>
      <c r="K43" s="143" t="s">
        <v>377</v>
      </c>
      <c r="L43" s="1042">
        <v>694.2135445520001</v>
      </c>
      <c r="M43" s="1037">
        <v>648.325134552</v>
      </c>
      <c r="N43" s="1037">
        <v>914.1013088680002</v>
      </c>
      <c r="O43" s="1037">
        <v>883.37952291</v>
      </c>
      <c r="P43" s="1042">
        <v>-45.888410000000135</v>
      </c>
      <c r="Q43" s="1461">
        <v>-6.610128880388455</v>
      </c>
      <c r="R43" s="1461">
        <v>-30.72178595800017</v>
      </c>
      <c r="S43" s="1463">
        <v>-3.3608732051861128</v>
      </c>
    </row>
    <row r="44" spans="1:19" s="36" customFormat="1" ht="12.75">
      <c r="A44" s="143" t="s">
        <v>338</v>
      </c>
      <c r="B44" s="1031">
        <v>3739.4449605976015</v>
      </c>
      <c r="C44" s="1026">
        <v>3907.1450849816</v>
      </c>
      <c r="D44" s="1026">
        <v>4426.329825808601</v>
      </c>
      <c r="E44" s="1026">
        <v>4437.8929365986</v>
      </c>
      <c r="F44" s="1031">
        <v>167.70012438399863</v>
      </c>
      <c r="G44" s="1026">
        <v>4.484626091600461</v>
      </c>
      <c r="H44" s="1026">
        <v>11.563110789998973</v>
      </c>
      <c r="I44" s="1029">
        <v>0.2612347304662645</v>
      </c>
      <c r="K44" s="143" t="s">
        <v>378</v>
      </c>
      <c r="L44" s="1042">
        <v>1519.0526708745301</v>
      </c>
      <c r="M44" s="1037">
        <v>1423.25769953773</v>
      </c>
      <c r="N44" s="1037">
        <v>2147.3281492892665</v>
      </c>
      <c r="O44" s="1037">
        <v>2031.282830083636</v>
      </c>
      <c r="P44" s="1042">
        <v>-95.79497133680002</v>
      </c>
      <c r="Q44" s="1461">
        <v>-6.306231059233129</v>
      </c>
      <c r="R44" s="1461">
        <v>-116.04531920563045</v>
      </c>
      <c r="S44" s="1463">
        <v>-5.404172587410066</v>
      </c>
    </row>
    <row r="45" spans="1:19" s="36" customFormat="1" ht="12.75">
      <c r="A45" s="143" t="s">
        <v>339</v>
      </c>
      <c r="B45" s="1035">
        <v>20523.568972443994</v>
      </c>
      <c r="C45" s="1033">
        <v>20961.6823788315</v>
      </c>
      <c r="D45" s="1033">
        <v>21056.5459694452</v>
      </c>
      <c r="E45" s="1033">
        <v>22141.453982302795</v>
      </c>
      <c r="F45" s="1026">
        <v>438.113406387507</v>
      </c>
      <c r="G45" s="1026">
        <v>2.1346843084443097</v>
      </c>
      <c r="H45" s="1026">
        <v>1084.9080128575952</v>
      </c>
      <c r="I45" s="1029">
        <v>5.152355065412376</v>
      </c>
      <c r="K45" s="143" t="s">
        <v>1007</v>
      </c>
      <c r="L45" s="1042">
        <v>7886.046288374852</v>
      </c>
      <c r="M45" s="1037">
        <v>8240.444128389849</v>
      </c>
      <c r="N45" s="1037">
        <v>11088.357774517854</v>
      </c>
      <c r="O45" s="1037">
        <v>11558.091105500998</v>
      </c>
      <c r="P45" s="1042">
        <v>354.3978400149963</v>
      </c>
      <c r="Q45" s="1461">
        <v>4.493986302583956</v>
      </c>
      <c r="R45" s="1461">
        <v>469.7333309831447</v>
      </c>
      <c r="S45" s="1463">
        <v>4.2362750240855185</v>
      </c>
    </row>
    <row r="46" spans="1:19" s="56" customFormat="1" ht="12.75">
      <c r="A46" s="142" t="s">
        <v>989</v>
      </c>
      <c r="B46" s="1027">
        <v>82535.90366871058</v>
      </c>
      <c r="C46" s="1025">
        <v>83336.92058813061</v>
      </c>
      <c r="D46" s="1025">
        <v>96067.50773841665</v>
      </c>
      <c r="E46" s="1025">
        <v>99332.75000131561</v>
      </c>
      <c r="F46" s="1025">
        <v>801.016919420028</v>
      </c>
      <c r="G46" s="1025">
        <v>0.9705072384440301</v>
      </c>
      <c r="H46" s="1025">
        <v>3265.242262898959</v>
      </c>
      <c r="I46" s="1028">
        <v>3.398903895570941</v>
      </c>
      <c r="K46" s="143" t="s">
        <v>755</v>
      </c>
      <c r="L46" s="1042">
        <v>14209.137687900002</v>
      </c>
      <c r="M46" s="1037">
        <v>13754.698757321798</v>
      </c>
      <c r="N46" s="1037">
        <v>17317.432060056362</v>
      </c>
      <c r="O46" s="1037">
        <v>17677.337725216366</v>
      </c>
      <c r="P46" s="1042">
        <v>-454.43893057820424</v>
      </c>
      <c r="Q46" s="1461">
        <v>-3.1982161096601116</v>
      </c>
      <c r="R46" s="1461">
        <v>359.905665160004</v>
      </c>
      <c r="S46" s="1463">
        <v>2.078285417328974</v>
      </c>
    </row>
    <row r="47" spans="1:19" s="36" customFormat="1" ht="12.75">
      <c r="A47" s="143" t="s">
        <v>340</v>
      </c>
      <c r="B47" s="1034">
        <v>64525.85127080101</v>
      </c>
      <c r="C47" s="1032">
        <v>65338.11207760399</v>
      </c>
      <c r="D47" s="1032">
        <v>76131.41699176302</v>
      </c>
      <c r="E47" s="1032">
        <v>78463.573701062</v>
      </c>
      <c r="F47" s="1026">
        <v>812.2608068029804</v>
      </c>
      <c r="G47" s="1026">
        <v>1.2588145538663222</v>
      </c>
      <c r="H47" s="1026">
        <v>2332.1567092989862</v>
      </c>
      <c r="I47" s="1029">
        <v>3.0633302274556535</v>
      </c>
      <c r="K47" s="143" t="s">
        <v>756</v>
      </c>
      <c r="L47" s="1042">
        <v>2010.8289062089996</v>
      </c>
      <c r="M47" s="1037">
        <v>2367.983644941</v>
      </c>
      <c r="N47" s="1037">
        <v>2327.531839657</v>
      </c>
      <c r="O47" s="1037">
        <v>2272.9834272470102</v>
      </c>
      <c r="P47" s="1042">
        <v>357.1547387320004</v>
      </c>
      <c r="Q47" s="1461">
        <v>17.761567760896252</v>
      </c>
      <c r="R47" s="1461">
        <v>-54.54841240998985</v>
      </c>
      <c r="S47" s="1463">
        <v>-2.3436161637225315</v>
      </c>
    </row>
    <row r="48" spans="1:19" s="36" customFormat="1" ht="12.75">
      <c r="A48" s="143" t="s">
        <v>341</v>
      </c>
      <c r="B48" s="1031">
        <v>8447.848046062001</v>
      </c>
      <c r="C48" s="1026">
        <v>8377.826413161</v>
      </c>
      <c r="D48" s="1026">
        <v>9336.069629888998</v>
      </c>
      <c r="E48" s="1026">
        <v>9589.800206688999</v>
      </c>
      <c r="F48" s="1031">
        <v>-70.0216329010018</v>
      </c>
      <c r="G48" s="1026">
        <v>-0.828869464971528</v>
      </c>
      <c r="H48" s="1026">
        <v>253.73057680000056</v>
      </c>
      <c r="I48" s="1029">
        <v>2.7177451203630034</v>
      </c>
      <c r="K48" s="143" t="s">
        <v>757</v>
      </c>
      <c r="L48" s="1046">
        <v>14589.726833053803</v>
      </c>
      <c r="M48" s="1044">
        <v>14750.063200342798</v>
      </c>
      <c r="N48" s="1044">
        <v>15248.848010036509</v>
      </c>
      <c r="O48" s="1044">
        <v>15961.416584900002</v>
      </c>
      <c r="P48" s="1037">
        <v>160.33636728899546</v>
      </c>
      <c r="Q48" s="1461">
        <v>1.0989675757721857</v>
      </c>
      <c r="R48" s="1461">
        <v>712.5685748634933</v>
      </c>
      <c r="S48" s="1463">
        <v>4.672933813718216</v>
      </c>
    </row>
    <row r="49" spans="1:19" s="36" customFormat="1" ht="12.75">
      <c r="A49" s="143" t="s">
        <v>990</v>
      </c>
      <c r="B49" s="1035">
        <v>9562.204351847602</v>
      </c>
      <c r="C49" s="1033">
        <v>9620.982097365599</v>
      </c>
      <c r="D49" s="1033">
        <v>10600.0211167646</v>
      </c>
      <c r="E49" s="1033">
        <v>11279.376093564597</v>
      </c>
      <c r="F49" s="1026">
        <v>58.777745517996664</v>
      </c>
      <c r="G49" s="1026">
        <v>0.61468823877038</v>
      </c>
      <c r="H49" s="1026">
        <v>679.3549767999975</v>
      </c>
      <c r="I49" s="1029">
        <v>6.408996447427401</v>
      </c>
      <c r="K49" s="142" t="s">
        <v>1008</v>
      </c>
      <c r="L49" s="1038">
        <v>34900.554135189006</v>
      </c>
      <c r="M49" s="1036">
        <v>35688.96498806001</v>
      </c>
      <c r="N49" s="1036">
        <v>44441.295981759795</v>
      </c>
      <c r="O49" s="1036">
        <v>42783.769551033656</v>
      </c>
      <c r="P49" s="1036">
        <v>788.4108528710058</v>
      </c>
      <c r="Q49" s="1464">
        <v>2.259021016735315</v>
      </c>
      <c r="R49" s="1464">
        <v>-1657.5264307261386</v>
      </c>
      <c r="S49" s="1465">
        <v>-3.729698682519167</v>
      </c>
    </row>
    <row r="50" spans="1:19" s="56" customFormat="1" ht="12.75">
      <c r="A50" s="142" t="s">
        <v>991</v>
      </c>
      <c r="B50" s="1027">
        <v>10841.456495926503</v>
      </c>
      <c r="C50" s="1025">
        <v>10337.711241539504</v>
      </c>
      <c r="D50" s="1025">
        <v>13050.615188376902</v>
      </c>
      <c r="E50" s="1025">
        <v>13199.949815399705</v>
      </c>
      <c r="F50" s="1025">
        <v>-503.74525438699857</v>
      </c>
      <c r="G50" s="1025">
        <v>-4.646472128318483</v>
      </c>
      <c r="H50" s="1025">
        <v>149.33462702280303</v>
      </c>
      <c r="I50" s="1028">
        <v>1.1442727018401628</v>
      </c>
      <c r="K50" s="143" t="s">
        <v>1009</v>
      </c>
      <c r="L50" s="1045">
        <v>21516.542448689997</v>
      </c>
      <c r="M50" s="1043">
        <v>21586.19551852</v>
      </c>
      <c r="N50" s="1043">
        <v>27452.72882057</v>
      </c>
      <c r="O50" s="1043">
        <v>28966.210237830004</v>
      </c>
      <c r="P50" s="1037">
        <v>69.65306983000119</v>
      </c>
      <c r="Q50" s="1461">
        <v>0.32371869223924454</v>
      </c>
      <c r="R50" s="1461">
        <v>1513.4814172600054</v>
      </c>
      <c r="S50" s="1463">
        <v>5.513045450425212</v>
      </c>
    </row>
    <row r="51" spans="1:19" s="36" customFormat="1" ht="12.75">
      <c r="A51" s="143" t="s">
        <v>342</v>
      </c>
      <c r="B51" s="1034">
        <v>1260.6872875608028</v>
      </c>
      <c r="C51" s="1032">
        <v>1432.9647692298022</v>
      </c>
      <c r="D51" s="1032">
        <v>1624.8554856638025</v>
      </c>
      <c r="E51" s="1032">
        <v>1998.5076130138027</v>
      </c>
      <c r="F51" s="1026">
        <v>172.27748166899937</v>
      </c>
      <c r="G51" s="1026">
        <v>13.665362010774654</v>
      </c>
      <c r="H51" s="1026">
        <v>373.6521273500002</v>
      </c>
      <c r="I51" s="1029">
        <v>22.996022147615918</v>
      </c>
      <c r="K51" s="143" t="s">
        <v>381</v>
      </c>
      <c r="L51" s="1042">
        <v>6710.770949561001</v>
      </c>
      <c r="M51" s="1037">
        <v>6706.161712530999</v>
      </c>
      <c r="N51" s="1037">
        <v>8419.615560945296</v>
      </c>
      <c r="O51" s="1037">
        <v>7419.6031435308505</v>
      </c>
      <c r="P51" s="1042">
        <v>-4.6092370300020775</v>
      </c>
      <c r="Q51" s="1461">
        <v>-0.06868416556973385</v>
      </c>
      <c r="R51" s="1461">
        <v>-1000.0124174144457</v>
      </c>
      <c r="S51" s="1463">
        <v>-11.877174321984972</v>
      </c>
    </row>
    <row r="52" spans="1:19" s="36" customFormat="1" ht="12.75">
      <c r="A52" s="143" t="s">
        <v>343</v>
      </c>
      <c r="B52" s="1031">
        <v>245.9311993105</v>
      </c>
      <c r="C52" s="1026">
        <v>41.14462073</v>
      </c>
      <c r="D52" s="1026">
        <v>124.51034241950003</v>
      </c>
      <c r="E52" s="1026">
        <v>109.09972455949998</v>
      </c>
      <c r="F52" s="1031">
        <v>-204.78657858050002</v>
      </c>
      <c r="G52" s="1026">
        <v>-83.26986537480634</v>
      </c>
      <c r="H52" s="1026">
        <v>-15.410617860000059</v>
      </c>
      <c r="I52" s="1029">
        <v>-12.37697813734913</v>
      </c>
      <c r="K52" s="143" t="s">
        <v>382</v>
      </c>
      <c r="L52" s="1042">
        <v>6277.9594112800005</v>
      </c>
      <c r="M52" s="1037">
        <v>6970.644269950001</v>
      </c>
      <c r="N52" s="1037">
        <v>8195.364030595</v>
      </c>
      <c r="O52" s="1037">
        <v>5985.534286235</v>
      </c>
      <c r="P52" s="1042">
        <v>692.6848586700007</v>
      </c>
      <c r="Q52" s="1461">
        <v>11.033598870126664</v>
      </c>
      <c r="R52" s="1461">
        <v>-2209.8297443599995</v>
      </c>
      <c r="S52" s="1463">
        <v>-26.964387867460736</v>
      </c>
    </row>
    <row r="53" spans="1:19" s="36" customFormat="1" ht="12.75">
      <c r="A53" s="143" t="s">
        <v>344</v>
      </c>
      <c r="B53" s="1031">
        <v>281.37627576399996</v>
      </c>
      <c r="C53" s="1026">
        <v>273.73423265800005</v>
      </c>
      <c r="D53" s="1026">
        <v>1450.2576203029998</v>
      </c>
      <c r="E53" s="1026">
        <v>1189.0541560729998</v>
      </c>
      <c r="F53" s="1031">
        <v>-7.642043105999903</v>
      </c>
      <c r="G53" s="1026">
        <v>-2.7159514728987135</v>
      </c>
      <c r="H53" s="1026">
        <v>-261.20346423</v>
      </c>
      <c r="I53" s="1029">
        <v>-18.010832046200676</v>
      </c>
      <c r="K53" s="143" t="s">
        <v>383</v>
      </c>
      <c r="L53" s="1046">
        <v>395.2813256579997</v>
      </c>
      <c r="M53" s="1044">
        <v>425.9634870589996</v>
      </c>
      <c r="N53" s="1044">
        <v>373.5875696494924</v>
      </c>
      <c r="O53" s="1044">
        <v>412.42188343779975</v>
      </c>
      <c r="P53" s="1037">
        <v>30.682161400999917</v>
      </c>
      <c r="Q53" s="1461">
        <v>7.762107493928602</v>
      </c>
      <c r="R53" s="1461">
        <v>38.83431378830733</v>
      </c>
      <c r="S53" s="1463">
        <v>10.394969464520054</v>
      </c>
    </row>
    <row r="54" spans="1:19" s="36" customFormat="1" ht="12.75">
      <c r="A54" s="143" t="s">
        <v>992</v>
      </c>
      <c r="B54" s="1031">
        <v>1150.70374756</v>
      </c>
      <c r="C54" s="1026">
        <v>1098.3514676999998</v>
      </c>
      <c r="D54" s="1026">
        <v>888.2142757400002</v>
      </c>
      <c r="E54" s="1026">
        <v>518.46285704</v>
      </c>
      <c r="F54" s="1031">
        <v>-52.35227986000018</v>
      </c>
      <c r="G54" s="1026">
        <v>-4.549588021331305</v>
      </c>
      <c r="H54" s="1026">
        <v>-369.75141870000016</v>
      </c>
      <c r="I54" s="1029">
        <v>-41.628628226218076</v>
      </c>
      <c r="K54" s="142" t="s">
        <v>1010</v>
      </c>
      <c r="L54" s="1038">
        <v>1356.0078068900002</v>
      </c>
      <c r="M54" s="1036">
        <v>847.4968509101002</v>
      </c>
      <c r="N54" s="1036">
        <v>1255.4869270099998</v>
      </c>
      <c r="O54" s="1036">
        <v>1417.8893437900101</v>
      </c>
      <c r="P54" s="1036">
        <v>-508.5109559799</v>
      </c>
      <c r="Q54" s="1464">
        <v>-37.50059206120416</v>
      </c>
      <c r="R54" s="1464">
        <v>162.4024167800103</v>
      </c>
      <c r="S54" s="1465">
        <v>12.935412809656183</v>
      </c>
    </row>
    <row r="55" spans="1:19" s="36" customFormat="1" ht="12.75">
      <c r="A55" s="143" t="s">
        <v>993</v>
      </c>
      <c r="B55" s="1031">
        <v>363.44708551499997</v>
      </c>
      <c r="C55" s="1026">
        <v>399.72259851499996</v>
      </c>
      <c r="D55" s="1026">
        <v>338.189744698</v>
      </c>
      <c r="E55" s="1026">
        <v>365.54382326800004</v>
      </c>
      <c r="F55" s="1031">
        <v>36.27551299999999</v>
      </c>
      <c r="G55" s="1026">
        <v>9.980961313418717</v>
      </c>
      <c r="H55" s="1026">
        <v>27.354078570000013</v>
      </c>
      <c r="I55" s="1029">
        <v>8.088382039623031</v>
      </c>
      <c r="K55" s="142" t="s">
        <v>1011</v>
      </c>
      <c r="L55" s="1038">
        <v>118048.72599985912</v>
      </c>
      <c r="M55" s="1038">
        <v>119129.62167406762</v>
      </c>
      <c r="N55" s="1038">
        <v>149741.33122370986</v>
      </c>
      <c r="O55" s="1038">
        <v>148401.86776899258</v>
      </c>
      <c r="P55" s="1036">
        <v>1080.8956742084993</v>
      </c>
      <c r="Q55" s="1464">
        <v>0.915635187972964</v>
      </c>
      <c r="R55" s="1464">
        <v>-1339.4634547172755</v>
      </c>
      <c r="S55" s="1465">
        <v>-0.8945181959923612</v>
      </c>
    </row>
    <row r="56" spans="1:19" s="36" customFormat="1" ht="13.5" thickBot="1">
      <c r="A56" s="143" t="s">
        <v>345</v>
      </c>
      <c r="B56" s="1031">
        <v>1033.92811181</v>
      </c>
      <c r="C56" s="1026">
        <v>1121.4523193774999</v>
      </c>
      <c r="D56" s="1026">
        <v>1231.6148890784998</v>
      </c>
      <c r="E56" s="1026">
        <v>1249.8257898185</v>
      </c>
      <c r="F56" s="1031">
        <v>87.52420756749984</v>
      </c>
      <c r="G56" s="1026">
        <v>8.465212094318579</v>
      </c>
      <c r="H56" s="1026">
        <v>18.21090074000017</v>
      </c>
      <c r="I56" s="1029">
        <v>1.4786197293884336</v>
      </c>
      <c r="K56" s="788" t="s">
        <v>372</v>
      </c>
      <c r="L56" s="1039">
        <v>790466.8204213659</v>
      </c>
      <c r="M56" s="1039">
        <v>803728.8674970147</v>
      </c>
      <c r="N56" s="1039">
        <v>955537.0444882152</v>
      </c>
      <c r="O56" s="1039">
        <v>962646.4823721469</v>
      </c>
      <c r="P56" s="1039">
        <v>13262.047075648716</v>
      </c>
      <c r="Q56" s="1466">
        <v>1.6777487344224333</v>
      </c>
      <c r="R56" s="1466">
        <v>7109.437883931845</v>
      </c>
      <c r="S56" s="1467">
        <v>0.744025354636005</v>
      </c>
    </row>
    <row r="57" spans="1:11" s="36" customFormat="1" ht="13.5" thickTop="1">
      <c r="A57" s="143" t="s">
        <v>346</v>
      </c>
      <c r="B57" s="1031">
        <v>2948.099658088</v>
      </c>
      <c r="C57" s="1026">
        <v>2874.284912638001</v>
      </c>
      <c r="D57" s="1026">
        <v>3235.5353183466</v>
      </c>
      <c r="E57" s="1026">
        <v>2933.2226735900003</v>
      </c>
      <c r="F57" s="1031">
        <v>-73.81474544999901</v>
      </c>
      <c r="G57" s="1026">
        <v>-2.5038076731053187</v>
      </c>
      <c r="H57" s="1026">
        <v>-302.31264475659964</v>
      </c>
      <c r="I57" s="1029">
        <v>-9.343512433394956</v>
      </c>
      <c r="K57" s="409" t="s">
        <v>424</v>
      </c>
    </row>
    <row r="58" spans="1:9" s="36" customFormat="1" ht="12.75">
      <c r="A58" s="143" t="s">
        <v>347</v>
      </c>
      <c r="B58" s="1031">
        <v>1430.7957515715</v>
      </c>
      <c r="C58" s="1026">
        <v>1344.2711630255003</v>
      </c>
      <c r="D58" s="1026">
        <v>1872.9235212053002</v>
      </c>
      <c r="E58" s="1026">
        <v>2015.4097807366998</v>
      </c>
      <c r="F58" s="1031">
        <v>-86.52458854599968</v>
      </c>
      <c r="G58" s="1026">
        <v>-6.0473053858991594</v>
      </c>
      <c r="H58" s="1026">
        <v>142.48625953139958</v>
      </c>
      <c r="I58" s="1029">
        <v>7.607692354661874</v>
      </c>
    </row>
    <row r="59" spans="1:9" s="36" customFormat="1" ht="12.75">
      <c r="A59" s="143" t="s">
        <v>348</v>
      </c>
      <c r="B59" s="1031">
        <v>920.8742726390001</v>
      </c>
      <c r="C59" s="1026">
        <v>729.129150583</v>
      </c>
      <c r="D59" s="1026">
        <v>577.281321707</v>
      </c>
      <c r="E59" s="1026">
        <v>748.9486830550002</v>
      </c>
      <c r="F59" s="1031">
        <v>-191.74512205600013</v>
      </c>
      <c r="G59" s="1026">
        <v>-20.822073952235147</v>
      </c>
      <c r="H59" s="1026">
        <v>171.6673613480002</v>
      </c>
      <c r="I59" s="1029">
        <v>29.73721041941666</v>
      </c>
    </row>
    <row r="60" spans="1:9" s="36" customFormat="1" ht="12.75">
      <c r="A60" s="143" t="s">
        <v>349</v>
      </c>
      <c r="B60" s="1031">
        <v>883.7271165937002</v>
      </c>
      <c r="C60" s="1026">
        <v>679.5764578987001</v>
      </c>
      <c r="D60" s="1026">
        <v>1285.1882368817</v>
      </c>
      <c r="E60" s="1026">
        <v>1616.8629430317</v>
      </c>
      <c r="F60" s="1031">
        <v>-204.15065869500006</v>
      </c>
      <c r="G60" s="1026">
        <v>-23.101097031161913</v>
      </c>
      <c r="H60" s="1026">
        <v>331.67470615</v>
      </c>
      <c r="I60" s="1029">
        <v>25.80748069673861</v>
      </c>
    </row>
    <row r="61" spans="1:9" s="36" customFormat="1" ht="12.75">
      <c r="A61" s="143" t="s">
        <v>350</v>
      </c>
      <c r="B61" s="1031">
        <v>264.785038474</v>
      </c>
      <c r="C61" s="1026">
        <v>284.917490964</v>
      </c>
      <c r="D61" s="1026">
        <v>380.224902153</v>
      </c>
      <c r="E61" s="1026">
        <v>418.77559662300007</v>
      </c>
      <c r="F61" s="1031">
        <v>20.13245249000005</v>
      </c>
      <c r="G61" s="1026">
        <v>7.603319510054914</v>
      </c>
      <c r="H61" s="1026">
        <v>38.55069447000005</v>
      </c>
      <c r="I61" s="1029">
        <v>10.138918900816103</v>
      </c>
    </row>
    <row r="62" spans="1:9" s="36" customFormat="1" ht="12.75">
      <c r="A62" s="143" t="s">
        <v>351</v>
      </c>
      <c r="B62" s="1031">
        <v>43.31450212</v>
      </c>
      <c r="C62" s="1026">
        <v>42.16737651</v>
      </c>
      <c r="D62" s="1026">
        <v>40.862175320000006</v>
      </c>
      <c r="E62" s="1026">
        <v>35.32067871</v>
      </c>
      <c r="F62" s="1031">
        <v>-1.1471256100000033</v>
      </c>
      <c r="G62" s="1026">
        <v>-2.648363836255042</v>
      </c>
      <c r="H62" s="1026">
        <v>-5.541496610000003</v>
      </c>
      <c r="I62" s="1029">
        <v>-13.561433199782968</v>
      </c>
    </row>
    <row r="63" spans="1:9" s="36" customFormat="1" ht="13.5" thickBot="1">
      <c r="A63" s="787" t="s">
        <v>352</v>
      </c>
      <c r="B63" s="1272">
        <v>13.78644892</v>
      </c>
      <c r="C63" s="1272">
        <v>15.99468171</v>
      </c>
      <c r="D63" s="1272">
        <v>0.9676972799999999</v>
      </c>
      <c r="E63" s="1272">
        <v>0.9152204399999999</v>
      </c>
      <c r="F63" s="1272">
        <v>2.2082327900000003</v>
      </c>
      <c r="G63" s="1272">
        <v>16.017415382408718</v>
      </c>
      <c r="H63" s="1272">
        <v>-0.05247683999999997</v>
      </c>
      <c r="I63" s="1273">
        <v>-5.422857032314896</v>
      </c>
    </row>
    <row r="64" spans="1:5" ht="13.5" thickTop="1">
      <c r="A64" s="409" t="s">
        <v>424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2013-10-23T07:08:10Z</cp:lastPrinted>
  <dcterms:created xsi:type="dcterms:W3CDTF">1996-10-14T23:33:28Z</dcterms:created>
  <dcterms:modified xsi:type="dcterms:W3CDTF">2013-10-24T07:11:33Z</dcterms:modified>
  <cp:category/>
  <cp:version/>
  <cp:contentType/>
  <cp:contentStatus/>
</cp:coreProperties>
</file>