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808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China" sheetId="37" r:id="rId37"/>
    <sheet name="X-Other" sheetId="38" r:id="rId38"/>
    <sheet name="M-India" sheetId="39" r:id="rId39"/>
    <sheet name="M-China" sheetId="40" r:id="rId40"/>
    <sheet name="M-Other" sheetId="41" r:id="rId41"/>
    <sheet name="M_India$" sheetId="42" r:id="rId42"/>
    <sheet name="BOP" sheetId="43" r:id="rId43"/>
    <sheet name="ReserveRs" sheetId="44" r:id="rId44"/>
    <sheet name="Reserves $" sheetId="45" r:id="rId45"/>
    <sheet name="Ex Rate" sheetId="46" r:id="rId46"/>
  </sheets>
  <definedNames>
    <definedName name="_xlnm.Print_Area" localSheetId="30">'GBO'!$A$1:$F$56</definedName>
    <definedName name="_xlnm.Print_Area" localSheetId="16">'Int Rate'!$A$66:$Z$98</definedName>
    <definedName name="_xlnm.Print_Area" localSheetId="39">'M-China'!$B$1:$H$49</definedName>
    <definedName name="_xlnm.Print_Area" localSheetId="33">'ODD'!$A$1:$H$46</definedName>
    <definedName name="_xlnm.Print_Area" localSheetId="31">'Revenue'!$B$1:$I$20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  <definedName name="_xlnm.Print_Area" localSheetId="36">'X-China'!$B$1:$H$28</definedName>
  </definedNames>
  <calcPr fullCalcOnLoad="1"/>
</workbook>
</file>

<file path=xl/sharedStrings.xml><?xml version="1.0" encoding="utf-8"?>
<sst xmlns="http://schemas.openxmlformats.org/spreadsheetml/2006/main" count="2859" uniqueCount="1517">
  <si>
    <t>*     Base: February 12, 1994</t>
  </si>
  <si>
    <t>**   Base: July 16, 2006</t>
  </si>
  <si>
    <t>*** Base: August 24, 2008</t>
  </si>
  <si>
    <t>Approval Date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</si>
  <si>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</si>
  <si>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</si>
  <si>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</si>
  <si>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</si>
  <si>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</si>
  <si>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</si>
  <si>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 xml:space="preserve">     NEPSE Sensitive Index**</t>
  </si>
  <si>
    <t xml:space="preserve"> Securities Market Turnover 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</si>
  <si>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</si>
  <si>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</si>
  <si>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</si>
  <si>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</si>
  <si>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</si>
  <si>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</si>
  <si>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</si>
  <si>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</si>
  <si>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</si>
  <si>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</si>
  <si>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</si>
  <si>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</si>
  <si>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</si>
  <si>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</si>
  <si>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</si>
  <si>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</si>
  <si>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</si>
  <si>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</si>
  <si>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Convt. Pref.</t>
  </si>
  <si>
    <t>Shampoos and Hair Oils</t>
  </si>
  <si>
    <t>Zinc Sheet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</si>
  <si>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</si>
  <si>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</si>
  <si>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</si>
  <si>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</si>
  <si>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</si>
  <si>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</si>
  <si>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</si>
  <si>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</si>
  <si>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</si>
  <si>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</si>
  <si>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</si>
  <si>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</si>
  <si>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</si>
  <si>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</si>
  <si>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</si>
  <si>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# Interbank transaction among A &amp; B, A &amp; C, B &amp; B, B &amp; C and C &amp; C class banks and financial institutions.</t>
  </si>
  <si>
    <t>R= Revised</t>
  </si>
  <si>
    <t>49.67  </t>
  </si>
  <si>
    <t>50.33  </t>
  </si>
  <si>
    <t>44.49  </t>
  </si>
  <si>
    <t>55.51  </t>
  </si>
  <si>
    <t>Percent change</t>
  </si>
  <si>
    <t>Imports from India against Payment in US Dollar</t>
  </si>
  <si>
    <t>46.82  </t>
  </si>
  <si>
    <t>5.65  </t>
  </si>
  <si>
    <t>2.23  </t>
  </si>
  <si>
    <t>0.6  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</si>
  <si>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</si>
  <si>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</si>
  <si>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</si>
  <si>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</si>
  <si>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</si>
  <si>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t>47.26  </t>
  </si>
  <si>
    <t>52.74  </t>
  </si>
  <si>
    <t>million</t>
  </si>
  <si>
    <t xml:space="preserve">2/ Adjusting the exchange valuation gain of Rs. </t>
  </si>
  <si>
    <t>Mar</t>
  </si>
  <si>
    <t>p = provisional, e = estimates</t>
  </si>
  <si>
    <t>Apr</t>
  </si>
  <si>
    <t>***Base: August 24, 2008</t>
  </si>
  <si>
    <t xml:space="preserve">P= Provisional   </t>
  </si>
  <si>
    <t>Jun</t>
  </si>
  <si>
    <t>9.6  </t>
  </si>
  <si>
    <t>242.5  </t>
  </si>
  <si>
    <t xml:space="preserve">        Total</t>
  </si>
  <si>
    <t>2014/15</t>
  </si>
  <si>
    <r>
      <t>2014/15</t>
    </r>
    <r>
      <rPr>
        <b/>
        <vertAlign val="superscript"/>
        <sz val="10"/>
        <rFont val="Times New Roman"/>
        <family val="1"/>
      </rPr>
      <t>P</t>
    </r>
  </si>
  <si>
    <r>
      <t>2013/14</t>
    </r>
    <r>
      <rPr>
        <b/>
        <vertAlign val="superscript"/>
        <sz val="10"/>
        <rFont val="Times New Roman"/>
        <family val="1"/>
      </rPr>
      <t>R</t>
    </r>
  </si>
  <si>
    <r>
      <t>2013/14</t>
    </r>
    <r>
      <rPr>
        <b/>
        <vertAlign val="superscript"/>
        <sz val="9"/>
        <rFont val="Times New Roman"/>
        <family val="1"/>
      </rPr>
      <t>R</t>
    </r>
  </si>
  <si>
    <r>
      <t>2014/15</t>
    </r>
    <r>
      <rPr>
        <b/>
        <vertAlign val="superscript"/>
        <sz val="9"/>
        <rFont val="Times New Roman"/>
        <family val="1"/>
      </rPr>
      <t>P</t>
    </r>
  </si>
  <si>
    <r>
      <t>2014/15</t>
    </r>
    <r>
      <rPr>
        <b/>
        <vertAlign val="superscript"/>
        <sz val="10"/>
        <rFont val="Times New Roman"/>
        <family val="1"/>
      </rPr>
      <t>p</t>
    </r>
  </si>
  <si>
    <r>
      <t xml:space="preserve">2014/15 </t>
    </r>
    <r>
      <rPr>
        <b/>
        <vertAlign val="superscript"/>
        <sz val="10"/>
        <rFont val="Times New Roman"/>
        <family val="1"/>
      </rPr>
      <t>P</t>
    </r>
  </si>
  <si>
    <t>2013</t>
  </si>
  <si>
    <t>2014</t>
  </si>
  <si>
    <t>2012</t>
  </si>
  <si>
    <t>Foreign Employment Bond</t>
  </si>
  <si>
    <t>†    Current year  GDP for 2013/14</t>
  </si>
  <si>
    <t xml:space="preserve">      Debenture </t>
  </si>
  <si>
    <t xml:space="preserve">   Custom</t>
  </si>
  <si>
    <t xml:space="preserve">    V. A. T. </t>
  </si>
  <si>
    <t xml:space="preserve">    Others </t>
  </si>
  <si>
    <t xml:space="preserve">    Foreign Grants</t>
  </si>
  <si>
    <t xml:space="preserve">    Revenue</t>
  </si>
  <si>
    <t xml:space="preserve">  Principal Refund and Share Divestment</t>
  </si>
  <si>
    <t>b. Others</t>
  </si>
  <si>
    <t>To China</t>
  </si>
  <si>
    <t>From China</t>
  </si>
  <si>
    <t>With China</t>
  </si>
  <si>
    <t>China</t>
  </si>
  <si>
    <t>Imports of Major Commodities from China</t>
  </si>
  <si>
    <t xml:space="preserve"> Exports of Major Commodities to China</t>
  </si>
  <si>
    <t xml:space="preserve">A. Major Commodities </t>
  </si>
  <si>
    <t>Aluminium scrap, flake, foil, bars, &amp; rods</t>
  </si>
  <si>
    <t>Chemical</t>
  </si>
  <si>
    <t>Garlic</t>
  </si>
  <si>
    <t>Metal &amp; Wooden furniture</t>
  </si>
  <si>
    <t>Other Machinery and Parts</t>
  </si>
  <si>
    <t>Plywood &amp; Partical board</t>
  </si>
  <si>
    <t>Seasoning Powder &amp; Flavour for Instant Noodles</t>
  </si>
  <si>
    <t>Smart Cards</t>
  </si>
  <si>
    <t>Solar Pannel</t>
  </si>
  <si>
    <t>Telecommunication Equipments and Parts</t>
  </si>
  <si>
    <t>Threads - Polyster</t>
  </si>
  <si>
    <t>Tyre, Tubes and Flapes</t>
  </si>
  <si>
    <t>Welding Rods</t>
  </si>
  <si>
    <t>Wheat Products</t>
  </si>
  <si>
    <t xml:space="preserve">B. Other Commodities </t>
  </si>
  <si>
    <t>Agarbatti</t>
  </si>
  <si>
    <t>Alluminium, Copper and Brass Utensil</t>
  </si>
  <si>
    <t>Handicraft (Metal and Woolen)</t>
  </si>
  <si>
    <t>Human Hair</t>
  </si>
  <si>
    <t>Musical Instruments, parts and accessories</t>
  </si>
  <si>
    <t>Other handicraft goods</t>
  </si>
  <si>
    <t>Rudrakshya</t>
  </si>
  <si>
    <t>Wheat Flour</t>
  </si>
  <si>
    <t xml:space="preserve">Woolen Carpet </t>
  </si>
  <si>
    <t xml:space="preserve">B. Other </t>
  </si>
  <si>
    <t>Total (A+B)</t>
  </si>
  <si>
    <t xml:space="preserve">Silverware and Jewelleries </t>
  </si>
  <si>
    <t>Handicraft (Metal and Wooden)</t>
  </si>
  <si>
    <t>Polyethylene Terephthalate (Plastic pet chips/Pet Resin)</t>
  </si>
  <si>
    <t>Total (A + B)</t>
  </si>
  <si>
    <t>Copper Wire Rod, Scrapes &amp; Sheets</t>
  </si>
  <si>
    <t>Changes in reserve net (- increase)*</t>
  </si>
  <si>
    <t>*** After adjusting exchange valuation gain/loss</t>
  </si>
  <si>
    <t>** Change in NFA is derived by taking mid-July as base and minus (-) sign indicates increase.</t>
  </si>
  <si>
    <t>Table 45</t>
  </si>
  <si>
    <t>3.Gross Foreign Assets (1+2)</t>
  </si>
  <si>
    <t>5.Net Foreign Assets (3-4)</t>
  </si>
  <si>
    <t>* Crude Oil Brent</t>
  </si>
  <si>
    <t>Medical Equipment &amp; Tools</t>
  </si>
  <si>
    <t>Office Equipment &amp; Stationary</t>
  </si>
  <si>
    <t>Transport Equipment &amp; Parts</t>
  </si>
  <si>
    <t>Telecommunication Equipment &amp; Parts</t>
  </si>
  <si>
    <t>Export of Major Commodities to China</t>
  </si>
  <si>
    <t>Import of Major Commodities from China</t>
  </si>
  <si>
    <t>232.5  </t>
  </si>
  <si>
    <t>191.5  </t>
  </si>
  <si>
    <t>6.9  </t>
  </si>
  <si>
    <t>159.9  </t>
  </si>
  <si>
    <t>175.3  </t>
  </si>
  <si>
    <t>209.4  </t>
  </si>
  <si>
    <t>19.4  </t>
  </si>
  <si>
    <t>235.4  </t>
  </si>
  <si>
    <t>290.9  </t>
  </si>
  <si>
    <t>23.5  </t>
  </si>
  <si>
    <t>6.4  </t>
  </si>
  <si>
    <t>188.3  </t>
  </si>
  <si>
    <t>5.5  </t>
  </si>
  <si>
    <t>174.8  </t>
  </si>
  <si>
    <t>Table 31</t>
  </si>
  <si>
    <t>2.4  </t>
  </si>
  <si>
    <t>238.2  </t>
  </si>
  <si>
    <t>2071-04-02</t>
  </si>
  <si>
    <t>2071-05-30</t>
  </si>
  <si>
    <t>2071-05-20</t>
  </si>
  <si>
    <t xml:space="preserve">    Non-Budgetary Receipts, net</t>
  </si>
  <si>
    <t>National Saving Bond</t>
  </si>
  <si>
    <t>Citizen Saving Bond</t>
  </si>
  <si>
    <t>Development Bond</t>
  </si>
  <si>
    <t>Special Bond</t>
  </si>
  <si>
    <t xml:space="preserve">             (ii) Development Bond</t>
  </si>
  <si>
    <t xml:space="preserve">             (iii) National Saving Bond</t>
  </si>
  <si>
    <t xml:space="preserve">             (iv) Citizen Saving Bond</t>
  </si>
  <si>
    <t>(USD in million)</t>
  </si>
  <si>
    <t xml:space="preserve">Gross Foreign Exchange Holdings of the Banking Sector in US Dollar </t>
  </si>
  <si>
    <t>(Based on Five Months' Data of  2014/15)</t>
  </si>
  <si>
    <t>Dec(e)</t>
  </si>
  <si>
    <t xml:space="preserve">Changes during five months </t>
  </si>
  <si>
    <t>Dec (e)</t>
  </si>
  <si>
    <t>Mid-Dec</t>
  </si>
  <si>
    <t>(Nov/Dec)</t>
  </si>
  <si>
    <t>(Mid-Nov to Mid-Dec)</t>
  </si>
  <si>
    <t>(Mid-Jul to Mid-Dec)</t>
  </si>
  <si>
    <t>Nov/Dec</t>
  </si>
  <si>
    <t>Mid-Dec 2014</t>
  </si>
  <si>
    <t>Five months</t>
  </si>
  <si>
    <t>Mid-Jul to Mid-Dec</t>
  </si>
  <si>
    <t>5 Months</t>
  </si>
  <si>
    <t>during five months</t>
  </si>
  <si>
    <t>Dec-Dec</t>
  </si>
  <si>
    <t>NIBL Sambridhi Fund-1</t>
  </si>
  <si>
    <t>2071-07-30</t>
  </si>
  <si>
    <t>Nepal Bank Ltd.</t>
  </si>
  <si>
    <t>2071-08-31</t>
  </si>
  <si>
    <t xml:space="preserve">* Including Class "D" Bank and financial Institutions </t>
  </si>
  <si>
    <t xml:space="preserve">    Development Banks*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</si>
  <si>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</si>
  <si>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+  Based on data reported by 8 offices of NRB,  65 out of  66 branches of Rastriya Banijya Bank Limited, 42 out of 44 branches of Nepal Bank Limited, 9  branches of Everest Bank Limited, 4 branches of Global IME Bank Limited and 1-1 branch each from Nepal Bangladesh Bank Limited, NMB Bank Limited and Bank of Kathmandu conducting government transactions and release report from 79  DTCOs and payment centres.</t>
  </si>
  <si>
    <t>13 (A)</t>
  </si>
  <si>
    <t>13 (B)</t>
  </si>
  <si>
    <t>12.2  </t>
  </si>
  <si>
    <t>0.7  </t>
  </si>
  <si>
    <t>7.3  </t>
  </si>
  <si>
    <t>159.5  </t>
  </si>
  <si>
    <t>168.7  </t>
  </si>
  <si>
    <t>179.7  </t>
  </si>
  <si>
    <t>6.6  </t>
  </si>
  <si>
    <t>2013/14**</t>
  </si>
  <si>
    <t>** The reported total revenue upto five months of 2013/14 is higher by Rs.1335.78 million (MOF) than reported in treasury position of the same month (Table 30).</t>
  </si>
  <si>
    <t xml:space="preserve">         3.3.1 Alcohol</t>
  </si>
  <si>
    <t xml:space="preserve">         3.3.2 Non-Alcohol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</si>
  <si>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</si>
  <si>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</si>
  <si>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</si>
  <si>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</si>
  <si>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</si>
  <si>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</si>
  <si>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</si>
  <si>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</si>
  <si>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</si>
  <si>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</si>
  <si>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</si>
  <si>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</si>
  <si>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</si>
  <si>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</si>
  <si>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</si>
  <si>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</si>
  <si>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</si>
  <si>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</si>
  <si>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</si>
  <si>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</si>
  <si>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</si>
  <si>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</si>
  <si>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</si>
  <si>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</si>
  <si>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</si>
  <si>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</si>
  <si>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</si>
  <si>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</si>
  <si>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</si>
  <si>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</si>
  <si>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</si>
  <si>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</si>
  <si>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</si>
  <si>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</si>
  <si>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</si>
  <si>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</si>
  <si>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</si>
  <si>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</si>
  <si>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</si>
  <si>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</si>
  <si>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</si>
  <si>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</si>
  <si>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</si>
  <si>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</si>
  <si>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</si>
  <si>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</si>
  <si>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</si>
  <si>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</si>
  <si>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</si>
  <si>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</si>
  <si>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</si>
  <si>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</si>
  <si>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</si>
  <si>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</si>
  <si>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</si>
  <si>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</si>
  <si>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</si>
  <si>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Aug</t>
  </si>
  <si>
    <t>Amount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</si>
  <si>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</si>
  <si>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</si>
  <si>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</si>
  <si>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</si>
  <si>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</si>
  <si>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</si>
  <si>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</si>
  <si>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</si>
  <si>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</si>
  <si>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</si>
  <si>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</si>
  <si>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</si>
  <si>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</si>
  <si>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1. Total Deposits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</si>
  <si>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</si>
  <si>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</si>
  <si>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</si>
  <si>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</si>
  <si>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</si>
  <si>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</si>
  <si>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</si>
  <si>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</si>
  <si>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</si>
  <si>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</si>
  <si>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</si>
  <si>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</si>
  <si>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</si>
  <si>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</si>
  <si>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</si>
  <si>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</si>
  <si>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</si>
  <si>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(Rs. in million)</t>
  </si>
  <si>
    <t>2. Borrowings from Rastra Bank</t>
  </si>
  <si>
    <t>5.0-9.5</t>
  </si>
  <si>
    <t>6.0-9.5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</si>
  <si>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</si>
  <si>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</si>
  <si>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</si>
  <si>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</si>
  <si>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</si>
  <si>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</si>
  <si>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</si>
  <si>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</si>
  <si>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Deficits(-) Surplus(+)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</si>
  <si>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</si>
  <si>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</si>
  <si>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</si>
  <si>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</si>
  <si>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</si>
  <si>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</si>
  <si>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</si>
  <si>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</si>
  <si>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</si>
  <si>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</si>
  <si>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 xml:space="preserve">7.Exchange Valuation </t>
  </si>
  <si>
    <t>Table 43</t>
  </si>
  <si>
    <t xml:space="preserve"> Exports of Major Commodities to India</t>
  </si>
  <si>
    <t xml:space="preserve"> Exports of Major Commodities to Other Countries</t>
  </si>
  <si>
    <t>Table 8</t>
  </si>
  <si>
    <t>214.3  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</si>
  <si>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</si>
  <si>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</si>
  <si>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</si>
  <si>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</si>
  <si>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</si>
  <si>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</si>
  <si>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</si>
  <si>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</si>
  <si>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</si>
  <si>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</si>
  <si>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</si>
  <si>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</si>
  <si>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</si>
  <si>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</si>
  <si>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</si>
  <si>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</si>
  <si>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</si>
  <si>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</si>
  <si>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</si>
  <si>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</si>
  <si>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</si>
  <si>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</si>
  <si>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</si>
  <si>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</si>
  <si>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</si>
  <si>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</si>
  <si>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</si>
  <si>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</si>
  <si>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</si>
  <si>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</si>
  <si>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</si>
  <si>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</si>
  <si>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</si>
  <si>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</si>
  <si>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</si>
  <si>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</si>
  <si>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</si>
  <si>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</si>
  <si>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</si>
  <si>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</si>
  <si>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</si>
  <si>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</si>
  <si>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</si>
  <si>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</si>
  <si>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</si>
  <si>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</si>
  <si>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</si>
  <si>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</si>
  <si>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</si>
  <si>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</si>
  <si>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</si>
  <si>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</si>
  <si>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</si>
  <si>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</si>
  <si>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</si>
  <si>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</si>
  <si>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</si>
  <si>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</si>
  <si>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</si>
  <si>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</si>
  <si>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</si>
  <si>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</si>
  <si>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</si>
  <si>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</si>
  <si>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</si>
  <si>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</si>
  <si>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</si>
  <si>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</si>
  <si>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0.3  </t>
  </si>
  <si>
    <t>Unspent Government Balance</t>
  </si>
  <si>
    <t>Sources of Financing</t>
  </si>
  <si>
    <t xml:space="preserve">   Internal Loans</t>
  </si>
  <si>
    <t xml:space="preserve"> ++ Minus (-) indicates surplus.</t>
  </si>
  <si>
    <t>No.</t>
  </si>
  <si>
    <t xml:space="preserve"> Name of Bonds/Ownership</t>
  </si>
  <si>
    <t>Oct</t>
  </si>
  <si>
    <t>Nov</t>
  </si>
  <si>
    <t>Dec</t>
  </si>
  <si>
    <t>Jan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</si>
  <si>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</si>
  <si>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</si>
  <si>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</si>
  <si>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</si>
  <si>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</si>
  <si>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</si>
  <si>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</si>
  <si>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</si>
  <si>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</si>
  <si>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</si>
  <si>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</si>
  <si>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</si>
  <si>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</si>
  <si>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</si>
  <si>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</si>
  <si>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</si>
  <si>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</si>
  <si>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</si>
  <si>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</si>
  <si>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</si>
  <si>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</si>
  <si>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</si>
  <si>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</si>
  <si>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</si>
  <si>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</si>
  <si>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</si>
  <si>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</si>
  <si>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</si>
  <si>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</si>
  <si>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</si>
  <si>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</si>
  <si>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</si>
  <si>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</si>
  <si>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</si>
  <si>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</si>
  <si>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</si>
  <si>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</si>
  <si>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</si>
  <si>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</si>
  <si>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</si>
  <si>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</si>
  <si>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</si>
  <si>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</si>
  <si>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</si>
  <si>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</si>
  <si>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</si>
  <si>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</si>
  <si>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</si>
  <si>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</si>
  <si>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</si>
  <si>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Total Reserve</t>
  </si>
  <si>
    <t xml:space="preserve">      Share in total (in percent)</t>
  </si>
  <si>
    <t>Merchandise</t>
  </si>
  <si>
    <t>Merchandise and Services</t>
  </si>
  <si>
    <t>1.Gross Foreign Exchange Reserve</t>
  </si>
  <si>
    <t>Groups &amp; Sub-groups</t>
  </si>
  <si>
    <t>Weight %</t>
  </si>
  <si>
    <t xml:space="preserve">Overall Index </t>
  </si>
  <si>
    <t>100.00  </t>
  </si>
  <si>
    <t>1. Food and Beverage</t>
  </si>
  <si>
    <t>      Cereals Grains &amp; their products</t>
  </si>
  <si>
    <t>14.81  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</si>
  <si>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</si>
  <si>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</si>
  <si>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</si>
  <si>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</si>
  <si>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</si>
  <si>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</si>
  <si>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</si>
  <si>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</si>
  <si>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</si>
  <si>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</si>
  <si>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</si>
  <si>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</si>
  <si>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</si>
  <si>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</si>
  <si>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</si>
  <si>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</si>
  <si>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</si>
  <si>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</si>
  <si>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</si>
  <si>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</si>
  <si>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</si>
  <si>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</si>
  <si>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</si>
  <si>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</si>
  <si>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</si>
  <si>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</si>
  <si>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</si>
  <si>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</si>
  <si>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</si>
  <si>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</si>
  <si>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</si>
  <si>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</si>
  <si>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</si>
  <si>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</si>
  <si>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</si>
  <si>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</si>
  <si>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</si>
  <si>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</si>
  <si>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</si>
  <si>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</si>
  <si>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</si>
  <si>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</si>
  <si>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</si>
  <si>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</si>
  <si>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</si>
  <si>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</si>
  <si>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</si>
  <si>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</si>
  <si>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</si>
  <si>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</si>
  <si>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</si>
  <si>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</si>
  <si>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</si>
  <si>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</si>
  <si>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</si>
  <si>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</si>
  <si>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</si>
  <si>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</si>
  <si>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</si>
  <si>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</si>
  <si>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</si>
  <si>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</si>
  <si>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</si>
  <si>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</si>
  <si>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</si>
  <si>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</si>
  <si>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</si>
  <si>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</si>
  <si>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</si>
  <si>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</si>
  <si>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</si>
  <si>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</si>
  <si>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</si>
  <si>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</si>
  <si>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</si>
  <si>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</si>
  <si>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</si>
  <si>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</si>
  <si>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</si>
  <si>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</si>
  <si>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</si>
  <si>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</si>
  <si>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</si>
  <si>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</si>
  <si>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</si>
  <si>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</si>
  <si>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</si>
  <si>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Gold ($/ounce)**</t>
  </si>
  <si>
    <t>Stock Market Indicators</t>
  </si>
  <si>
    <t>Mid-Months</t>
  </si>
  <si>
    <t>Table 22</t>
  </si>
  <si>
    <t>Table 26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</si>
  <si>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</si>
  <si>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</si>
  <si>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</si>
  <si>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</si>
  <si>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</si>
  <si>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</si>
  <si>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</si>
  <si>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</si>
  <si>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</si>
  <si>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</si>
  <si>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</si>
  <si>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</si>
  <si>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</si>
  <si>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</si>
  <si>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</si>
  <si>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</si>
  <si>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</si>
  <si>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</si>
  <si>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</si>
  <si>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</si>
  <si>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</si>
  <si>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</si>
  <si>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</si>
  <si>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</si>
  <si>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</si>
  <si>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</si>
  <si>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</si>
  <si>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</si>
  <si>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</si>
  <si>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</si>
  <si>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</si>
  <si>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</si>
  <si>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</si>
  <si>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</si>
  <si>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</si>
  <si>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loss of  Rs. </t>
    </r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</si>
  <si>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</si>
  <si>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 xml:space="preserve"> p = provisional, e = estimates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</si>
  <si>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</si>
  <si>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</si>
  <si>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</si>
  <si>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</si>
  <si>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</si>
  <si>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</si>
  <si>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</si>
  <si>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</si>
  <si>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</si>
  <si>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</si>
  <si>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</si>
  <si>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</si>
  <si>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</si>
  <si>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</si>
  <si>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</si>
  <si>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</si>
  <si>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</si>
  <si>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</si>
  <si>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</si>
  <si>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</si>
  <si>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</si>
  <si>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</si>
  <si>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</si>
  <si>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</si>
  <si>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</si>
  <si>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</si>
  <si>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</si>
  <si>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</si>
  <si>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</si>
  <si>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</si>
  <si>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</si>
  <si>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</si>
  <si>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</si>
  <si>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</si>
  <si>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</si>
  <si>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</si>
  <si>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</si>
  <si>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</si>
  <si>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</si>
  <si>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</si>
  <si>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</si>
  <si>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D.</t>
  </si>
  <si>
    <t>Miscellaneous Items, Net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</si>
  <si>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</si>
  <si>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</si>
  <si>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</si>
  <si>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</si>
  <si>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</si>
  <si>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</si>
  <si>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</si>
  <si>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</si>
  <si>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</si>
  <si>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</si>
  <si>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</si>
  <si>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</si>
  <si>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</si>
  <si>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</si>
  <si>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</si>
  <si>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</si>
  <si>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</si>
  <si>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</si>
  <si>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</si>
  <si>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</si>
  <si>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</si>
  <si>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</si>
  <si>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</si>
  <si>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</si>
  <si>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</si>
  <si>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</si>
  <si>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</si>
  <si>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</si>
  <si>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</si>
  <si>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</si>
  <si>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</si>
  <si>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</si>
  <si>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</si>
  <si>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</si>
  <si>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</si>
  <si>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</si>
  <si>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</si>
  <si>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</si>
  <si>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</si>
  <si>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</si>
  <si>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</si>
  <si>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</si>
  <si>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</si>
  <si>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</si>
  <si>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</si>
  <si>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</si>
  <si>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</si>
  <si>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</si>
  <si>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</si>
  <si>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</si>
  <si>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</si>
  <si>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</si>
  <si>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</si>
  <si>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Period-end Buying Rate (Rs/USD)</t>
  </si>
  <si>
    <t xml:space="preserve">Middle </t>
  </si>
  <si>
    <t># Annual average weighted rate at the end of fiscal year (mid-July).</t>
  </si>
  <si>
    <t>* Weighted average discount rate.</t>
  </si>
  <si>
    <t>Mid-month</t>
  </si>
  <si>
    <t>A. Policy Rates</t>
  </si>
  <si>
    <t>Bank Rate</t>
  </si>
  <si>
    <t>Refinance Rates Against Loans to:</t>
  </si>
  <si>
    <t>Export Credit in Foreign Currency</t>
  </si>
  <si>
    <t>B. Government Securities</t>
  </si>
  <si>
    <t>Number of Listed Shares ('000)</t>
  </si>
  <si>
    <t>Annual Average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</si>
  <si>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</si>
  <si>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</si>
  <si>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</si>
  <si>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</si>
  <si>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</si>
  <si>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</si>
  <si>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</si>
  <si>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</si>
  <si>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</si>
  <si>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</si>
  <si>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</si>
  <si>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</si>
  <si>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</si>
  <si>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</si>
  <si>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>174.5  </t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</si>
  <si>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</si>
  <si>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</si>
  <si>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</si>
  <si>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</si>
  <si>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</si>
  <si>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</si>
  <si>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</si>
  <si>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</si>
  <si>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</si>
  <si>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</si>
  <si>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</si>
  <si>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</si>
  <si>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</si>
  <si>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</si>
  <si>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</si>
  <si>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</si>
  <si>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</si>
  <si>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</si>
  <si>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</si>
  <si>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</si>
  <si>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</si>
  <si>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</si>
  <si>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</si>
  <si>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</si>
  <si>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</si>
  <si>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</si>
  <si>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</si>
  <si>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</si>
  <si>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</si>
  <si>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</si>
  <si>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</si>
  <si>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</si>
  <si>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</si>
  <si>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</si>
  <si>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</si>
  <si>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</si>
  <si>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</si>
  <si>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</si>
  <si>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</si>
  <si>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</si>
  <si>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</si>
  <si>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</si>
  <si>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</si>
  <si>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</si>
  <si>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</si>
  <si>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</si>
  <si>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</si>
  <si>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</si>
  <si>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</si>
  <si>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</si>
  <si>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</si>
  <si>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</si>
  <si>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</si>
  <si>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</si>
  <si>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</si>
  <si>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</si>
  <si>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</si>
  <si>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</si>
  <si>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</si>
  <si>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</si>
  <si>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</si>
  <si>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</si>
  <si>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</si>
  <si>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</si>
  <si>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</si>
  <si>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</si>
  <si>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</si>
  <si>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</si>
  <si>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</si>
  <si>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</si>
  <si>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</si>
  <si>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</si>
  <si>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</si>
  <si>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</si>
  <si>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</si>
  <si>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</si>
  <si>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</si>
  <si>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</si>
  <si>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</si>
  <si>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</si>
  <si>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</si>
  <si>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</si>
  <si>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</si>
  <si>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>4. Government Corporations</t>
  </si>
  <si>
    <t>Current Account increase due to increase in deposits by foreign airlines, foreign residents and foreign operated govt</t>
  </si>
  <si>
    <t>Projects</t>
  </si>
  <si>
    <t>Change in Saving account</t>
  </si>
  <si>
    <t>0.9  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</si>
  <si>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</si>
  <si>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</si>
  <si>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</si>
  <si>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</si>
  <si>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</si>
  <si>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</si>
  <si>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</si>
  <si>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</si>
  <si>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</si>
  <si>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</si>
  <si>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</si>
  <si>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</si>
  <si>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</si>
  <si>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</si>
  <si>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</si>
  <si>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</si>
  <si>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</si>
  <si>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</si>
  <si>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</si>
  <si>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</si>
  <si>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</si>
  <si>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</si>
  <si>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</si>
  <si>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</si>
  <si>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</si>
  <si>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</si>
  <si>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</si>
  <si>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</si>
  <si>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</si>
  <si>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</si>
  <si>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</si>
  <si>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</si>
  <si>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</si>
  <si>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</si>
  <si>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</si>
  <si>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</si>
  <si>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</si>
  <si>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</si>
  <si>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</si>
  <si>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</si>
  <si>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</si>
  <si>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</si>
  <si>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</si>
  <si>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</si>
  <si>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</si>
  <si>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</si>
  <si>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</si>
  <si>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</si>
  <si>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</si>
  <si>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</si>
  <si>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</si>
  <si>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</si>
  <si>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</si>
  <si>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</si>
  <si>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</si>
  <si>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</si>
  <si>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</si>
  <si>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</si>
  <si>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</si>
  <si>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</si>
  <si>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</si>
  <si>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</si>
  <si>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</si>
  <si>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</si>
  <si>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</si>
  <si>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</si>
  <si>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</si>
  <si>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</si>
  <si>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</si>
  <si>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</si>
  <si>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</si>
  <si>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</si>
  <si>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</si>
  <si>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</si>
  <si>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</si>
  <si>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</si>
  <si>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</si>
  <si>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</si>
  <si>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</si>
  <si>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</si>
  <si>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</si>
  <si>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</si>
  <si>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</si>
  <si>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</si>
  <si>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</si>
  <si>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</si>
  <si>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</si>
  <si>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</si>
  <si>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</si>
  <si>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</si>
  <si>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</si>
  <si>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</si>
  <si>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</si>
  <si>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</si>
  <si>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</si>
  <si>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</si>
  <si>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</si>
  <si>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</si>
  <si>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</si>
  <si>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</si>
  <si>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</si>
  <si>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</si>
  <si>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</si>
  <si>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</si>
  <si>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</si>
  <si>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</si>
  <si>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</si>
  <si>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</si>
  <si>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</si>
  <si>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</si>
  <si>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</si>
  <si>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</si>
  <si>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</si>
  <si>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</si>
  <si>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</si>
  <si>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</si>
  <si>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</si>
  <si>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</si>
  <si>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</si>
  <si>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</si>
  <si>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</si>
  <si>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US$</t>
  </si>
  <si>
    <t>Nrs.</t>
  </si>
  <si>
    <t xml:space="preserve">Indian Currency Purchase 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</si>
  <si>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</si>
  <si>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</si>
  <si>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</si>
  <si>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</si>
  <si>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</si>
  <si>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</si>
  <si>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(in million)</t>
  </si>
  <si>
    <t xml:space="preserve">  3.1 Money Supply (a+b), M1+</t>
  </si>
  <si>
    <t xml:space="preserve">     1.1 Gold Investment</t>
  </si>
  <si>
    <t>7.8  </t>
  </si>
  <si>
    <t>10.0  </t>
  </si>
  <si>
    <t>D. Weighted Average Deposit Rate (Commercial Banks)</t>
  </si>
  <si>
    <t>E. Weighted Average Lending Rate (Commercial Banks)</t>
  </si>
  <si>
    <t>$ Base rate has been compiled since January 2013.</t>
  </si>
  <si>
    <t>(2005/06 = 100)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</si>
  <si>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</si>
  <si>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 xml:space="preserve">             (v) Foreign Employment Bond</t>
  </si>
  <si>
    <t>2013/14</t>
  </si>
  <si>
    <t xml:space="preserve">2013/14 </t>
  </si>
  <si>
    <t>A. Right Share</t>
  </si>
  <si>
    <t>B. Ordinary Share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</si>
  <si>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</si>
  <si>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</si>
  <si>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</si>
  <si>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</si>
  <si>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</si>
  <si>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5. Non-government Corporations</t>
  </si>
  <si>
    <t>6. Inter-bank Deposits*</t>
  </si>
  <si>
    <t>7. Non-profit Organisations</t>
  </si>
  <si>
    <t>6.0-10</t>
  </si>
  <si>
    <t>188.1  </t>
  </si>
  <si>
    <t>194.4  </t>
  </si>
  <si>
    <t>Outstanding Domestic Debt of the GoN</t>
  </si>
  <si>
    <t>2. Borrowings from Nepal Rastra Bank</t>
  </si>
  <si>
    <t xml:space="preserve">    5.2 Balance with Nepal Rastra Bank</t>
  </si>
  <si>
    <t>TRB-91 Days</t>
  </si>
  <si>
    <t>TRB-364 Days</t>
  </si>
  <si>
    <t>( Rs. in million)</t>
  </si>
  <si>
    <t>Market Capitalization of Listed Companies (Rs. in million)</t>
  </si>
  <si>
    <t>Percentage Share of Value</t>
  </si>
  <si>
    <t>Amount (Rs. in million)</t>
  </si>
  <si>
    <t>Sep</t>
  </si>
  <si>
    <t>*Deposits among "A", "B" and "C" class financial institutions</t>
  </si>
  <si>
    <t>Standing Liquidity Facility (SLF) Penal Rate#</t>
  </si>
  <si>
    <t>National/Citizen SCs</t>
  </si>
  <si>
    <t xml:space="preserve">     3.4 Tobacco</t>
  </si>
  <si>
    <t xml:space="preserve">     3.1 Food Production (Packing and Processing)</t>
  </si>
  <si>
    <t xml:space="preserve">     9.8 Local Government (VDC/Municipality/DDC)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</si>
  <si>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</si>
  <si>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</si>
  <si>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</si>
  <si>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</si>
  <si>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</si>
  <si>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</si>
  <si>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</si>
  <si>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</si>
  <si>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</si>
  <si>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</si>
  <si>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</si>
  <si>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</si>
  <si>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Share Percent</t>
  </si>
  <si>
    <t>* Weighted average interest rate</t>
  </si>
  <si>
    <t>Rs. in million</t>
  </si>
  <si>
    <t>Value (Rs. million)</t>
  </si>
  <si>
    <t>1/ Adjusting the exchange valuation loss of Rs.</t>
  </si>
  <si>
    <t>2. Share in  total export</t>
  </si>
  <si>
    <t>3. Share in  total import</t>
  </si>
  <si>
    <t>4. Share in trade balance</t>
  </si>
  <si>
    <t xml:space="preserve">5. Share in  total trade </t>
  </si>
  <si>
    <t xml:space="preserve">Summary of Balance of Payments Presentation                 </t>
  </si>
  <si>
    <t>Government services: debit</t>
  </si>
  <si>
    <t>Balance on Goods, Services and Income</t>
  </si>
  <si>
    <t xml:space="preserve">  Total, Groups A plus B</t>
  </si>
  <si>
    <t xml:space="preserve">  Total, Group A through C</t>
  </si>
  <si>
    <t xml:space="preserve">  Total, Group A through D</t>
  </si>
  <si>
    <t>Import Capacity (Equivalent Months)</t>
  </si>
  <si>
    <t>2.Gold, SDR, IMF Gold Tranche</t>
  </si>
  <si>
    <t>Bank and Financial Institutions*</t>
  </si>
  <si>
    <t>6.Change in NFA (before adj. ex. val.)**</t>
  </si>
  <si>
    <t>8.Change in NFA (6+7)***</t>
  </si>
  <si>
    <t>(Rs. in million )</t>
  </si>
  <si>
    <t>80.8  </t>
  </si>
  <si>
    <t xml:space="preserve">  Local Authorities' Account (LAA)#</t>
  </si>
  <si>
    <t>Purchase/Sale of Convertible Foreign Currency</t>
  </si>
  <si>
    <t>T-bills (28 days)*</t>
  </si>
  <si>
    <t>T-bills (91 days)*</t>
  </si>
  <si>
    <t>T-bills (182 days)*</t>
  </si>
  <si>
    <t>T-bills (364 days)*</t>
  </si>
  <si>
    <t>Government Budgetary Operation+</t>
  </si>
  <si>
    <t>F. Base Rate (Commercial Banks)$</t>
  </si>
  <si>
    <t>5.4  </t>
  </si>
  <si>
    <t xml:space="preserve">      Gov. Bond</t>
  </si>
  <si>
    <t>198.4  </t>
  </si>
  <si>
    <t>0.4  </t>
  </si>
  <si>
    <t>3.25-9.5</t>
  </si>
  <si>
    <t>* indicates the "A","B" &amp; " C" class financial institutions licensed by NRB.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</si>
  <si>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</si>
  <si>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</si>
  <si>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</si>
  <si>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</si>
  <si>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</si>
  <si>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R= Revised, P= Povisional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</si>
  <si>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</si>
  <si>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</si>
  <si>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</si>
  <si>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</si>
  <si>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</si>
  <si>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</si>
  <si>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</si>
  <si>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</si>
  <si>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</si>
  <si>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</si>
  <si>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</si>
  <si>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</si>
  <si>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</si>
  <si>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</si>
  <si>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</si>
  <si>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</si>
  <si>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</si>
  <si>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</si>
  <si>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</si>
  <si>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</si>
  <si>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</si>
  <si>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</si>
  <si>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</si>
  <si>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</si>
  <si>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</si>
  <si>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</si>
  <si>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</si>
  <si>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</si>
  <si>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</si>
  <si>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</si>
  <si>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</si>
  <si>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</si>
  <si>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</si>
  <si>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</si>
  <si>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</si>
  <si>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</si>
  <si>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</si>
  <si>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</si>
  <si>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</si>
  <si>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</si>
  <si>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</si>
  <si>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</si>
  <si>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</si>
  <si>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</si>
  <si>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</si>
  <si>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</si>
  <si>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</si>
  <si>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</si>
  <si>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</si>
  <si>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</si>
  <si>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</si>
  <si>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</si>
  <si>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</si>
  <si>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</si>
  <si>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        (a) Hessian</t>
  </si>
  <si>
    <t xml:space="preserve">         (b) Sackings</t>
  </si>
  <si>
    <t xml:space="preserve">         (c) Twines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</si>
  <si>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</si>
  <si>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</si>
  <si>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</si>
  <si>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</si>
  <si>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</si>
  <si>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</si>
  <si>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</si>
  <si>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</si>
  <si>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</si>
  <si>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</si>
  <si>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</si>
  <si>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</si>
  <si>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</si>
  <si>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</si>
  <si>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</si>
  <si>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</si>
  <si>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</si>
  <si>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</si>
  <si>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</si>
  <si>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</si>
  <si>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</si>
  <si>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</si>
  <si>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</si>
  <si>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</si>
  <si>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</si>
  <si>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</si>
  <si>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</si>
  <si>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</si>
  <si>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</si>
  <si>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Feb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</si>
  <si>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</si>
  <si>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</si>
  <si>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</si>
  <si>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</si>
  <si>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</si>
  <si>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</si>
  <si>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</si>
  <si>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</si>
  <si>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</si>
  <si>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</si>
  <si>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</si>
  <si>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</si>
  <si>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</si>
  <si>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</si>
  <si>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</si>
  <si>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</si>
  <si>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</si>
  <si>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</si>
  <si>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</si>
  <si>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</si>
  <si>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</si>
  <si>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</si>
  <si>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</si>
  <si>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</si>
  <si>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</si>
  <si>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</si>
  <si>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</si>
  <si>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</si>
  <si>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</si>
  <si>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</si>
  <si>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</si>
  <si>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</si>
  <si>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</si>
  <si>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</si>
  <si>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</si>
  <si>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</si>
  <si>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</si>
  <si>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</si>
  <si>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</si>
  <si>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</si>
  <si>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</si>
  <si>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</si>
  <si>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</si>
  <si>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</si>
  <si>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</si>
  <si>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</si>
  <si>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</si>
  <si>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</si>
  <si>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</si>
  <si>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</si>
  <si>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</si>
  <si>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</si>
  <si>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</si>
  <si>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</si>
  <si>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</si>
  <si>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</si>
  <si>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</si>
  <si>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</si>
  <si>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Tello</t>
  </si>
  <si>
    <t>Textile Dyes</t>
  </si>
  <si>
    <t>Threads</t>
  </si>
  <si>
    <t>Toys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</si>
  <si>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</si>
  <si>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</si>
  <si>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</si>
  <si>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</si>
  <si>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</si>
  <si>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</si>
  <si>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</si>
  <si>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</si>
  <si>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</si>
  <si>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</si>
  <si>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</si>
  <si>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</si>
  <si>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</si>
  <si>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</si>
  <si>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</si>
  <si>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</si>
  <si>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</si>
  <si>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</si>
  <si>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</si>
  <si>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</si>
  <si>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</si>
  <si>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</si>
  <si>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</si>
  <si>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</si>
  <si>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</si>
  <si>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</si>
  <si>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</si>
  <si>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</si>
  <si>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</si>
  <si>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</si>
  <si>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</si>
  <si>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</si>
  <si>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</si>
  <si>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</si>
  <si>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</si>
  <si>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</si>
  <si>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</si>
  <si>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</si>
  <si>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</si>
  <si>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</si>
  <si>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</si>
  <si>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</si>
  <si>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</si>
  <si>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</si>
  <si>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</si>
  <si>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</si>
  <si>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 </t>
  </si>
  <si>
    <t>Actual Expenditure of Budget</t>
  </si>
  <si>
    <t>Total Resources</t>
  </si>
  <si>
    <t>Revenue and Grants</t>
  </si>
  <si>
    <t xml:space="preserve">         Domestic Borrowings</t>
  </si>
  <si>
    <t xml:space="preserve">             (i) Treasury Bills</t>
  </si>
  <si>
    <t xml:space="preserve">          Overdrafts++</t>
  </si>
  <si>
    <t xml:space="preserve">          Others@</t>
  </si>
  <si>
    <t>Percent per Annum</t>
  </si>
  <si>
    <t xml:space="preserve">  Foreign Loans</t>
  </si>
  <si>
    <t>Treasury Bills</t>
  </si>
  <si>
    <t xml:space="preserve">    a. Nepal Rastra Bank</t>
  </si>
  <si>
    <t xml:space="preserve">    b. Commercial Banks</t>
  </si>
  <si>
    <t xml:space="preserve">    a. Nepal Rastra Bank (Secondary Market)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</si>
  <si>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</si>
  <si>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</si>
  <si>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</si>
  <si>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</si>
  <si>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</si>
  <si>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</si>
  <si>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</si>
  <si>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</si>
  <si>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</si>
  <si>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</si>
  <si>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</si>
  <si>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</si>
  <si>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</si>
  <si>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</si>
  <si>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</si>
  <si>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</si>
  <si>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</si>
  <si>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</si>
  <si>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</si>
  <si>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</si>
  <si>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</si>
  <si>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</si>
  <si>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>7.6  </t>
  </si>
  <si>
    <t>5.7  </t>
  </si>
  <si>
    <t>1.3  </t>
  </si>
  <si>
    <t>168.3  </t>
  </si>
  <si>
    <t>183.0  </t>
  </si>
  <si>
    <t>0.8  </t>
  </si>
  <si>
    <t>Exchange Rate of US Dollar (NRs/USD)</t>
  </si>
  <si>
    <t>Sep/Oct</t>
  </si>
  <si>
    <t>210.7  </t>
  </si>
  <si>
    <t>8.4  </t>
  </si>
  <si>
    <t>261.2  </t>
  </si>
  <si>
    <t>10.6  </t>
  </si>
  <si>
    <t>231.7  </t>
  </si>
  <si>
    <t>249.2  </t>
  </si>
  <si>
    <t>452.8  </t>
  </si>
  <si>
    <t>4.0  </t>
  </si>
  <si>
    <t>277.9  </t>
  </si>
  <si>
    <t>218.1  </t>
  </si>
  <si>
    <t>241.0  </t>
  </si>
  <si>
    <t>-0.1  </t>
  </si>
  <si>
    <t>277.4  </t>
  </si>
  <si>
    <t>255.8  </t>
  </si>
  <si>
    <t>199.0  </t>
  </si>
  <si>
    <t>281.4  </t>
  </si>
  <si>
    <t>178.5  </t>
  </si>
  <si>
    <t>199.5  </t>
  </si>
  <si>
    <t>214.6  </t>
  </si>
  <si>
    <t>11.7  </t>
  </si>
  <si>
    <t>4.3  </t>
  </si>
  <si>
    <t>3.7  </t>
  </si>
  <si>
    <t>135.7  </t>
  </si>
  <si>
    <t>143.5  </t>
  </si>
  <si>
    <t>153.4  </t>
  </si>
  <si>
    <t>172.0  </t>
  </si>
  <si>
    <t>80.3  </t>
  </si>
  <si>
    <t>80.6  </t>
  </si>
  <si>
    <t>-0.2  </t>
  </si>
  <si>
    <t>154.2  </t>
  </si>
  <si>
    <t>179.2  </t>
  </si>
  <si>
    <t>274.5  </t>
  </si>
  <si>
    <t>167.6  </t>
  </si>
  <si>
    <t>174.7  </t>
  </si>
  <si>
    <t>205.2  </t>
  </si>
  <si>
    <t>256.6  </t>
  </si>
  <si>
    <t>172.1  </t>
  </si>
  <si>
    <t>211.3  </t>
  </si>
  <si>
    <t>253.4  </t>
  </si>
  <si>
    <t>179.4  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</si>
  <si>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</si>
  <si>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</si>
  <si>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</si>
  <si>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</si>
  <si>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</si>
  <si>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</si>
  <si>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</si>
  <si>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</si>
  <si>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</si>
  <si>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</si>
  <si>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</si>
  <si>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</si>
  <si>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</si>
  <si>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</si>
  <si>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Government Revenue Collection</t>
  </si>
  <si>
    <t>Source: Ministry of Finance</t>
  </si>
  <si>
    <r>
      <t xml:space="preserve">2014/15 </t>
    </r>
    <r>
      <rPr>
        <b/>
        <i/>
        <vertAlign val="superscript"/>
        <sz val="10"/>
        <rFont val="Times New Roman"/>
        <family val="1"/>
      </rPr>
      <t>p</t>
    </r>
  </si>
  <si>
    <t>Table 46</t>
  </si>
  <si>
    <t>2071-06-03</t>
  </si>
  <si>
    <t>2071-06-30</t>
  </si>
  <si>
    <t>198.5  </t>
  </si>
  <si>
    <t>212.7  </t>
  </si>
  <si>
    <t>7.2  </t>
  </si>
  <si>
    <t>266.5  </t>
  </si>
  <si>
    <t>211.4  </t>
  </si>
  <si>
    <t>225.6  </t>
  </si>
  <si>
    <t>252.1  </t>
  </si>
  <si>
    <t>427.4  </t>
  </si>
  <si>
    <t>472.4  </t>
  </si>
  <si>
    <t>13.3  </t>
  </si>
  <si>
    <t>270.0  </t>
  </si>
  <si>
    <t>280.1  </t>
  </si>
  <si>
    <t>218.8  </t>
  </si>
  <si>
    <t>242.2  </t>
  </si>
  <si>
    <t>10.7  </t>
  </si>
  <si>
    <t>193.2  </t>
  </si>
  <si>
    <t>193.0  </t>
  </si>
  <si>
    <t>254.1  </t>
  </si>
  <si>
    <t>288.0  </t>
  </si>
  <si>
    <t>253.8  </t>
  </si>
  <si>
    <t>221.7  </t>
  </si>
  <si>
    <t>238.6  </t>
  </si>
  <si>
    <t>199.1  </t>
  </si>
  <si>
    <t>202.2  </t>
  </si>
  <si>
    <t>259.5  </t>
  </si>
  <si>
    <t>285.4  </t>
  </si>
  <si>
    <t>166.7  </t>
  </si>
  <si>
    <t>4.8  </t>
  </si>
  <si>
    <t>156.3  </t>
  </si>
  <si>
    <t>164.7  </t>
  </si>
  <si>
    <t>168.2  </t>
  </si>
  <si>
    <t>197.3  </t>
  </si>
  <si>
    <t>209.8  </t>
  </si>
  <si>
    <t>186.8  </t>
  </si>
  <si>
    <t>-0.8  </t>
  </si>
  <si>
    <t>147.6  </t>
  </si>
  <si>
    <t>155.1  </t>
  </si>
  <si>
    <t>170.0  </t>
  </si>
  <si>
    <t>179.8  </t>
  </si>
  <si>
    <t>205.4  </t>
  </si>
  <si>
    <t>220.0  </t>
  </si>
  <si>
    <t>279.4  </t>
  </si>
  <si>
    <t>14.9  </t>
  </si>
  <si>
    <t>10.2  </t>
  </si>
  <si>
    <t>1.8  </t>
  </si>
  <si>
    <t>174.6  </t>
  </si>
  <si>
    <t>193.4  </t>
  </si>
  <si>
    <t>207.3  </t>
  </si>
  <si>
    <t>236.5  </t>
  </si>
  <si>
    <t>262.5  </t>
  </si>
  <si>
    <t>11.0  </t>
  </si>
  <si>
    <t>165.0  </t>
  </si>
  <si>
    <t>198.9  </t>
  </si>
  <si>
    <t>213.2  </t>
  </si>
  <si>
    <t>239.6  </t>
  </si>
  <si>
    <t>258.4  </t>
  </si>
  <si>
    <t>11.1  </t>
  </si>
  <si>
    <t>168.5  </t>
  </si>
  <si>
    <t>Oct/Nov</t>
  </si>
  <si>
    <t>Column 5</t>
  </si>
  <si>
    <t>Column 8</t>
  </si>
  <si>
    <t>Deposit Auction</t>
  </si>
  <si>
    <t>2071-07-09</t>
  </si>
  <si>
    <t>Tinau Bikash Bank  Ltd.</t>
  </si>
  <si>
    <t>Hamro Bikas Bank Ltd.</t>
  </si>
  <si>
    <t>City Dev elopment Bank Ltd</t>
  </si>
  <si>
    <t>Sewa Bikas Bank Ltd</t>
  </si>
  <si>
    <t>Muktinath Bikas Bank Ltd</t>
  </si>
  <si>
    <t>NMB Sulav Investment Fund 1</t>
  </si>
  <si>
    <t>Global IME BanK Ltd</t>
  </si>
  <si>
    <t>Growth Rate</t>
  </si>
  <si>
    <t>Value       (Rs. million)</t>
  </si>
  <si>
    <t>Table 13 (A)</t>
  </si>
  <si>
    <t>Table 13 (B)</t>
  </si>
  <si>
    <t>179.9  </t>
  </si>
  <si>
    <t>212.4  </t>
  </si>
  <si>
    <t>10.3  </t>
  </si>
  <si>
    <t>7.0  </t>
  </si>
  <si>
    <t>241.9  </t>
  </si>
  <si>
    <t>265.6  </t>
  </si>
  <si>
    <t>14.5  </t>
  </si>
  <si>
    <t>9.8  </t>
  </si>
  <si>
    <t>-0.4  </t>
  </si>
  <si>
    <t>187.8  </t>
  </si>
  <si>
    <t>212.0  </t>
  </si>
  <si>
    <t>240.2  </t>
  </si>
  <si>
    <t>12.9  </t>
  </si>
  <si>
    <t>215.3  </t>
  </si>
  <si>
    <t>226.9  </t>
  </si>
  <si>
    <t>258.1  </t>
  </si>
  <si>
    <t>13.7  </t>
  </si>
  <si>
    <t>291.4  </t>
  </si>
  <si>
    <t>398.1  </t>
  </si>
  <si>
    <t>434.3  </t>
  </si>
  <si>
    <t>36.6  </t>
  </si>
  <si>
    <t>-6.8  </t>
  </si>
  <si>
    <t>9.1  </t>
  </si>
  <si>
    <t>-8.1  </t>
  </si>
  <si>
    <t>217.6  </t>
  </si>
  <si>
    <t>278.3  </t>
  </si>
  <si>
    <t>282.5  </t>
  </si>
  <si>
    <t>27.9  </t>
  </si>
  <si>
    <t>3.0  </t>
  </si>
  <si>
    <t>1.5  </t>
  </si>
  <si>
    <t>209.3  </t>
  </si>
  <si>
    <t>220.7  </t>
  </si>
  <si>
    <t>242.7  </t>
  </si>
  <si>
    <t>190.8  </t>
  </si>
  <si>
    <t>193.7  </t>
  </si>
  <si>
    <t>192.9  </t>
  </si>
  <si>
    <t>217.9  </t>
  </si>
  <si>
    <t>254.6  </t>
  </si>
  <si>
    <t>288.6  </t>
  </si>
  <si>
    <t>16.8  </t>
  </si>
  <si>
    <t>273.1  </t>
  </si>
  <si>
    <t>255.9  </t>
  </si>
  <si>
    <t>256.8  </t>
  </si>
  <si>
    <t>-6.3  </t>
  </si>
  <si>
    <t>221.6  </t>
  </si>
  <si>
    <t>247.5  </t>
  </si>
  <si>
    <t>11.4  </t>
  </si>
  <si>
    <t>200.3  </t>
  </si>
  <si>
    <t>203.9  </t>
  </si>
  <si>
    <t>235.7  </t>
  </si>
  <si>
    <t>260.6  </t>
  </si>
  <si>
    <t>289.5  </t>
  </si>
  <si>
    <t>156.4  </t>
  </si>
  <si>
    <t>166.9  </t>
  </si>
  <si>
    <t>6.7  </t>
  </si>
  <si>
    <t>156.9  </t>
  </si>
  <si>
    <t>164.8  </t>
  </si>
  <si>
    <t>167.9  </t>
  </si>
  <si>
    <t>5.0  </t>
  </si>
  <si>
    <t>1.9  </t>
  </si>
  <si>
    <t>182.2  </t>
  </si>
  <si>
    <t>197.5  </t>
  </si>
  <si>
    <t>210.6  </t>
  </si>
  <si>
    <t>185.3  </t>
  </si>
  <si>
    <t>139.4  </t>
  </si>
  <si>
    <t>147.8  </t>
  </si>
  <si>
    <t>6.0  </t>
  </si>
  <si>
    <t>158.0  </t>
  </si>
  <si>
    <t>171.0  </t>
  </si>
  <si>
    <t>181.7  </t>
  </si>
  <si>
    <t>8.2  </t>
  </si>
  <si>
    <t>6.3  </t>
  </si>
  <si>
    <t>1.0 </t>
  </si>
  <si>
    <t>185.0  </t>
  </si>
  <si>
    <t>204.9  </t>
  </si>
  <si>
    <t>219.0  </t>
  </si>
  <si>
    <t>-0.3  </t>
  </si>
  <si>
    <t>-0.5  </t>
  </si>
  <si>
    <t>251.9  </t>
  </si>
  <si>
    <t>277.6  </t>
  </si>
  <si>
    <t>15.8  </t>
  </si>
  <si>
    <t>-0.6  </t>
  </si>
  <si>
    <t>158.2  </t>
  </si>
  <si>
    <t>174.3  </t>
  </si>
  <si>
    <t>5.9  </t>
  </si>
  <si>
    <t>174.1  </t>
  </si>
  <si>
    <t>193.1  </t>
  </si>
  <si>
    <t>207.0  </t>
  </si>
  <si>
    <t>10.9  </t>
  </si>
  <si>
    <t>204.7  </t>
  </si>
  <si>
    <t>235.3  </t>
  </si>
  <si>
    <t>261.1  </t>
  </si>
  <si>
    <t>153.3  </t>
  </si>
  <si>
    <t>165.2  </t>
  </si>
  <si>
    <t>172.3  </t>
  </si>
  <si>
    <t>183.7  </t>
  </si>
  <si>
    <t>199.6  </t>
  </si>
  <si>
    <t>213.5  </t>
  </si>
  <si>
    <t>8.7  </t>
  </si>
  <si>
    <t>215.1  </t>
  </si>
  <si>
    <t>241.3  </t>
  </si>
  <si>
    <t>258.9  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</si>
</sst>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_)"/>
    <numFmt numFmtId="170" formatCode="0.0000000000"/>
    <numFmt numFmtId="171" formatCode="#,##0.0"/>
    <numFmt numFmtId="172" formatCode="_-* #,##0.0_-;\-* #,##0.0_-;_-* &quot;-&quot;??_-;_-@_-"/>
    <numFmt numFmtId="173" formatCode="_-* #,##0.00_-;\-* #,##0.00_-;_-* &quot;-&quot;??_-;_-@_-"/>
    <numFmt numFmtId="174" formatCode="_-* #,##0.0000_-;\-* #,##0.0000_-;_-* &quot;-&quot;??_-;_-@_-"/>
    <numFmt numFmtId="175" formatCode="_(* #,##0.0_);_(* \(#,##0.0\);_(* &quot;-&quot;??_);_(@_)"/>
    <numFmt numFmtId="176" formatCode="0.0000"/>
    <numFmt numFmtId="177" formatCode="0.00000000"/>
    <numFmt numFmtId="178" formatCode="_(* #,##0.0000_);_(* \(#,##0.0000\);_(* &quot;-&quot;??_);_(@_)"/>
    <numFmt numFmtId="179" formatCode="0.000"/>
    <numFmt numFmtId="180" formatCode="_-* #,##0.000_-;\-* #,##0.000_-;_-* &quot;-&quot;??_-;_-@_-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/>
      <right style="thin"/>
      <top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/>
      <bottom/>
    </border>
    <border>
      <left style="double"/>
      <right style="thin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/>
      <bottom style="thin"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thin"/>
      <top/>
      <bottom style="double"/>
    </border>
    <border>
      <left style="thin"/>
      <right style="double"/>
      <top/>
      <bottom style="medium"/>
    </border>
    <border>
      <left style="double"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 style="thin"/>
      <right style="double"/>
      <top style="thin"/>
      <bottom/>
    </border>
    <border>
      <left style="thin"/>
      <right style="double"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double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double"/>
      <top/>
      <bottom/>
    </border>
    <border>
      <left style="double"/>
      <right/>
      <top style="thin"/>
      <bottom style="double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/>
      <bottom style="double"/>
    </border>
    <border>
      <left style="thin"/>
      <right style="double"/>
      <top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/>
      <right style="double"/>
      <top style="thin"/>
      <bottom style="double"/>
    </border>
    <border>
      <left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/>
      <top style="double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double"/>
      <top style="double"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double"/>
      <right/>
      <top/>
      <bottom style="medium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8" fillId="0" borderId="0">
      <alignment/>
      <protection/>
    </xf>
    <xf numFmtId="166" fontId="18" fillId="0" borderId="0">
      <alignment/>
      <protection/>
    </xf>
    <xf numFmtId="166" fontId="18" fillId="0" borderId="0">
      <alignment/>
      <protection/>
    </xf>
    <xf numFmtId="166" fontId="18" fillId="0" borderId="0">
      <alignment/>
      <protection/>
    </xf>
    <xf numFmtId="166" fontId="18" fillId="0" borderId="0">
      <alignment/>
      <protection/>
    </xf>
    <xf numFmtId="166" fontId="18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165" fontId="5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3" fillId="0" borderId="0">
      <alignment/>
      <protection/>
    </xf>
    <xf numFmtId="165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8" fillId="0" borderId="0">
      <alignment/>
      <protection/>
    </xf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98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165" fontId="3" fillId="0" borderId="0" xfId="138" applyFont="1">
      <alignment/>
      <protection/>
    </xf>
    <xf numFmtId="165" fontId="2" fillId="0" borderId="0" xfId="138" applyFont="1" applyBorder="1" applyAlignment="1" quotePrefix="1">
      <alignment horizontal="center"/>
      <protection/>
    </xf>
    <xf numFmtId="165" fontId="3" fillId="0" borderId="10" xfId="138" applyNumberFormat="1" applyFont="1" applyBorder="1" applyAlignment="1" applyProtection="1">
      <alignment horizontal="centerContinuous"/>
      <protection/>
    </xf>
    <xf numFmtId="165" fontId="3" fillId="0" borderId="11" xfId="138" applyFont="1" applyBorder="1" applyAlignment="1">
      <alignment horizontal="centerContinuous"/>
      <protection/>
    </xf>
    <xf numFmtId="165" fontId="3" fillId="0" borderId="12" xfId="138" applyNumberFormat="1" applyFont="1" applyBorder="1" applyAlignment="1" applyProtection="1">
      <alignment horizontal="center"/>
      <protection/>
    </xf>
    <xf numFmtId="165" fontId="3" fillId="0" borderId="0" xfId="138" applyNumberFormat="1" applyFont="1" applyAlignment="1" applyProtection="1">
      <alignment horizontal="left"/>
      <protection/>
    </xf>
    <xf numFmtId="164" fontId="3" fillId="0" borderId="0" xfId="138" applyNumberFormat="1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165" fontId="3" fillId="0" borderId="0" xfId="138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5" fontId="3" fillId="0" borderId="0" xfId="142" applyFont="1">
      <alignment/>
      <protection/>
    </xf>
    <xf numFmtId="165" fontId="3" fillId="0" borderId="0" xfId="138" applyFont="1" applyBorder="1">
      <alignment/>
      <protection/>
    </xf>
    <xf numFmtId="2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43" fontId="3" fillId="0" borderId="14" xfId="42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2" fillId="32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143" applyFont="1">
      <alignment/>
      <protection/>
    </xf>
    <xf numFmtId="0" fontId="3" fillId="0" borderId="0" xfId="143" applyFont="1" applyAlignment="1">
      <alignment horizontal="right"/>
      <protection/>
    </xf>
    <xf numFmtId="0" fontId="2" fillId="0" borderId="0" xfId="0" applyFont="1" applyFill="1" applyAlignment="1">
      <alignment/>
    </xf>
    <xf numFmtId="0" fontId="6" fillId="0" borderId="0" xfId="0" applyFont="1" applyFill="1" applyAlignment="1" quotePrefix="1">
      <alignment horizontal="centerContinuous"/>
    </xf>
    <xf numFmtId="0" fontId="3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0" fillId="0" borderId="1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 horizontal="centerContinuous"/>
    </xf>
    <xf numFmtId="0" fontId="12" fillId="0" borderId="0" xfId="0" applyFont="1" applyAlignment="1">
      <alignment horizontal="center" vertical="center"/>
    </xf>
    <xf numFmtId="165" fontId="3" fillId="0" borderId="0" xfId="138" applyFont="1" applyFill="1">
      <alignment/>
      <protection/>
    </xf>
    <xf numFmtId="0" fontId="8" fillId="0" borderId="20" xfId="0" applyFont="1" applyBorder="1" applyAlignment="1" applyProtection="1">
      <alignment horizontal="left" vertical="center"/>
      <protection/>
    </xf>
    <xf numFmtId="164" fontId="3" fillId="0" borderId="15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2" fillId="32" borderId="21" xfId="0" applyFont="1" applyFill="1" applyBorder="1" applyAlignment="1">
      <alignment horizontal="center"/>
    </xf>
    <xf numFmtId="43" fontId="3" fillId="0" borderId="22" xfId="42" applyNumberFormat="1" applyFont="1" applyFill="1" applyBorder="1" applyAlignment="1">
      <alignment/>
    </xf>
    <xf numFmtId="43" fontId="3" fillId="0" borderId="15" xfId="42" applyNumberFormat="1" applyFont="1" applyFill="1" applyBorder="1" applyAlignment="1">
      <alignment/>
    </xf>
    <xf numFmtId="43" fontId="3" fillId="0" borderId="15" xfId="42" applyNumberFormat="1" applyFont="1" applyFill="1" applyBorder="1" applyAlignment="1">
      <alignment/>
    </xf>
    <xf numFmtId="0" fontId="2" fillId="32" borderId="14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/>
    </xf>
    <xf numFmtId="166" fontId="2" fillId="0" borderId="15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3" fillId="0" borderId="15" xfId="0" applyNumberFormat="1" applyFont="1" applyBorder="1" applyAlignment="1" applyProtection="1">
      <alignment horizontal="right"/>
      <protection locked="0"/>
    </xf>
    <xf numFmtId="0" fontId="2" fillId="32" borderId="23" xfId="0" applyFont="1" applyFill="1" applyBorder="1" applyAlignment="1">
      <alignment horizontal="center" vertical="center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3" fillId="0" borderId="20" xfId="0" applyNumberFormat="1" applyFont="1" applyBorder="1" applyAlignment="1" applyProtection="1">
      <alignment horizontal="center"/>
      <protection locked="0"/>
    </xf>
    <xf numFmtId="1" fontId="11" fillId="0" borderId="20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/>
      <protection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0" xfId="0" applyNumberFormat="1" applyFont="1" applyFill="1" applyAlignment="1">
      <alignment/>
    </xf>
    <xf numFmtId="164" fontId="3" fillId="0" borderId="20" xfId="0" applyNumberFormat="1" applyFont="1" applyFill="1" applyBorder="1" applyAlignment="1" applyProtection="1">
      <alignment horizontal="left"/>
      <protection/>
    </xf>
    <xf numFmtId="164" fontId="3" fillId="0" borderId="26" xfId="0" applyNumberFormat="1" applyFont="1" applyFill="1" applyBorder="1" applyAlignment="1" applyProtection="1">
      <alignment horizontal="left"/>
      <protection/>
    </xf>
    <xf numFmtId="164" fontId="2" fillId="0" borderId="0" xfId="42" applyNumberFormat="1" applyFont="1" applyFill="1" applyBorder="1" applyAlignment="1">
      <alignment/>
    </xf>
    <xf numFmtId="2" fontId="3" fillId="0" borderId="0" xfId="42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1" fillId="0" borderId="0" xfId="42" applyNumberFormat="1" applyFont="1" applyFill="1" applyBorder="1" applyAlignment="1">
      <alignment/>
    </xf>
    <xf numFmtId="0" fontId="2" fillId="32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73" fontId="3" fillId="0" borderId="13" xfId="0" applyNumberFormat="1" applyFont="1" applyFill="1" applyBorder="1" applyAlignment="1">
      <alignment/>
    </xf>
    <xf numFmtId="173" fontId="3" fillId="0" borderId="19" xfId="0" applyNumberFormat="1" applyFont="1" applyFill="1" applyBorder="1" applyAlignment="1">
      <alignment/>
    </xf>
    <xf numFmtId="173" fontId="3" fillId="0" borderId="22" xfId="0" applyNumberFormat="1" applyFont="1" applyFill="1" applyBorder="1" applyAlignment="1">
      <alignment/>
    </xf>
    <xf numFmtId="173" fontId="2" fillId="0" borderId="34" xfId="0" applyNumberFormat="1" applyFont="1" applyFill="1" applyBorder="1" applyAlignment="1">
      <alignment vertical="center"/>
    </xf>
    <xf numFmtId="173" fontId="2" fillId="0" borderId="35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/>
    </xf>
    <xf numFmtId="173" fontId="3" fillId="0" borderId="17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 vertical="center"/>
    </xf>
    <xf numFmtId="173" fontId="2" fillId="0" borderId="36" xfId="0" applyNumberFormat="1" applyFont="1" applyFill="1" applyBorder="1" applyAlignment="1">
      <alignment vertical="center"/>
    </xf>
    <xf numFmtId="0" fontId="2" fillId="32" borderId="12" xfId="0" applyFont="1" applyFill="1" applyBorder="1" applyAlignment="1">
      <alignment horizontal="right"/>
    </xf>
    <xf numFmtId="0" fontId="2" fillId="32" borderId="17" xfId="0" applyFont="1" applyFill="1" applyBorder="1" applyAlignment="1">
      <alignment horizontal="right"/>
    </xf>
    <xf numFmtId="0" fontId="2" fillId="32" borderId="37" xfId="0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>
      <alignment/>
    </xf>
    <xf numFmtId="43" fontId="3" fillId="0" borderId="15" xfId="42" applyNumberFormat="1" applyFont="1" applyFill="1" applyBorder="1" applyAlignment="1">
      <alignment horizontal="center"/>
    </xf>
    <xf numFmtId="43" fontId="3" fillId="0" borderId="15" xfId="42" applyNumberFormat="1" applyFont="1" applyFill="1" applyBorder="1" applyAlignment="1">
      <alignment horizontal="right"/>
    </xf>
    <xf numFmtId="43" fontId="3" fillId="0" borderId="38" xfId="42" applyNumberFormat="1" applyFont="1" applyFill="1" applyBorder="1" applyAlignment="1">
      <alignment horizontal="right"/>
    </xf>
    <xf numFmtId="0" fontId="3" fillId="0" borderId="31" xfId="0" applyFont="1" applyBorder="1" applyAlignment="1">
      <alignment/>
    </xf>
    <xf numFmtId="43" fontId="3" fillId="0" borderId="39" xfId="42" applyNumberFormat="1" applyFont="1" applyFill="1" applyBorder="1" applyAlignment="1">
      <alignment/>
    </xf>
    <xf numFmtId="43" fontId="12" fillId="0" borderId="40" xfId="42" applyNumberFormat="1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 quotePrefix="1">
      <alignment horizontal="center"/>
    </xf>
    <xf numFmtId="164" fontId="3" fillId="0" borderId="21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 quotePrefix="1">
      <alignment horizontal="center"/>
    </xf>
    <xf numFmtId="2" fontId="3" fillId="0" borderId="0" xfId="0" applyNumberFormat="1" applyFont="1" applyFill="1" applyBorder="1" applyAlignment="1">
      <alignment/>
    </xf>
    <xf numFmtId="0" fontId="2" fillId="32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2" fillId="32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indent="1"/>
    </xf>
    <xf numFmtId="43" fontId="3" fillId="0" borderId="38" xfId="42" applyNumberFormat="1" applyFont="1" applyFill="1" applyBorder="1" applyAlignment="1">
      <alignment horizontal="center"/>
    </xf>
    <xf numFmtId="164" fontId="3" fillId="0" borderId="0" xfId="143" applyNumberFormat="1" applyFont="1">
      <alignment/>
      <protection/>
    </xf>
    <xf numFmtId="0" fontId="3" fillId="0" borderId="15" xfId="143" applyFont="1" applyBorder="1">
      <alignment/>
      <protection/>
    </xf>
    <xf numFmtId="164" fontId="3" fillId="0" borderId="0" xfId="143" applyNumberFormat="1" applyFont="1" applyAlignment="1">
      <alignment horizontal="right"/>
      <protection/>
    </xf>
    <xf numFmtId="0" fontId="2" fillId="32" borderId="39" xfId="143" applyFont="1" applyFill="1" applyBorder="1" applyAlignment="1" applyProtection="1">
      <alignment horizontal="center"/>
      <protection/>
    </xf>
    <xf numFmtId="0" fontId="3" fillId="0" borderId="38" xfId="143" applyFont="1" applyBorder="1">
      <alignment/>
      <protection/>
    </xf>
    <xf numFmtId="0" fontId="3" fillId="0" borderId="32" xfId="143" applyFont="1" applyBorder="1">
      <alignment/>
      <protection/>
    </xf>
    <xf numFmtId="0" fontId="2" fillId="0" borderId="32" xfId="143" applyFont="1" applyBorder="1" applyAlignment="1" applyProtection="1">
      <alignment horizontal="left"/>
      <protection/>
    </xf>
    <xf numFmtId="0" fontId="3" fillId="0" borderId="32" xfId="143" applyFont="1" applyBorder="1" applyAlignment="1" applyProtection="1">
      <alignment horizontal="left"/>
      <protection/>
    </xf>
    <xf numFmtId="0" fontId="3" fillId="0" borderId="31" xfId="143" applyFont="1" applyBorder="1" applyAlignment="1" applyProtection="1">
      <alignment horizontal="left"/>
      <protection/>
    </xf>
    <xf numFmtId="0" fontId="3" fillId="0" borderId="42" xfId="143" applyFont="1" applyBorder="1" applyAlignment="1" applyProtection="1">
      <alignment horizontal="left"/>
      <protection/>
    </xf>
    <xf numFmtId="0" fontId="2" fillId="32" borderId="12" xfId="143" applyFont="1" applyFill="1" applyBorder="1" applyAlignment="1" applyProtection="1">
      <alignment horizontal="center"/>
      <protection/>
    </xf>
    <xf numFmtId="0" fontId="3" fillId="0" borderId="13" xfId="143" applyFont="1" applyBorder="1">
      <alignment/>
      <protection/>
    </xf>
    <xf numFmtId="166" fontId="12" fillId="32" borderId="14" xfId="149" applyFont="1" applyFill="1" applyBorder="1" applyAlignment="1">
      <alignment horizontal="center"/>
      <protection/>
    </xf>
    <xf numFmtId="49" fontId="12" fillId="32" borderId="14" xfId="149" applyNumberFormat="1" applyFont="1" applyFill="1" applyBorder="1" applyAlignment="1">
      <alignment horizontal="center"/>
      <protection/>
    </xf>
    <xf numFmtId="166" fontId="12" fillId="32" borderId="26" xfId="149" applyFont="1" applyFill="1" applyBorder="1" applyAlignment="1">
      <alignment horizontal="center"/>
      <protection/>
    </xf>
    <xf numFmtId="49" fontId="12" fillId="32" borderId="39" xfId="149" applyNumberFormat="1" applyFont="1" applyFill="1" applyBorder="1" applyAlignment="1">
      <alignment horizontal="center"/>
      <protection/>
    </xf>
    <xf numFmtId="166" fontId="8" fillId="0" borderId="0" xfId="149" applyFont="1" applyBorder="1">
      <alignment/>
      <protection/>
    </xf>
    <xf numFmtId="166" fontId="12" fillId="0" borderId="0" xfId="149" applyFont="1" applyBorder="1">
      <alignment/>
      <protection/>
    </xf>
    <xf numFmtId="166" fontId="12" fillId="0" borderId="0" xfId="149" applyFont="1" applyBorder="1" applyAlignment="1">
      <alignment horizontal="right"/>
      <protection/>
    </xf>
    <xf numFmtId="166" fontId="8" fillId="0" borderId="0" xfId="149" applyFont="1" applyBorder="1" applyAlignment="1">
      <alignment horizontal="right"/>
      <protection/>
    </xf>
    <xf numFmtId="166" fontId="12" fillId="0" borderId="0" xfId="149" applyFont="1" applyBorder="1" applyAlignment="1" quotePrefix="1">
      <alignment horizontal="right"/>
      <protection/>
    </xf>
    <xf numFmtId="166" fontId="2" fillId="32" borderId="43" xfId="149" applyFont="1" applyFill="1" applyBorder="1">
      <alignment/>
      <protection/>
    </xf>
    <xf numFmtId="166" fontId="2" fillId="32" borderId="23" xfId="149" applyFont="1" applyFill="1" applyBorder="1">
      <alignment/>
      <protection/>
    </xf>
    <xf numFmtId="166" fontId="2" fillId="32" borderId="26" xfId="149" applyFont="1" applyFill="1" applyBorder="1" applyAlignment="1">
      <alignment horizontal="center"/>
      <protection/>
    </xf>
    <xf numFmtId="166" fontId="2" fillId="32" borderId="14" xfId="149" applyFont="1" applyFill="1" applyBorder="1" applyAlignment="1">
      <alignment horizontal="center"/>
      <protection/>
    </xf>
    <xf numFmtId="166" fontId="2" fillId="32" borderId="14" xfId="149" applyFont="1" applyFill="1" applyBorder="1" applyAlignment="1" quotePrefix="1">
      <alignment horizontal="center"/>
      <protection/>
    </xf>
    <xf numFmtId="166" fontId="2" fillId="32" borderId="39" xfId="149" applyFont="1" applyFill="1" applyBorder="1" applyAlignment="1" quotePrefix="1">
      <alignment horizontal="center"/>
      <protection/>
    </xf>
    <xf numFmtId="166" fontId="2" fillId="32" borderId="43" xfId="149" applyFont="1" applyFill="1" applyBorder="1" applyAlignment="1">
      <alignment horizontal="left"/>
      <protection/>
    </xf>
    <xf numFmtId="0" fontId="3" fillId="0" borderId="44" xfId="0" applyFont="1" applyBorder="1" applyAlignment="1">
      <alignment/>
    </xf>
    <xf numFmtId="0" fontId="3" fillId="0" borderId="16" xfId="0" applyFont="1" applyFill="1" applyBorder="1" applyAlignment="1">
      <alignment/>
    </xf>
    <xf numFmtId="0" fontId="4" fillId="32" borderId="45" xfId="0" applyFont="1" applyFill="1" applyBorder="1" applyAlignment="1">
      <alignment/>
    </xf>
    <xf numFmtId="0" fontId="3" fillId="32" borderId="23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46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0" xfId="0" applyFont="1" applyBorder="1" applyAlignment="1" quotePrefix="1">
      <alignment horizontal="left"/>
    </xf>
    <xf numFmtId="0" fontId="3" fillId="0" borderId="32" xfId="0" applyFont="1" applyBorder="1" applyAlignment="1" quotePrefix="1">
      <alignment horizontal="left"/>
    </xf>
    <xf numFmtId="0" fontId="2" fillId="0" borderId="42" xfId="0" applyFont="1" applyBorder="1" applyAlignment="1" quotePrefix="1">
      <alignment horizontal="left"/>
    </xf>
    <xf numFmtId="0" fontId="10" fillId="0" borderId="15" xfId="0" applyFont="1" applyBorder="1" applyAlignment="1">
      <alignment/>
    </xf>
    <xf numFmtId="0" fontId="2" fillId="32" borderId="47" xfId="0" applyFont="1" applyFill="1" applyBorder="1" applyAlignment="1" quotePrefix="1">
      <alignment horizontal="centerContinuous"/>
    </xf>
    <xf numFmtId="0" fontId="10" fillId="32" borderId="32" xfId="0" applyFont="1" applyFill="1" applyBorder="1" applyAlignment="1">
      <alignment/>
    </xf>
    <xf numFmtId="0" fontId="10" fillId="32" borderId="31" xfId="0" applyFont="1" applyFill="1" applyBorder="1" applyAlignment="1">
      <alignment/>
    </xf>
    <xf numFmtId="0" fontId="10" fillId="0" borderId="32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3" fillId="32" borderId="49" xfId="0" applyFont="1" applyFill="1" applyBorder="1" applyAlignment="1">
      <alignment/>
    </xf>
    <xf numFmtId="0" fontId="3" fillId="32" borderId="50" xfId="0" applyFont="1" applyFill="1" applyBorder="1" applyAlignment="1">
      <alignment/>
    </xf>
    <xf numFmtId="0" fontId="3" fillId="0" borderId="49" xfId="0" applyFont="1" applyBorder="1" applyAlignment="1">
      <alignment/>
    </xf>
    <xf numFmtId="0" fontId="4" fillId="0" borderId="49" xfId="0" applyFont="1" applyBorder="1" applyAlignment="1">
      <alignment/>
    </xf>
    <xf numFmtId="0" fontId="3" fillId="0" borderId="49" xfId="0" applyFont="1" applyBorder="1" applyAlignment="1" quotePrefix="1">
      <alignment horizontal="left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4" fillId="0" borderId="51" xfId="0" applyFont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0" fontId="10" fillId="0" borderId="49" xfId="0" applyFont="1" applyBorder="1" applyAlignment="1">
      <alignment/>
    </xf>
    <xf numFmtId="0" fontId="10" fillId="0" borderId="52" xfId="0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2" fillId="32" borderId="53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left"/>
    </xf>
    <xf numFmtId="0" fontId="2" fillId="32" borderId="45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3" fillId="0" borderId="10" xfId="0" applyFont="1" applyFill="1" applyBorder="1" applyAlignment="1" quotePrefix="1">
      <alignment horizontal="left"/>
    </xf>
    <xf numFmtId="0" fontId="3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7" xfId="0" applyFont="1" applyFill="1" applyBorder="1" applyAlignment="1" quotePrefix="1">
      <alignment horizontal="left"/>
    </xf>
    <xf numFmtId="0" fontId="2" fillId="0" borderId="22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2" fillId="32" borderId="32" xfId="0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left" vertical="center" wrapText="1"/>
    </xf>
    <xf numFmtId="164" fontId="3" fillId="0" borderId="21" xfId="0" applyNumberFormat="1" applyFont="1" applyBorder="1" applyAlignment="1">
      <alignment vertical="center"/>
    </xf>
    <xf numFmtId="164" fontId="3" fillId="0" borderId="28" xfId="0" applyNumberFormat="1" applyFont="1" applyBorder="1" applyAlignment="1">
      <alignment vertical="center"/>
    </xf>
    <xf numFmtId="0" fontId="11" fillId="0" borderId="60" xfId="0" applyFont="1" applyBorder="1" applyAlignment="1">
      <alignment horizontal="left" vertical="center"/>
    </xf>
    <xf numFmtId="0" fontId="3" fillId="0" borderId="60" xfId="0" applyFont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11" fillId="0" borderId="0" xfId="143" applyFont="1" applyAlignment="1" applyProtection="1">
      <alignment horizontal="right"/>
      <protection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139" applyFont="1">
      <alignment/>
      <protection/>
    </xf>
    <xf numFmtId="0" fontId="2" fillId="0" borderId="32" xfId="139" applyFont="1" applyBorder="1">
      <alignment/>
      <protection/>
    </xf>
    <xf numFmtId="2" fontId="2" fillId="0" borderId="15" xfId="139" applyNumberFormat="1" applyFont="1" applyBorder="1" applyAlignment="1">
      <alignment horizontal="center" vertical="center"/>
      <protection/>
    </xf>
    <xf numFmtId="0" fontId="2" fillId="0" borderId="60" xfId="139" applyFont="1" applyBorder="1">
      <alignment/>
      <protection/>
    </xf>
    <xf numFmtId="2" fontId="2" fillId="0" borderId="56" xfId="139" applyNumberFormat="1" applyFont="1" applyBorder="1" applyAlignment="1">
      <alignment horizontal="center" vertical="center"/>
      <protection/>
    </xf>
    <xf numFmtId="0" fontId="3" fillId="0" borderId="32" xfId="139" applyFont="1" applyBorder="1">
      <alignment/>
      <protection/>
    </xf>
    <xf numFmtId="2" fontId="3" fillId="0" borderId="15" xfId="139" applyNumberFormat="1" applyFont="1" applyBorder="1" applyAlignment="1">
      <alignment horizontal="center" vertical="center"/>
      <protection/>
    </xf>
    <xf numFmtId="2" fontId="2" fillId="0" borderId="21" xfId="139" applyNumberFormat="1" applyFont="1" applyBorder="1" applyAlignment="1">
      <alignment horizontal="center" vertical="center"/>
      <protection/>
    </xf>
    <xf numFmtId="0" fontId="2" fillId="0" borderId="0" xfId="139" applyFont="1">
      <alignment/>
      <protection/>
    </xf>
    <xf numFmtId="0" fontId="3" fillId="0" borderId="42" xfId="139" applyFont="1" applyBorder="1">
      <alignment/>
      <protection/>
    </xf>
    <xf numFmtId="2" fontId="3" fillId="0" borderId="40" xfId="139" applyNumberFormat="1" applyFont="1" applyBorder="1" applyAlignment="1">
      <alignment horizontal="center" vertical="center"/>
      <protection/>
    </xf>
    <xf numFmtId="164" fontId="2" fillId="0" borderId="15" xfId="139" applyNumberFormat="1" applyFont="1" applyBorder="1" applyAlignment="1">
      <alignment vertical="center"/>
      <protection/>
    </xf>
    <xf numFmtId="0" fontId="2" fillId="0" borderId="20" xfId="139" applyFont="1" applyBorder="1" applyAlignment="1">
      <alignment horizontal="center"/>
      <protection/>
    </xf>
    <xf numFmtId="164" fontId="3" fillId="0" borderId="15" xfId="139" applyNumberFormat="1" applyFont="1" applyBorder="1" applyAlignment="1">
      <alignment vertical="center"/>
      <protection/>
    </xf>
    <xf numFmtId="164" fontId="2" fillId="0" borderId="15" xfId="141" applyNumberFormat="1" applyFont="1" applyBorder="1" applyAlignment="1">
      <alignment vertical="center"/>
      <protection/>
    </xf>
    <xf numFmtId="164" fontId="3" fillId="0" borderId="15" xfId="141" applyNumberFormat="1" applyFont="1" applyBorder="1" applyAlignment="1">
      <alignment vertical="center"/>
      <protection/>
    </xf>
    <xf numFmtId="0" fontId="3" fillId="0" borderId="20" xfId="139" applyFont="1" applyBorder="1" applyAlignment="1">
      <alignment horizontal="center"/>
      <protection/>
    </xf>
    <xf numFmtId="0" fontId="2" fillId="0" borderId="33" xfId="139" applyFont="1" applyBorder="1">
      <alignment/>
      <protection/>
    </xf>
    <xf numFmtId="164" fontId="3" fillId="0" borderId="40" xfId="139" applyNumberFormat="1" applyFont="1" applyBorder="1" applyAlignment="1">
      <alignment vertical="center"/>
      <protection/>
    </xf>
    <xf numFmtId="0" fontId="2" fillId="0" borderId="0" xfId="139" applyFont="1" applyAlignment="1">
      <alignment horizontal="center"/>
      <protection/>
    </xf>
    <xf numFmtId="2" fontId="3" fillId="0" borderId="0" xfId="139" applyNumberFormat="1" applyFont="1">
      <alignment/>
      <protection/>
    </xf>
    <xf numFmtId="0" fontId="3" fillId="0" borderId="0" xfId="139" applyFont="1" applyAlignment="1">
      <alignment horizontal="center"/>
      <protection/>
    </xf>
    <xf numFmtId="0" fontId="2" fillId="32" borderId="23" xfId="139" applyFont="1" applyFill="1" applyBorder="1" applyAlignment="1">
      <alignment horizontal="center"/>
      <protection/>
    </xf>
    <xf numFmtId="0" fontId="2" fillId="32" borderId="14" xfId="139" applyFont="1" applyFill="1" applyBorder="1" applyAlignment="1">
      <alignment horizontal="center"/>
      <protection/>
    </xf>
    <xf numFmtId="0" fontId="2" fillId="0" borderId="26" xfId="139" applyFont="1" applyBorder="1" applyAlignment="1">
      <alignment horizontal="center" vertical="center"/>
      <protection/>
    </xf>
    <xf numFmtId="0" fontId="2" fillId="0" borderId="0" xfId="139" applyFont="1" applyBorder="1" applyAlignment="1">
      <alignment vertical="center"/>
      <protection/>
    </xf>
    <xf numFmtId="164" fontId="2" fillId="0" borderId="0" xfId="139" applyNumberFormat="1" applyFont="1" applyBorder="1" applyAlignment="1">
      <alignment horizontal="center" vertical="center"/>
      <protection/>
    </xf>
    <xf numFmtId="164" fontId="2" fillId="0" borderId="57" xfId="139" applyNumberFormat="1" applyFont="1" applyBorder="1" applyAlignment="1">
      <alignment horizontal="center" vertical="center"/>
      <protection/>
    </xf>
    <xf numFmtId="164" fontId="2" fillId="0" borderId="0" xfId="140" applyNumberFormat="1" applyFont="1" applyBorder="1" applyAlignment="1">
      <alignment horizontal="center" vertical="center"/>
      <protection/>
    </xf>
    <xf numFmtId="164" fontId="2" fillId="0" borderId="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3" fillId="0" borderId="0" xfId="140" applyNumberFormat="1" applyFont="1" applyBorder="1" applyAlignment="1">
      <alignment horizontal="center" vertical="center"/>
      <protection/>
    </xf>
    <xf numFmtId="164" fontId="3" fillId="0" borderId="13" xfId="0" applyNumberFormat="1" applyFont="1" applyBorder="1" applyAlignment="1">
      <alignment vertical="center"/>
    </xf>
    <xf numFmtId="0" fontId="3" fillId="0" borderId="0" xfId="139" applyFont="1" applyBorder="1" applyAlignment="1">
      <alignment vertical="center"/>
      <protection/>
    </xf>
    <xf numFmtId="164" fontId="3" fillId="0" borderId="0" xfId="139" applyNumberFormat="1" applyFont="1" applyBorder="1" applyAlignment="1">
      <alignment horizontal="center" vertical="center"/>
      <protection/>
    </xf>
    <xf numFmtId="164" fontId="3" fillId="0" borderId="57" xfId="139" applyNumberFormat="1" applyFont="1" applyBorder="1" applyAlignment="1">
      <alignment horizontal="center" vertical="center"/>
      <protection/>
    </xf>
    <xf numFmtId="0" fontId="3" fillId="0" borderId="61" xfId="139" applyFont="1" applyBorder="1" applyAlignment="1">
      <alignment vertical="center"/>
      <protection/>
    </xf>
    <xf numFmtId="164" fontId="3" fillId="0" borderId="62" xfId="140" applyNumberFormat="1" applyFont="1" applyBorder="1" applyAlignment="1">
      <alignment horizontal="center" vertical="center"/>
      <protection/>
    </xf>
    <xf numFmtId="164" fontId="3" fillId="0" borderId="62" xfId="0" applyNumberFormat="1" applyFont="1" applyBorder="1" applyAlignment="1">
      <alignment vertical="center"/>
    </xf>
    <xf numFmtId="164" fontId="3" fillId="0" borderId="27" xfId="0" applyNumberFormat="1" applyFont="1" applyBorder="1" applyAlignment="1">
      <alignment vertical="center"/>
    </xf>
    <xf numFmtId="164" fontId="3" fillId="0" borderId="62" xfId="139" applyNumberFormat="1" applyFont="1" applyBorder="1" applyAlignment="1">
      <alignment horizontal="center" vertical="center"/>
      <protection/>
    </xf>
    <xf numFmtId="164" fontId="3" fillId="0" borderId="63" xfId="139" applyNumberFormat="1" applyFont="1" applyBorder="1" applyAlignment="1">
      <alignment horizontal="center" vertical="center"/>
      <protection/>
    </xf>
    <xf numFmtId="0" fontId="2" fillId="32" borderId="64" xfId="0" applyFont="1" applyFill="1" applyBorder="1" applyAlignment="1" applyProtection="1" quotePrefix="1">
      <alignment horizontal="center" vertical="center"/>
      <protection/>
    </xf>
    <xf numFmtId="0" fontId="2" fillId="32" borderId="21" xfId="139" applyFont="1" applyFill="1" applyBorder="1" applyAlignment="1">
      <alignment horizontal="center"/>
      <protection/>
    </xf>
    <xf numFmtId="0" fontId="2" fillId="32" borderId="22" xfId="139" applyFont="1" applyFill="1" applyBorder="1" applyAlignment="1">
      <alignment horizontal="center"/>
      <protection/>
    </xf>
    <xf numFmtId="0" fontId="2" fillId="32" borderId="11" xfId="139" applyFont="1" applyFill="1" applyBorder="1" applyAlignment="1">
      <alignment horizontal="center"/>
      <protection/>
    </xf>
    <xf numFmtId="1" fontId="2" fillId="32" borderId="21" xfId="139" applyNumberFormat="1" applyFont="1" applyFill="1" applyBorder="1" applyAlignment="1" quotePrefix="1">
      <alignment horizontal="center"/>
      <protection/>
    </xf>
    <xf numFmtId="0" fontId="3" fillId="32" borderId="60" xfId="139" applyNumberFormat="1" applyFont="1" applyFill="1" applyBorder="1" applyAlignment="1">
      <alignment horizontal="center"/>
      <protection/>
    </xf>
    <xf numFmtId="164" fontId="2" fillId="0" borderId="0" xfId="0" applyNumberFormat="1" applyFont="1" applyBorder="1" applyAlignment="1">
      <alignment horizontal="right" vertical="center"/>
    </xf>
    <xf numFmtId="164" fontId="2" fillId="0" borderId="56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62" xfId="0" applyNumberFormat="1" applyFont="1" applyBorder="1" applyAlignment="1">
      <alignment horizontal="right" vertical="center"/>
    </xf>
    <xf numFmtId="165" fontId="12" fillId="32" borderId="21" xfId="138" applyNumberFormat="1" applyFont="1" applyFill="1" applyBorder="1" applyAlignment="1" applyProtection="1">
      <alignment horizontal="center" vertical="center"/>
      <protection/>
    </xf>
    <xf numFmtId="165" fontId="12" fillId="32" borderId="14" xfId="138" applyNumberFormat="1" applyFont="1" applyFill="1" applyBorder="1" applyAlignment="1" applyProtection="1">
      <alignment horizontal="center" vertical="center"/>
      <protection/>
    </xf>
    <xf numFmtId="165" fontId="12" fillId="32" borderId="39" xfId="138" applyNumberFormat="1" applyFont="1" applyFill="1" applyBorder="1" applyAlignment="1" applyProtection="1">
      <alignment horizontal="center" vertical="center"/>
      <protection/>
    </xf>
    <xf numFmtId="164" fontId="8" fillId="0" borderId="15" xfId="138" applyNumberFormat="1" applyFont="1" applyBorder="1" applyAlignment="1">
      <alignment horizontal="center" vertical="center"/>
      <protection/>
    </xf>
    <xf numFmtId="164" fontId="8" fillId="0" borderId="38" xfId="138" applyNumberFormat="1" applyFont="1" applyBorder="1" applyAlignment="1">
      <alignment horizontal="center" vertical="center"/>
      <protection/>
    </xf>
    <xf numFmtId="165" fontId="12" fillId="0" borderId="25" xfId="138" applyNumberFormat="1" applyFont="1" applyBorder="1" applyAlignment="1" applyProtection="1">
      <alignment horizontal="center" vertical="center"/>
      <protection/>
    </xf>
    <xf numFmtId="164" fontId="12" fillId="0" borderId="65" xfId="138" applyNumberFormat="1" applyFont="1" applyBorder="1" applyAlignment="1">
      <alignment horizontal="center" vertical="center"/>
      <protection/>
    </xf>
    <xf numFmtId="164" fontId="12" fillId="0" borderId="66" xfId="138" applyNumberFormat="1" applyFont="1" applyBorder="1" applyAlignment="1">
      <alignment horizontal="center" vertical="center"/>
      <protection/>
    </xf>
    <xf numFmtId="165" fontId="12" fillId="32" borderId="28" xfId="138" applyNumberFormat="1" applyFont="1" applyFill="1" applyBorder="1" applyAlignment="1" applyProtection="1">
      <alignment horizontal="center" vertical="center"/>
      <protection/>
    </xf>
    <xf numFmtId="0" fontId="12" fillId="0" borderId="67" xfId="0" applyFont="1" applyBorder="1" applyAlignment="1">
      <alignment horizontal="right" wrapText="1"/>
    </xf>
    <xf numFmtId="0" fontId="3" fillId="0" borderId="67" xfId="0" applyFont="1" applyBorder="1" applyAlignment="1">
      <alignment wrapText="1"/>
    </xf>
    <xf numFmtId="0" fontId="8" fillId="0" borderId="67" xfId="0" applyFont="1" applyBorder="1" applyAlignment="1">
      <alignment horizontal="right" wrapText="1"/>
    </xf>
    <xf numFmtId="0" fontId="12" fillId="32" borderId="68" xfId="0" applyFont="1" applyFill="1" applyBorder="1" applyAlignment="1">
      <alignment horizontal="center" vertical="center" wrapText="1"/>
    </xf>
    <xf numFmtId="0" fontId="12" fillId="32" borderId="69" xfId="0" applyFont="1" applyFill="1" applyBorder="1" applyAlignment="1">
      <alignment horizontal="center" vertical="center" wrapText="1"/>
    </xf>
    <xf numFmtId="0" fontId="12" fillId="0" borderId="70" xfId="0" applyFont="1" applyBorder="1" applyAlignment="1">
      <alignment horizontal="center" wrapText="1"/>
    </xf>
    <xf numFmtId="0" fontId="12" fillId="0" borderId="71" xfId="0" applyFont="1" applyBorder="1" applyAlignment="1">
      <alignment horizontal="right" wrapText="1"/>
    </xf>
    <xf numFmtId="0" fontId="3" fillId="0" borderId="70" xfId="0" applyFont="1" applyBorder="1" applyAlignment="1">
      <alignment horizontal="center" wrapText="1"/>
    </xf>
    <xf numFmtId="0" fontId="3" fillId="0" borderId="71" xfId="0" applyFont="1" applyBorder="1" applyAlignment="1">
      <alignment wrapText="1"/>
    </xf>
    <xf numFmtId="0" fontId="8" fillId="0" borderId="71" xfId="0" applyFont="1" applyBorder="1" applyAlignment="1">
      <alignment horizontal="right" wrapText="1"/>
    </xf>
    <xf numFmtId="0" fontId="8" fillId="0" borderId="72" xfId="0" applyFont="1" applyBorder="1" applyAlignment="1">
      <alignment horizontal="right" wrapText="1"/>
    </xf>
    <xf numFmtId="0" fontId="8" fillId="0" borderId="73" xfId="0" applyFont="1" applyBorder="1" applyAlignment="1">
      <alignment horizontal="right" wrapText="1"/>
    </xf>
    <xf numFmtId="0" fontId="2" fillId="0" borderId="70" xfId="0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center"/>
    </xf>
    <xf numFmtId="168" fontId="3" fillId="0" borderId="0" xfId="0" applyNumberFormat="1" applyFont="1" applyFill="1" applyAlignment="1" applyProtection="1" quotePrefix="1">
      <alignment horizontal="left"/>
      <protection/>
    </xf>
    <xf numFmtId="0" fontId="9" fillId="0" borderId="0" xfId="0" applyFont="1" applyFill="1" applyAlignment="1" quotePrefix="1">
      <alignment horizontal="left"/>
    </xf>
    <xf numFmtId="0" fontId="3" fillId="0" borderId="60" xfId="0" applyFont="1" applyBorder="1" applyAlignment="1">
      <alignment/>
    </xf>
    <xf numFmtId="0" fontId="2" fillId="0" borderId="60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166" fontId="2" fillId="0" borderId="21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" fillId="32" borderId="26" xfId="0" applyFont="1" applyFill="1" applyBorder="1" applyAlignment="1" applyProtection="1">
      <alignment horizontal="center"/>
      <protection/>
    </xf>
    <xf numFmtId="49" fontId="2" fillId="32" borderId="21" xfId="0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vertical="center"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64" fontId="2" fillId="0" borderId="21" xfId="0" applyNumberFormat="1" applyFont="1" applyBorder="1" applyAlignment="1">
      <alignment horizontal="right" vertical="center"/>
    </xf>
    <xf numFmtId="0" fontId="2" fillId="0" borderId="29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2" fillId="0" borderId="68" xfId="0" applyFont="1" applyBorder="1" applyAlignment="1">
      <alignment horizontal="center" wrapText="1"/>
    </xf>
    <xf numFmtId="0" fontId="12" fillId="0" borderId="69" xfId="0" applyFont="1" applyBorder="1" applyAlignment="1">
      <alignment horizontal="right" wrapText="1"/>
    </xf>
    <xf numFmtId="0" fontId="12" fillId="0" borderId="74" xfId="0" applyFont="1" applyBorder="1" applyAlignment="1">
      <alignment horizontal="right" wrapText="1"/>
    </xf>
    <xf numFmtId="0" fontId="2" fillId="0" borderId="75" xfId="0" applyFont="1" applyBorder="1" applyAlignment="1">
      <alignment horizontal="left" wrapText="1"/>
    </xf>
    <xf numFmtId="0" fontId="12" fillId="0" borderId="72" xfId="0" applyFont="1" applyBorder="1" applyAlignment="1">
      <alignment horizontal="right" wrapText="1"/>
    </xf>
    <xf numFmtId="0" fontId="12" fillId="0" borderId="73" xfId="0" applyFont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165" fontId="2" fillId="0" borderId="0" xfId="138" applyFont="1">
      <alignment/>
      <protection/>
    </xf>
    <xf numFmtId="165" fontId="8" fillId="0" borderId="20" xfId="138" applyNumberFormat="1" applyFont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>
      <alignment/>
    </xf>
    <xf numFmtId="0" fontId="2" fillId="32" borderId="70" xfId="0" applyFont="1" applyFill="1" applyBorder="1" applyAlignment="1">
      <alignment horizontal="center" wrapText="1"/>
    </xf>
    <xf numFmtId="0" fontId="2" fillId="32" borderId="67" xfId="0" applyFont="1" applyFill="1" applyBorder="1" applyAlignment="1">
      <alignment wrapText="1"/>
    </xf>
    <xf numFmtId="0" fontId="12" fillId="32" borderId="67" xfId="0" applyFont="1" applyFill="1" applyBorder="1" applyAlignment="1">
      <alignment horizontal="center" wrapText="1"/>
    </xf>
    <xf numFmtId="16" fontId="12" fillId="32" borderId="76" xfId="0" applyNumberFormat="1" applyFont="1" applyFill="1" applyBorder="1" applyAlignment="1">
      <alignment horizontal="center" wrapText="1"/>
    </xf>
    <xf numFmtId="16" fontId="12" fillId="32" borderId="77" xfId="0" applyNumberFormat="1" applyFont="1" applyFill="1" applyBorder="1" applyAlignment="1">
      <alignment horizontal="center" wrapText="1"/>
    </xf>
    <xf numFmtId="0" fontId="12" fillId="32" borderId="70" xfId="0" applyFont="1" applyFill="1" applyBorder="1" applyAlignment="1">
      <alignment horizontal="center" wrapText="1"/>
    </xf>
    <xf numFmtId="0" fontId="12" fillId="32" borderId="71" xfId="0" applyFont="1" applyFill="1" applyBorder="1" applyAlignment="1">
      <alignment horizontal="center" wrapText="1"/>
    </xf>
    <xf numFmtId="0" fontId="12" fillId="32" borderId="67" xfId="0" applyFont="1" applyFill="1" applyBorder="1" applyAlignment="1">
      <alignment wrapText="1"/>
    </xf>
    <xf numFmtId="0" fontId="12" fillId="32" borderId="71" xfId="0" applyFont="1" applyFill="1" applyBorder="1" applyAlignment="1">
      <alignment wrapText="1"/>
    </xf>
    <xf numFmtId="0" fontId="2" fillId="0" borderId="17" xfId="139" applyFont="1" applyBorder="1" applyAlignment="1">
      <alignment vertical="center"/>
      <protection/>
    </xf>
    <xf numFmtId="164" fontId="2" fillId="0" borderId="14" xfId="139" applyNumberFormat="1" applyFont="1" applyBorder="1" applyAlignment="1">
      <alignment vertical="center"/>
      <protection/>
    </xf>
    <xf numFmtId="164" fontId="2" fillId="0" borderId="17" xfId="140" applyNumberFormat="1" applyFont="1" applyBorder="1" applyAlignment="1">
      <alignment horizontal="center" vertical="center"/>
      <protection/>
    </xf>
    <xf numFmtId="164" fontId="2" fillId="0" borderId="17" xfId="0" applyNumberFormat="1" applyFont="1" applyBorder="1" applyAlignment="1">
      <alignment vertical="center"/>
    </xf>
    <xf numFmtId="164" fontId="2" fillId="0" borderId="22" xfId="139" applyNumberFormat="1" applyFont="1" applyBorder="1" applyAlignment="1">
      <alignment horizontal="center" vertical="center"/>
      <protection/>
    </xf>
    <xf numFmtId="164" fontId="2" fillId="0" borderId="17" xfId="139" applyNumberFormat="1" applyFont="1" applyBorder="1" applyAlignment="1">
      <alignment horizontal="center" vertical="center"/>
      <protection/>
    </xf>
    <xf numFmtId="164" fontId="2" fillId="0" borderId="37" xfId="139" applyNumberFormat="1" applyFont="1" applyBorder="1" applyAlignment="1">
      <alignment horizontal="center" vertical="center"/>
      <protection/>
    </xf>
    <xf numFmtId="0" fontId="2" fillId="0" borderId="25" xfId="0" applyFont="1" applyBorder="1" applyAlignment="1">
      <alignment horizontal="left"/>
    </xf>
    <xf numFmtId="166" fontId="2" fillId="0" borderId="44" xfId="0" applyNumberFormat="1" applyFont="1" applyBorder="1" applyAlignment="1" applyProtection="1">
      <alignment horizontal="right"/>
      <protection locked="0"/>
    </xf>
    <xf numFmtId="166" fontId="3" fillId="0" borderId="15" xfId="0" applyNumberFormat="1" applyFont="1" applyBorder="1" applyAlignment="1">
      <alignment horizontal="right"/>
    </xf>
    <xf numFmtId="166" fontId="3" fillId="0" borderId="15" xfId="0" applyNumberFormat="1" applyFont="1" applyBorder="1" applyAlignment="1" applyProtection="1">
      <alignment horizontal="right"/>
      <protection/>
    </xf>
    <xf numFmtId="0" fontId="9" fillId="0" borderId="15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" fontId="2" fillId="0" borderId="24" xfId="0" applyNumberFormat="1" applyFont="1" applyBorder="1" applyAlignment="1" applyProtection="1">
      <alignment horizontal="center"/>
      <protection locked="0"/>
    </xf>
    <xf numFmtId="1" fontId="19" fillId="0" borderId="20" xfId="0" applyNumberFormat="1" applyFont="1" applyBorder="1" applyAlignment="1" applyProtection="1">
      <alignment horizontal="center"/>
      <protection locked="0"/>
    </xf>
    <xf numFmtId="0" fontId="3" fillId="0" borderId="33" xfId="0" applyFont="1" applyBorder="1" applyAlignment="1">
      <alignment/>
    </xf>
    <xf numFmtId="166" fontId="3" fillId="0" borderId="40" xfId="0" applyNumberFormat="1" applyFont="1" applyBorder="1" applyAlignment="1" applyProtection="1">
      <alignment horizontal="right"/>
      <protection locked="0"/>
    </xf>
    <xf numFmtId="0" fontId="2" fillId="32" borderId="15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>
      <alignment horizontal="center"/>
    </xf>
    <xf numFmtId="39" fontId="2" fillId="32" borderId="64" xfId="0" applyNumberFormat="1" applyFont="1" applyFill="1" applyBorder="1" applyAlignment="1" quotePrefix="1">
      <alignment horizontal="center"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/>
    </xf>
    <xf numFmtId="0" fontId="2" fillId="32" borderId="78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79" xfId="0" applyFont="1" applyBorder="1" applyAlignment="1" applyProtection="1">
      <alignment horizontal="center"/>
      <protection/>
    </xf>
    <xf numFmtId="167" fontId="2" fillId="0" borderId="79" xfId="0" applyNumberFormat="1" applyFont="1" applyBorder="1" applyAlignment="1">
      <alignment horizontal="center"/>
    </xf>
    <xf numFmtId="167" fontId="2" fillId="0" borderId="79" xfId="0" applyNumberFormat="1" applyFont="1" applyFill="1" applyBorder="1" applyAlignment="1">
      <alignment horizontal="center"/>
    </xf>
    <xf numFmtId="167" fontId="2" fillId="0" borderId="80" xfId="0" applyNumberFormat="1" applyFont="1" applyFill="1" applyBorder="1" applyAlignment="1">
      <alignment horizontal="center"/>
    </xf>
    <xf numFmtId="0" fontId="2" fillId="0" borderId="20" xfId="0" applyFont="1" applyBorder="1" applyAlignment="1" quotePrefix="1">
      <alignment horizontal="left"/>
    </xf>
    <xf numFmtId="167" fontId="2" fillId="0" borderId="0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 quotePrefix="1">
      <alignment horizontal="center"/>
      <protection/>
    </xf>
    <xf numFmtId="0" fontId="2" fillId="0" borderId="17" xfId="0" applyFont="1" applyBorder="1" applyAlignment="1" applyProtection="1">
      <alignment horizontal="right"/>
      <protection/>
    </xf>
    <xf numFmtId="167" fontId="2" fillId="0" borderId="11" xfId="0" applyNumberFormat="1" applyFont="1" applyFill="1" applyBorder="1" applyAlignment="1" applyProtection="1">
      <alignment horizontal="right"/>
      <protection/>
    </xf>
    <xf numFmtId="167" fontId="2" fillId="0" borderId="12" xfId="0" applyNumberFormat="1" applyFont="1" applyBorder="1" applyAlignment="1" applyProtection="1">
      <alignment horizontal="right"/>
      <protection/>
    </xf>
    <xf numFmtId="0" fontId="2" fillId="0" borderId="17" xfId="0" applyFont="1" applyFill="1" applyBorder="1" applyAlignment="1" applyProtection="1">
      <alignment horizontal="right"/>
      <protection/>
    </xf>
    <xf numFmtId="167" fontId="2" fillId="0" borderId="37" xfId="0" applyNumberFormat="1" applyFont="1" applyFill="1" applyBorder="1" applyAlignment="1" applyProtection="1">
      <alignment horizontal="right"/>
      <protection/>
    </xf>
    <xf numFmtId="168" fontId="3" fillId="0" borderId="29" xfId="0" applyNumberFormat="1" applyFont="1" applyBorder="1" applyAlignment="1" applyProtection="1">
      <alignment horizontal="left"/>
      <protection/>
    </xf>
    <xf numFmtId="168" fontId="3" fillId="0" borderId="20" xfId="0" applyNumberFormat="1" applyFont="1" applyBorder="1" applyAlignment="1" applyProtection="1" quotePrefix="1">
      <alignment horizontal="left"/>
      <protection/>
    </xf>
    <xf numFmtId="166" fontId="3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/>
      <protection/>
    </xf>
    <xf numFmtId="168" fontId="3" fillId="0" borderId="20" xfId="0" applyNumberFormat="1" applyFont="1" applyBorder="1" applyAlignment="1" applyProtection="1">
      <alignment horizontal="left"/>
      <protection/>
    </xf>
    <xf numFmtId="168" fontId="3" fillId="0" borderId="26" xfId="0" applyNumberFormat="1" applyFont="1" applyBorder="1" applyAlignment="1" applyProtection="1" quotePrefix="1">
      <alignment horizontal="left"/>
      <protection/>
    </xf>
    <xf numFmtId="168" fontId="3" fillId="0" borderId="33" xfId="0" applyNumberFormat="1" applyFont="1" applyBorder="1" applyAlignment="1" applyProtection="1">
      <alignment horizontal="left"/>
      <protection/>
    </xf>
    <xf numFmtId="166" fontId="32" fillId="0" borderId="0" xfId="0" applyNumberFormat="1" applyFont="1" applyFill="1" applyBorder="1" applyAlignment="1" applyProtection="1">
      <alignment/>
      <protection/>
    </xf>
    <xf numFmtId="167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168" fontId="19" fillId="0" borderId="0" xfId="0" applyNumberFormat="1" applyFont="1" applyBorder="1" applyAlignment="1" applyProtection="1" quotePrefix="1">
      <alignment horizontal="left"/>
      <protection/>
    </xf>
    <xf numFmtId="166" fontId="11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Fill="1" applyBorder="1" applyAlignment="1" applyProtection="1">
      <alignment/>
      <protection/>
    </xf>
    <xf numFmtId="168" fontId="11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2" fillId="0" borderId="13" xfId="0" applyFont="1" applyFill="1" applyBorder="1" applyAlignment="1" applyProtection="1" quotePrefix="1">
      <alignment horizontal="center"/>
      <protection/>
    </xf>
    <xf numFmtId="0" fontId="2" fillId="0" borderId="19" xfId="0" applyFont="1" applyBorder="1" applyAlignment="1" applyProtection="1">
      <alignment horizontal="right"/>
      <protection/>
    </xf>
    <xf numFmtId="167" fontId="2" fillId="0" borderId="16" xfId="0" applyNumberFormat="1" applyFont="1" applyFill="1" applyBorder="1" applyAlignment="1" applyProtection="1">
      <alignment horizontal="right"/>
      <protection/>
    </xf>
    <xf numFmtId="167" fontId="2" fillId="0" borderId="13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167" fontId="2" fillId="0" borderId="57" xfId="0" applyNumberFormat="1" applyFont="1" applyFill="1" applyBorder="1" applyAlignment="1" applyProtection="1">
      <alignment horizontal="right"/>
      <protection/>
    </xf>
    <xf numFmtId="168" fontId="3" fillId="0" borderId="29" xfId="0" applyNumberFormat="1" applyFont="1" applyBorder="1" applyAlignment="1" applyProtection="1" quotePrefix="1">
      <alignment horizontal="left"/>
      <protection/>
    </xf>
    <xf numFmtId="168" fontId="2" fillId="0" borderId="2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quotePrefix="1">
      <alignment horizontal="left"/>
    </xf>
    <xf numFmtId="166" fontId="32" fillId="0" borderId="0" xfId="0" applyNumberFormat="1" applyFont="1" applyBorder="1" applyAlignment="1" applyProtection="1">
      <alignment/>
      <protection/>
    </xf>
    <xf numFmtId="167" fontId="2" fillId="0" borderId="0" xfId="0" applyNumberFormat="1" applyFont="1" applyBorder="1" applyAlignment="1">
      <alignment horizontal="centerContinuous"/>
    </xf>
    <xf numFmtId="167" fontId="2" fillId="0" borderId="0" xfId="0" applyNumberFormat="1" applyFont="1" applyFill="1" applyBorder="1" applyAlignment="1">
      <alignment horizontal="centerContinuous"/>
    </xf>
    <xf numFmtId="167" fontId="2" fillId="0" borderId="13" xfId="0" applyNumberFormat="1" applyFont="1" applyFill="1" applyBorder="1" applyAlignment="1">
      <alignment horizontal="centerContinuous"/>
    </xf>
    <xf numFmtId="166" fontId="3" fillId="0" borderId="29" xfId="0" applyNumberFormat="1" applyFont="1" applyBorder="1" applyAlignment="1" applyProtection="1" quotePrefix="1">
      <alignment horizontal="left"/>
      <protection/>
    </xf>
    <xf numFmtId="166" fontId="3" fillId="0" borderId="20" xfId="0" applyNumberFormat="1" applyFont="1" applyBorder="1" applyAlignment="1" applyProtection="1">
      <alignment horizontal="left"/>
      <protection/>
    </xf>
    <xf numFmtId="166" fontId="2" fillId="0" borderId="29" xfId="0" applyNumberFormat="1" applyFont="1" applyBorder="1" applyAlignment="1" applyProtection="1" quotePrefix="1">
      <alignment horizontal="left"/>
      <protection/>
    </xf>
    <xf numFmtId="168" fontId="3" fillId="0" borderId="20" xfId="0" applyNumberFormat="1" applyFont="1" applyBorder="1" applyAlignment="1" applyProtection="1">
      <alignment horizontal="left" indent="3"/>
      <protection/>
    </xf>
    <xf numFmtId="166" fontId="3" fillId="0" borderId="33" xfId="0" applyNumberFormat="1" applyFont="1" applyBorder="1" applyAlignment="1" applyProtection="1">
      <alignment horizontal="left"/>
      <protection/>
    </xf>
    <xf numFmtId="166" fontId="3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166" fontId="13" fillId="0" borderId="0" xfId="0" applyNumberFormat="1" applyFont="1" applyBorder="1" applyAlignment="1" applyProtection="1">
      <alignment/>
      <protection/>
    </xf>
    <xf numFmtId="166" fontId="13" fillId="0" borderId="0" xfId="0" applyNumberFormat="1" applyFont="1" applyBorder="1" applyAlignment="1">
      <alignment/>
    </xf>
    <xf numFmtId="167" fontId="2" fillId="0" borderId="13" xfId="0" applyNumberFormat="1" applyFont="1" applyBorder="1" applyAlignment="1">
      <alignment horizontal="centerContinuous"/>
    </xf>
    <xf numFmtId="164" fontId="2" fillId="0" borderId="43" xfId="0" applyNumberFormat="1" applyFont="1" applyFill="1" applyBorder="1" applyAlignment="1" applyProtection="1">
      <alignment horizontal="left"/>
      <protection/>
    </xf>
    <xf numFmtId="164" fontId="2" fillId="0" borderId="20" xfId="0" applyNumberFormat="1" applyFont="1" applyFill="1" applyBorder="1" applyAlignment="1" applyProtection="1">
      <alignment horizontal="left"/>
      <protection/>
    </xf>
    <xf numFmtId="164" fontId="2" fillId="0" borderId="20" xfId="0" applyNumberFormat="1" applyFont="1" applyFill="1" applyBorder="1" applyAlignment="1">
      <alignment horizontal="left"/>
    </xf>
    <xf numFmtId="164" fontId="2" fillId="0" borderId="14" xfId="42" applyNumberFormat="1" applyFont="1" applyFill="1" applyBorder="1" applyAlignment="1" quotePrefix="1">
      <alignment horizontal="center"/>
    </xf>
    <xf numFmtId="164" fontId="2" fillId="0" borderId="14" xfId="42" applyNumberFormat="1" applyFont="1" applyFill="1" applyBorder="1" applyAlignment="1">
      <alignment horizontal="right"/>
    </xf>
    <xf numFmtId="2" fontId="2" fillId="0" borderId="14" xfId="42" applyNumberFormat="1" applyFont="1" applyFill="1" applyBorder="1" applyAlignment="1">
      <alignment horizontal="right"/>
    </xf>
    <xf numFmtId="2" fontId="2" fillId="0" borderId="39" xfId="42" applyNumberFormat="1" applyFont="1" applyFill="1" applyBorder="1" applyAlignment="1">
      <alignment horizontal="right"/>
    </xf>
    <xf numFmtId="164" fontId="3" fillId="0" borderId="29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2" fontId="2" fillId="0" borderId="0" xfId="42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164" fontId="3" fillId="0" borderId="0" xfId="42" applyNumberFormat="1" applyFont="1" applyFill="1" applyBorder="1" applyAlignment="1">
      <alignment/>
    </xf>
    <xf numFmtId="164" fontId="2" fillId="0" borderId="43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/>
    </xf>
    <xf numFmtId="164" fontId="2" fillId="0" borderId="3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2" borderId="81" xfId="0" applyFont="1" applyFill="1" applyBorder="1" applyAlignment="1">
      <alignment/>
    </xf>
    <xf numFmtId="0" fontId="2" fillId="32" borderId="56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wrapText="1"/>
    </xf>
    <xf numFmtId="0" fontId="2" fillId="32" borderId="28" xfId="0" applyFont="1" applyFill="1" applyBorder="1" applyAlignment="1">
      <alignment horizontal="center" wrapText="1"/>
    </xf>
    <xf numFmtId="0" fontId="2" fillId="32" borderId="39" xfId="0" applyFont="1" applyFill="1" applyBorder="1" applyAlignment="1">
      <alignment horizontal="center" wrapText="1"/>
    </xf>
    <xf numFmtId="0" fontId="3" fillId="0" borderId="82" xfId="0" applyFont="1" applyBorder="1" applyAlignment="1">
      <alignment/>
    </xf>
    <xf numFmtId="0" fontId="3" fillId="0" borderId="83" xfId="0" applyFont="1" applyBorder="1" applyAlignment="1">
      <alignment/>
    </xf>
    <xf numFmtId="0" fontId="2" fillId="0" borderId="8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12" fillId="32" borderId="21" xfId="0" applyFont="1" applyFill="1" applyBorder="1" applyAlignment="1">
      <alignment horizontal="center"/>
    </xf>
    <xf numFmtId="0" fontId="12" fillId="32" borderId="28" xfId="0" applyFont="1" applyFill="1" applyBorder="1" applyAlignment="1">
      <alignment horizontal="center"/>
    </xf>
    <xf numFmtId="43" fontId="3" fillId="0" borderId="19" xfId="42" applyNumberFormat="1" applyFont="1" applyFill="1" applyBorder="1" applyAlignment="1">
      <alignment horizontal="center"/>
    </xf>
    <xf numFmtId="43" fontId="3" fillId="0" borderId="19" xfId="42" applyNumberFormat="1" applyFont="1" applyFill="1" applyBorder="1" applyAlignment="1">
      <alignment/>
    </xf>
    <xf numFmtId="43" fontId="3" fillId="0" borderId="19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3" fillId="0" borderId="15" xfId="42" applyNumberFormat="1" applyFont="1" applyFill="1" applyBorder="1" applyAlignment="1" quotePrefix="1">
      <alignment horizontal="right"/>
    </xf>
    <xf numFmtId="43" fontId="3" fillId="0" borderId="19" xfId="42" applyNumberFormat="1" applyFont="1" applyFill="1" applyBorder="1" applyAlignment="1">
      <alignment horizontal="right"/>
    </xf>
    <xf numFmtId="43" fontId="3" fillId="0" borderId="14" xfId="42" applyNumberFormat="1" applyFont="1" applyFill="1" applyBorder="1" applyAlignment="1">
      <alignment horizontal="center"/>
    </xf>
    <xf numFmtId="0" fontId="12" fillId="0" borderId="42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2" fontId="6" fillId="0" borderId="0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>
      <alignment/>
    </xf>
    <xf numFmtId="2" fontId="35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164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39" fontId="2" fillId="32" borderId="22" xfId="0" applyNumberFormat="1" applyFont="1" applyFill="1" applyBorder="1" applyAlignment="1" applyProtection="1" quotePrefix="1">
      <alignment horizontal="center"/>
      <protection/>
    </xf>
    <xf numFmtId="39" fontId="2" fillId="32" borderId="17" xfId="0" applyNumberFormat="1" applyFont="1" applyFill="1" applyBorder="1" applyAlignment="1" applyProtection="1" quotePrefix="1">
      <alignment horizontal="center"/>
      <protection/>
    </xf>
    <xf numFmtId="39" fontId="2" fillId="32" borderId="12" xfId="0" applyNumberFormat="1" applyFont="1" applyFill="1" applyBorder="1" applyAlignment="1" applyProtection="1" quotePrefix="1">
      <alignment horizontal="center"/>
      <protection/>
    </xf>
    <xf numFmtId="39" fontId="2" fillId="32" borderId="22" xfId="0" applyNumberFormat="1" applyFont="1" applyFill="1" applyBorder="1" applyAlignment="1" applyProtection="1">
      <alignment horizontal="center" vertical="center"/>
      <protection/>
    </xf>
    <xf numFmtId="39" fontId="2" fillId="32" borderId="17" xfId="0" applyNumberFormat="1" applyFont="1" applyFill="1" applyBorder="1" applyAlignment="1" applyProtection="1">
      <alignment horizontal="center" vertical="center"/>
      <protection/>
    </xf>
    <xf numFmtId="39" fontId="2" fillId="32" borderId="12" xfId="0" applyNumberFormat="1" applyFont="1" applyFill="1" applyBorder="1" applyAlignment="1" applyProtection="1">
      <alignment horizontal="center" vertical="center" wrapText="1"/>
      <protection/>
    </xf>
    <xf numFmtId="39" fontId="2" fillId="32" borderId="21" xfId="0" applyNumberFormat="1" applyFont="1" applyFill="1" applyBorder="1" applyAlignment="1" applyProtection="1">
      <alignment horizontal="center" vertical="center"/>
      <protection/>
    </xf>
    <xf numFmtId="39" fontId="2" fillId="32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2" fillId="32" borderId="21" xfId="0" applyFont="1" applyFill="1" applyBorder="1" applyAlignment="1">
      <alignment horizontal="right"/>
    </xf>
    <xf numFmtId="0" fontId="2" fillId="32" borderId="11" xfId="0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34" fillId="0" borderId="0" xfId="0" applyFont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0" fontId="3" fillId="0" borderId="87" xfId="0" applyFont="1" applyBorder="1" applyAlignment="1">
      <alignment horizontal="left" vertical="center" wrapText="1"/>
    </xf>
    <xf numFmtId="164" fontId="3" fillId="33" borderId="88" xfId="0" applyNumberFormat="1" applyFont="1" applyFill="1" applyBorder="1" applyAlignment="1">
      <alignment/>
    </xf>
    <xf numFmtId="164" fontId="3" fillId="0" borderId="88" xfId="0" applyNumberFormat="1" applyFont="1" applyBorder="1" applyAlignment="1" quotePrefix="1">
      <alignment horizontal="center"/>
    </xf>
    <xf numFmtId="164" fontId="3" fillId="0" borderId="89" xfId="0" applyNumberFormat="1" applyFont="1" applyBorder="1" applyAlignment="1" quotePrefix="1">
      <alignment horizontal="center"/>
    </xf>
    <xf numFmtId="0" fontId="2" fillId="0" borderId="29" xfId="0" applyFont="1" applyBorder="1" applyAlignment="1">
      <alignment horizontal="left"/>
    </xf>
    <xf numFmtId="0" fontId="3" fillId="33" borderId="21" xfId="0" applyFont="1" applyFill="1" applyBorder="1" applyAlignment="1">
      <alignment horizontal="right"/>
    </xf>
    <xf numFmtId="164" fontId="3" fillId="33" borderId="21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3" fillId="33" borderId="21" xfId="0" applyNumberFormat="1" applyFont="1" applyFill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164" fontId="8" fillId="0" borderId="21" xfId="0" applyNumberFormat="1" applyFont="1" applyFill="1" applyBorder="1" applyAlignment="1">
      <alignment horizontal="right"/>
    </xf>
    <xf numFmtId="164" fontId="3" fillId="33" borderId="21" xfId="0" applyNumberFormat="1" applyFont="1" applyFill="1" applyBorder="1" applyAlignment="1">
      <alignment horizontal="right"/>
    </xf>
    <xf numFmtId="164" fontId="2" fillId="33" borderId="21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6" fontId="3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2" fontId="8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8" fillId="33" borderId="0" xfId="0" applyNumberFormat="1" applyFont="1" applyFill="1" applyBorder="1" applyAlignment="1">
      <alignment horizontal="right" vertical="center"/>
    </xf>
    <xf numFmtId="2" fontId="3" fillId="33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0" borderId="21" xfId="0" applyNumberFormat="1" applyFont="1" applyFill="1" applyBorder="1" applyAlignment="1">
      <alignment/>
    </xf>
    <xf numFmtId="164" fontId="8" fillId="0" borderId="44" xfId="0" applyNumberFormat="1" applyFont="1" applyFill="1" applyBorder="1" applyAlignment="1">
      <alignment/>
    </xf>
    <xf numFmtId="164" fontId="3" fillId="33" borderId="44" xfId="0" applyNumberFormat="1" applyFont="1" applyFill="1" applyBorder="1" applyAlignment="1">
      <alignment horizontal="right" vertical="center"/>
    </xf>
    <xf numFmtId="0" fontId="2" fillId="32" borderId="46" xfId="0" applyFont="1" applyFill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/>
    </xf>
    <xf numFmtId="164" fontId="2" fillId="0" borderId="65" xfId="0" applyNumberFormat="1" applyFont="1" applyFill="1" applyBorder="1" applyAlignment="1">
      <alignment horizontal="right" vertical="center"/>
    </xf>
    <xf numFmtId="164" fontId="2" fillId="33" borderId="65" xfId="0" applyNumberFormat="1" applyFont="1" applyFill="1" applyBorder="1" applyAlignment="1">
      <alignment horizontal="right" vertical="center"/>
    </xf>
    <xf numFmtId="164" fontId="2" fillId="0" borderId="66" xfId="0" applyNumberFormat="1" applyFont="1" applyFill="1" applyBorder="1" applyAlignment="1">
      <alignment horizontal="right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/>
    </xf>
    <xf numFmtId="164" fontId="9" fillId="0" borderId="21" xfId="0" applyNumberFormat="1" applyFont="1" applyBorder="1" applyAlignment="1">
      <alignment horizontal="right" vertical="center"/>
    </xf>
    <xf numFmtId="164" fontId="9" fillId="33" borderId="21" xfId="0" applyNumberFormat="1" applyFont="1" applyFill="1" applyBorder="1" applyAlignment="1">
      <alignment horizontal="right" vertical="center"/>
    </xf>
    <xf numFmtId="164" fontId="9" fillId="0" borderId="21" xfId="0" applyNumberFormat="1" applyFont="1" applyFill="1" applyBorder="1" applyAlignment="1">
      <alignment horizontal="right" vertical="center"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21" xfId="0" applyNumberFormat="1" applyFont="1" applyBorder="1" applyAlignment="1">
      <alignment horizontal="right" vertical="center"/>
    </xf>
    <xf numFmtId="164" fontId="7" fillId="32" borderId="21" xfId="0" applyNumberFormat="1" applyFont="1" applyFill="1" applyBorder="1" applyAlignment="1">
      <alignment vertical="center"/>
    </xf>
    <xf numFmtId="0" fontId="7" fillId="32" borderId="43" xfId="0" applyFont="1" applyFill="1" applyBorder="1" applyAlignment="1">
      <alignment vertical="center"/>
    </xf>
    <xf numFmtId="0" fontId="7" fillId="32" borderId="26" xfId="0" applyFont="1" applyFill="1" applyBorder="1" applyAlignment="1">
      <alignment vertical="center"/>
    </xf>
    <xf numFmtId="0" fontId="7" fillId="32" borderId="46" xfId="0" applyFont="1" applyFill="1" applyBorder="1" applyAlignment="1">
      <alignment vertical="center" wrapText="1"/>
    </xf>
    <xf numFmtId="0" fontId="7" fillId="32" borderId="60" xfId="0" applyFont="1" applyFill="1" applyBorder="1" applyAlignment="1">
      <alignment vertical="center"/>
    </xf>
    <xf numFmtId="0" fontId="7" fillId="32" borderId="28" xfId="0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164" fontId="9" fillId="0" borderId="28" xfId="0" applyNumberFormat="1" applyFont="1" applyFill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right" vertical="center"/>
    </xf>
    <xf numFmtId="0" fontId="7" fillId="32" borderId="29" xfId="0" applyFont="1" applyFill="1" applyBorder="1" applyAlignment="1">
      <alignment vertical="center"/>
    </xf>
    <xf numFmtId="164" fontId="7" fillId="32" borderId="28" xfId="0" applyNumberFormat="1" applyFont="1" applyFill="1" applyBorder="1" applyAlignment="1">
      <alignment vertical="center"/>
    </xf>
    <xf numFmtId="164" fontId="9" fillId="0" borderId="28" xfId="0" applyNumberFormat="1" applyFont="1" applyFill="1" applyBorder="1" applyAlignment="1" quotePrefix="1">
      <alignment horizontal="right" vertical="center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/>
    </xf>
    <xf numFmtId="0" fontId="2" fillId="0" borderId="58" xfId="0" applyFont="1" applyBorder="1" applyAlignment="1">
      <alignment vertical="center" wrapText="1"/>
    </xf>
    <xf numFmtId="0" fontId="2" fillId="0" borderId="65" xfId="0" applyFont="1" applyFill="1" applyBorder="1" applyAlignment="1">
      <alignment horizontal="right"/>
    </xf>
    <xf numFmtId="0" fontId="2" fillId="33" borderId="65" xfId="0" applyFont="1" applyFill="1" applyBorder="1" applyAlignment="1">
      <alignment horizontal="right"/>
    </xf>
    <xf numFmtId="164" fontId="2" fillId="0" borderId="35" xfId="0" applyNumberFormat="1" applyFont="1" applyFill="1" applyBorder="1" applyAlignment="1">
      <alignment vertical="center"/>
    </xf>
    <xf numFmtId="164" fontId="2" fillId="0" borderId="65" xfId="0" applyNumberFormat="1" applyFont="1" applyBorder="1" applyAlignment="1">
      <alignment vertical="center"/>
    </xf>
    <xf numFmtId="164" fontId="2" fillId="0" borderId="65" xfId="0" applyNumberFormat="1" applyFont="1" applyFill="1" applyBorder="1" applyAlignment="1">
      <alignment vertical="center"/>
    </xf>
    <xf numFmtId="164" fontId="2" fillId="0" borderId="66" xfId="0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166" fontId="12" fillId="32" borderId="14" xfId="91" applyNumberFormat="1" applyFont="1" applyFill="1" applyBorder="1" applyAlignment="1" quotePrefix="1">
      <alignment horizontal="center"/>
      <protection/>
    </xf>
    <xf numFmtId="166" fontId="10" fillId="0" borderId="0" xfId="91" applyNumberFormat="1" applyFont="1" applyFill="1">
      <alignment/>
      <protection/>
    </xf>
    <xf numFmtId="166" fontId="18" fillId="0" borderId="0" xfId="91" applyNumberFormat="1" applyFont="1" applyFill="1">
      <alignment/>
      <protection/>
    </xf>
    <xf numFmtId="2" fontId="3" fillId="0" borderId="44" xfId="0" applyNumberFormat="1" applyFont="1" applyBorder="1" applyAlignment="1">
      <alignment/>
    </xf>
    <xf numFmtId="2" fontId="3" fillId="0" borderId="46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0" fontId="2" fillId="0" borderId="21" xfId="0" applyFont="1" applyBorder="1" applyAlignment="1">
      <alignment/>
    </xf>
    <xf numFmtId="166" fontId="3" fillId="33" borderId="15" xfId="102" applyNumberFormat="1" applyFont="1" applyFill="1" applyBorder="1" applyAlignment="1" applyProtection="1">
      <alignment horizontal="left" indent="2"/>
      <protection/>
    </xf>
    <xf numFmtId="2" fontId="3" fillId="33" borderId="15" xfId="102" applyNumberFormat="1" applyFont="1" applyFill="1" applyBorder="1">
      <alignment/>
      <protection/>
    </xf>
    <xf numFmtId="2" fontId="3" fillId="33" borderId="0" xfId="102" applyNumberFormat="1" applyFont="1" applyFill="1" applyBorder="1">
      <alignment/>
      <protection/>
    </xf>
    <xf numFmtId="166" fontId="3" fillId="33" borderId="14" xfId="102" applyNumberFormat="1" applyFont="1" applyFill="1" applyBorder="1" applyAlignment="1" applyProtection="1">
      <alignment horizontal="left" indent="2"/>
      <protection/>
    </xf>
    <xf numFmtId="2" fontId="3" fillId="33" borderId="14" xfId="102" applyNumberFormat="1" applyFont="1" applyFill="1" applyBorder="1">
      <alignment/>
      <protection/>
    </xf>
    <xf numFmtId="166" fontId="2" fillId="33" borderId="21" xfId="102" applyNumberFormat="1" applyFont="1" applyFill="1" applyBorder="1" applyAlignment="1">
      <alignment horizontal="left"/>
      <protection/>
    </xf>
    <xf numFmtId="2" fontId="2" fillId="33" borderId="21" xfId="102" applyNumberFormat="1" applyFont="1" applyFill="1" applyBorder="1">
      <alignment/>
      <protection/>
    </xf>
    <xf numFmtId="0" fontId="3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2" fontId="12" fillId="0" borderId="69" xfId="0" applyNumberFormat="1" applyFont="1" applyBorder="1" applyAlignment="1">
      <alignment horizontal="right" wrapText="1"/>
    </xf>
    <xf numFmtId="2" fontId="12" fillId="0" borderId="67" xfId="0" applyNumberFormat="1" applyFont="1" applyBorder="1" applyAlignment="1">
      <alignment horizontal="right" wrapText="1"/>
    </xf>
    <xf numFmtId="2" fontId="12" fillId="0" borderId="72" xfId="0" applyNumberFormat="1" applyFont="1" applyBorder="1" applyAlignment="1">
      <alignment horizontal="right" wrapText="1"/>
    </xf>
    <xf numFmtId="166" fontId="3" fillId="0" borderId="0" xfId="91" applyNumberFormat="1" applyFont="1">
      <alignment/>
      <protection/>
    </xf>
    <xf numFmtId="164" fontId="3" fillId="0" borderId="0" xfId="91" applyNumberFormat="1" applyFont="1">
      <alignment/>
      <protection/>
    </xf>
    <xf numFmtId="166" fontId="18" fillId="0" borderId="0" xfId="91" applyNumberFormat="1" applyFont="1">
      <alignment/>
      <protection/>
    </xf>
    <xf numFmtId="166" fontId="3" fillId="0" borderId="0" xfId="91" applyNumberFormat="1" applyFont="1" applyFill="1">
      <alignment/>
      <protection/>
    </xf>
    <xf numFmtId="166" fontId="2" fillId="32" borderId="90" xfId="91" applyNumberFormat="1" applyFont="1" applyFill="1" applyBorder="1" applyAlignment="1">
      <alignment horizontal="center"/>
      <protection/>
    </xf>
    <xf numFmtId="166" fontId="2" fillId="32" borderId="78" xfId="91" applyNumberFormat="1" applyFont="1" applyFill="1" applyBorder="1" applyAlignment="1">
      <alignment horizontal="center"/>
      <protection/>
    </xf>
    <xf numFmtId="166" fontId="2" fillId="32" borderId="78" xfId="91" applyNumberFormat="1" applyFont="1" applyFill="1" applyBorder="1" applyAlignment="1" quotePrefix="1">
      <alignment horizontal="center"/>
      <protection/>
    </xf>
    <xf numFmtId="166" fontId="2" fillId="0" borderId="25" xfId="91" applyNumberFormat="1" applyFont="1" applyBorder="1" applyAlignment="1">
      <alignment horizontal="center"/>
      <protection/>
    </xf>
    <xf numFmtId="164" fontId="3" fillId="0" borderId="57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37" xfId="0" applyFont="1" applyFill="1" applyBorder="1" applyAlignment="1">
      <alignment/>
    </xf>
    <xf numFmtId="0" fontId="2" fillId="0" borderId="33" xfId="0" applyFont="1" applyBorder="1" applyAlignment="1" applyProtection="1">
      <alignment horizontal="left" vertical="center"/>
      <protection/>
    </xf>
    <xf numFmtId="0" fontId="7" fillId="32" borderId="16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 quotePrefix="1">
      <alignment horizontal="right" vertical="center"/>
    </xf>
    <xf numFmtId="164" fontId="7" fillId="0" borderId="11" xfId="0" applyNumberFormat="1" applyFont="1" applyFill="1" applyBorder="1" applyAlignment="1">
      <alignment horizontal="right" vertical="center"/>
    </xf>
    <xf numFmtId="164" fontId="7" fillId="32" borderId="11" xfId="0" applyNumberFormat="1" applyFont="1" applyFill="1" applyBorder="1" applyAlignment="1">
      <alignment vertical="center"/>
    </xf>
    <xf numFmtId="0" fontId="7" fillId="32" borderId="28" xfId="0" applyFont="1" applyFill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right" vertical="center"/>
    </xf>
    <xf numFmtId="164" fontId="7" fillId="0" borderId="28" xfId="0" applyNumberFormat="1" applyFont="1" applyBorder="1" applyAlignment="1">
      <alignment horizontal="right" vertical="center"/>
    </xf>
    <xf numFmtId="0" fontId="3" fillId="0" borderId="21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8" fillId="0" borderId="26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/>
    </xf>
    <xf numFmtId="2" fontId="3" fillId="33" borderId="38" xfId="102" applyNumberFormat="1" applyFont="1" applyFill="1" applyBorder="1">
      <alignment/>
      <protection/>
    </xf>
    <xf numFmtId="0" fontId="3" fillId="0" borderId="29" xfId="0" applyFont="1" applyBorder="1" applyAlignment="1">
      <alignment/>
    </xf>
    <xf numFmtId="0" fontId="3" fillId="32" borderId="43" xfId="0" applyFont="1" applyFill="1" applyBorder="1" applyAlignment="1">
      <alignment/>
    </xf>
    <xf numFmtId="0" fontId="2" fillId="32" borderId="20" xfId="0" applyFont="1" applyFill="1" applyBorder="1" applyAlignment="1">
      <alignment horizontal="center"/>
    </xf>
    <xf numFmtId="0" fontId="3" fillId="32" borderId="26" xfId="0" applyFont="1" applyFill="1" applyBorder="1" applyAlignment="1">
      <alignment/>
    </xf>
    <xf numFmtId="164" fontId="3" fillId="0" borderId="28" xfId="0" applyNumberFormat="1" applyFont="1" applyBorder="1" applyAlignment="1">
      <alignment horizontal="center"/>
    </xf>
    <xf numFmtId="164" fontId="3" fillId="0" borderId="28" xfId="0" applyNumberFormat="1" applyFont="1" applyBorder="1" applyAlignment="1" quotePrefix="1">
      <alignment horizontal="center"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wrapText="1"/>
    </xf>
    <xf numFmtId="0" fontId="3" fillId="0" borderId="29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164" fontId="3" fillId="0" borderId="65" xfId="0" applyNumberFormat="1" applyFont="1" applyFill="1" applyBorder="1" applyAlignment="1">
      <alignment horizontal="right"/>
    </xf>
    <xf numFmtId="164" fontId="3" fillId="0" borderId="65" xfId="0" applyNumberFormat="1" applyFont="1" applyFill="1" applyBorder="1" applyAlignment="1" quotePrefix="1">
      <alignment horizontal="center"/>
    </xf>
    <xf numFmtId="164" fontId="3" fillId="0" borderId="66" xfId="0" applyNumberFormat="1" applyFont="1" applyFill="1" applyBorder="1" applyAlignment="1" quotePrefix="1">
      <alignment horizontal="center"/>
    </xf>
    <xf numFmtId="164" fontId="2" fillId="0" borderId="65" xfId="0" applyNumberFormat="1" applyFont="1" applyBorder="1" applyAlignment="1">
      <alignment horizontal="right" vertical="center"/>
    </xf>
    <xf numFmtId="0" fontId="3" fillId="0" borderId="0" xfId="102" applyFont="1" applyFill="1">
      <alignment/>
      <protection/>
    </xf>
    <xf numFmtId="0" fontId="2" fillId="0" borderId="62" xfId="0" applyFont="1" applyBorder="1" applyAlignment="1">
      <alignment horizontal="center"/>
    </xf>
    <xf numFmtId="167" fontId="2" fillId="0" borderId="13" xfId="0" applyNumberFormat="1" applyFont="1" applyFill="1" applyBorder="1" applyAlignment="1">
      <alignment horizontal="center"/>
    </xf>
    <xf numFmtId="166" fontId="3" fillId="0" borderId="10" xfId="0" applyNumberFormat="1" applyFont="1" applyBorder="1" applyAlignment="1" applyProtection="1">
      <alignment/>
      <protection/>
    </xf>
    <xf numFmtId="166" fontId="3" fillId="0" borderId="10" xfId="0" applyNumberFormat="1" applyFont="1" applyFill="1" applyBorder="1" applyAlignment="1" applyProtection="1">
      <alignment/>
      <protection/>
    </xf>
    <xf numFmtId="166" fontId="3" fillId="0" borderId="11" xfId="0" applyNumberFormat="1" applyFont="1" applyFill="1" applyBorder="1" applyAlignment="1" applyProtection="1">
      <alignment/>
      <protection/>
    </xf>
    <xf numFmtId="166" fontId="3" fillId="0" borderId="56" xfId="0" applyNumberFormat="1" applyFont="1" applyBorder="1" applyAlignment="1" applyProtection="1">
      <alignment/>
      <protection/>
    </xf>
    <xf numFmtId="167" fontId="30" fillId="0" borderId="11" xfId="0" applyNumberFormat="1" applyFont="1" applyFill="1" applyBorder="1" applyAlignment="1" applyProtection="1">
      <alignment horizontal="left"/>
      <protection/>
    </xf>
    <xf numFmtId="166" fontId="3" fillId="0" borderId="11" xfId="0" applyNumberFormat="1" applyFont="1" applyBorder="1" applyAlignment="1" applyProtection="1">
      <alignment/>
      <protection/>
    </xf>
    <xf numFmtId="167" fontId="30" fillId="0" borderId="11" xfId="0" applyNumberFormat="1" applyFont="1" applyFill="1" applyBorder="1" applyAlignment="1" applyProtection="1" quotePrefix="1">
      <alignment/>
      <protection/>
    </xf>
    <xf numFmtId="166" fontId="3" fillId="0" borderId="59" xfId="0" applyNumberFormat="1" applyFont="1" applyFill="1" applyBorder="1" applyAlignment="1" applyProtection="1">
      <alignment/>
      <protection/>
    </xf>
    <xf numFmtId="166" fontId="3" fillId="0" borderId="13" xfId="0" applyNumberFormat="1" applyFont="1" applyFill="1" applyBorder="1" applyAlignment="1" applyProtection="1">
      <alignment/>
      <protection/>
    </xf>
    <xf numFmtId="166" fontId="3" fillId="0" borderId="19" xfId="0" applyNumberFormat="1" applyFont="1" applyBorder="1" applyAlignment="1" applyProtection="1">
      <alignment/>
      <protection/>
    </xf>
    <xf numFmtId="167" fontId="3" fillId="0" borderId="13" xfId="0" applyNumberFormat="1" applyFont="1" applyFill="1" applyBorder="1" applyAlignment="1" applyProtection="1">
      <alignment/>
      <protection/>
    </xf>
    <xf numFmtId="166" fontId="3" fillId="0" borderId="13" xfId="0" applyNumberFormat="1" applyFont="1" applyBorder="1" applyAlignment="1" applyProtection="1">
      <alignment/>
      <protection/>
    </xf>
    <xf numFmtId="166" fontId="3" fillId="0" borderId="57" xfId="0" applyNumberFormat="1" applyFont="1" applyFill="1" applyBorder="1" applyAlignment="1" applyProtection="1">
      <alignment/>
      <protection/>
    </xf>
    <xf numFmtId="167" fontId="30" fillId="0" borderId="11" xfId="0" applyNumberFormat="1" applyFont="1" applyFill="1" applyBorder="1" applyAlignment="1" applyProtection="1" quotePrefix="1">
      <alignment horizontal="left"/>
      <protection/>
    </xf>
    <xf numFmtId="166" fontId="31" fillId="0" borderId="0" xfId="0" applyNumberFormat="1" applyFont="1" applyFill="1" applyBorder="1" applyAlignment="1" applyProtection="1">
      <alignment/>
      <protection/>
    </xf>
    <xf numFmtId="166" fontId="31" fillId="0" borderId="13" xfId="0" applyNumberFormat="1" applyFont="1" applyFill="1" applyBorder="1" applyAlignment="1" applyProtection="1">
      <alignment/>
      <protection/>
    </xf>
    <xf numFmtId="166" fontId="31" fillId="0" borderId="57" xfId="0" applyNumberFormat="1" applyFont="1" applyFill="1" applyBorder="1" applyAlignment="1" applyProtection="1">
      <alignment/>
      <protection/>
    </xf>
    <xf numFmtId="167" fontId="20" fillId="0" borderId="13" xfId="0" applyNumberFormat="1" applyFont="1" applyFill="1" applyBorder="1" applyAlignment="1" applyProtection="1" quotePrefix="1">
      <alignment horizontal="left"/>
      <protection/>
    </xf>
    <xf numFmtId="167" fontId="30" fillId="0" borderId="13" xfId="0" applyNumberFormat="1" applyFont="1" applyFill="1" applyBorder="1" applyAlignment="1" applyProtection="1">
      <alignment horizontal="left"/>
      <protection/>
    </xf>
    <xf numFmtId="167" fontId="30" fillId="0" borderId="13" xfId="0" applyNumberFormat="1" applyFont="1" applyFill="1" applyBorder="1" applyAlignment="1" applyProtection="1" quotePrefix="1">
      <alignment horizontal="left"/>
      <protection/>
    </xf>
    <xf numFmtId="167" fontId="3" fillId="0" borderId="11" xfId="0" applyNumberFormat="1" applyFont="1" applyFill="1" applyBorder="1" applyAlignment="1" applyProtection="1">
      <alignment/>
      <protection/>
    </xf>
    <xf numFmtId="164" fontId="3" fillId="0" borderId="57" xfId="0" applyNumberFormat="1" applyFont="1" applyFill="1" applyBorder="1" applyAlignment="1" applyProtection="1">
      <alignment/>
      <protection/>
    </xf>
    <xf numFmtId="166" fontId="3" fillId="0" borderId="17" xfId="0" applyNumberFormat="1" applyFont="1" applyFill="1" applyBorder="1" applyAlignment="1" applyProtection="1">
      <alignment/>
      <protection/>
    </xf>
    <xf numFmtId="166" fontId="3" fillId="0" borderId="12" xfId="0" applyNumberFormat="1" applyFont="1" applyFill="1" applyBorder="1" applyAlignment="1" applyProtection="1">
      <alignment/>
      <protection/>
    </xf>
    <xf numFmtId="166" fontId="3" fillId="0" borderId="22" xfId="0" applyNumberFormat="1" applyFont="1" applyBorder="1" applyAlignment="1" applyProtection="1">
      <alignment/>
      <protection/>
    </xf>
    <xf numFmtId="166" fontId="3" fillId="0" borderId="12" xfId="0" applyNumberFormat="1" applyFont="1" applyBorder="1" applyAlignment="1" applyProtection="1">
      <alignment/>
      <protection/>
    </xf>
    <xf numFmtId="166" fontId="3" fillId="0" borderId="37" xfId="0" applyNumberFormat="1" applyFont="1" applyFill="1" applyBorder="1" applyAlignment="1" applyProtection="1">
      <alignment/>
      <protection/>
    </xf>
    <xf numFmtId="166" fontId="3" fillId="0" borderId="62" xfId="0" applyNumberFormat="1" applyFont="1" applyBorder="1" applyAlignment="1" applyProtection="1">
      <alignment/>
      <protection/>
    </xf>
    <xf numFmtId="166" fontId="3" fillId="0" borderId="62" xfId="0" applyNumberFormat="1" applyFont="1" applyFill="1" applyBorder="1" applyAlignment="1" applyProtection="1">
      <alignment/>
      <protection/>
    </xf>
    <xf numFmtId="166" fontId="3" fillId="0" borderId="27" xfId="0" applyNumberFormat="1" applyFont="1" applyFill="1" applyBorder="1" applyAlignment="1" applyProtection="1">
      <alignment/>
      <protection/>
    </xf>
    <xf numFmtId="166" fontId="3" fillId="0" borderId="61" xfId="0" applyNumberFormat="1" applyFont="1" applyBorder="1" applyAlignment="1" applyProtection="1">
      <alignment/>
      <protection/>
    </xf>
    <xf numFmtId="166" fontId="3" fillId="0" borderId="27" xfId="0" applyNumberFormat="1" applyFont="1" applyBorder="1" applyAlignment="1" applyProtection="1">
      <alignment/>
      <protection/>
    </xf>
    <xf numFmtId="166" fontId="3" fillId="0" borderId="63" xfId="0" applyNumberFormat="1" applyFont="1" applyFill="1" applyBorder="1" applyAlignment="1" applyProtection="1">
      <alignment/>
      <protection/>
    </xf>
    <xf numFmtId="166" fontId="3" fillId="0" borderId="10" xfId="136" applyNumberFormat="1" applyFont="1" applyBorder="1" applyProtection="1">
      <alignment/>
      <protection/>
    </xf>
    <xf numFmtId="166" fontId="3" fillId="0" borderId="10" xfId="136" applyNumberFormat="1" applyFont="1" applyFill="1" applyBorder="1" applyProtection="1">
      <alignment/>
      <protection/>
    </xf>
    <xf numFmtId="166" fontId="3" fillId="0" borderId="56" xfId="136" applyNumberFormat="1" applyFont="1" applyBorder="1" applyProtection="1">
      <alignment/>
      <protection/>
    </xf>
    <xf numFmtId="166" fontId="3" fillId="0" borderId="11" xfId="136" applyNumberFormat="1" applyFont="1" applyBorder="1" applyProtection="1">
      <alignment/>
      <protection/>
    </xf>
    <xf numFmtId="166" fontId="3" fillId="0" borderId="59" xfId="136" applyNumberFormat="1" applyFont="1" applyFill="1" applyBorder="1" applyProtection="1">
      <alignment/>
      <protection/>
    </xf>
    <xf numFmtId="166" fontId="3" fillId="0" borderId="0" xfId="136" applyNumberFormat="1" applyFont="1" applyBorder="1" applyProtection="1">
      <alignment/>
      <protection/>
    </xf>
    <xf numFmtId="166" fontId="3" fillId="0" borderId="0" xfId="136" applyNumberFormat="1" applyFont="1" applyFill="1" applyBorder="1" applyProtection="1">
      <alignment/>
      <protection/>
    </xf>
    <xf numFmtId="166" fontId="3" fillId="0" borderId="13" xfId="136" applyNumberFormat="1" applyFont="1" applyFill="1" applyBorder="1" applyProtection="1">
      <alignment/>
      <protection/>
    </xf>
    <xf numFmtId="166" fontId="3" fillId="0" borderId="19" xfId="136" applyNumberFormat="1" applyFont="1" applyBorder="1" applyProtection="1">
      <alignment/>
      <protection/>
    </xf>
    <xf numFmtId="166" fontId="3" fillId="0" borderId="13" xfId="136" applyNumberFormat="1" applyFont="1" applyBorder="1" applyProtection="1">
      <alignment/>
      <protection/>
    </xf>
    <xf numFmtId="166" fontId="3" fillId="0" borderId="62" xfId="136" applyNumberFormat="1" applyFont="1" applyBorder="1" applyProtection="1">
      <alignment/>
      <protection/>
    </xf>
    <xf numFmtId="166" fontId="3" fillId="0" borderId="61" xfId="136" applyNumberFormat="1" applyFont="1" applyBorder="1" applyProtection="1">
      <alignment/>
      <protection/>
    </xf>
    <xf numFmtId="166" fontId="3" fillId="0" borderId="27" xfId="136" applyNumberFormat="1" applyFont="1" applyBorder="1" applyProtection="1">
      <alignment/>
      <protection/>
    </xf>
    <xf numFmtId="167" fontId="20" fillId="0" borderId="11" xfId="136" applyNumberFormat="1" applyFont="1" applyFill="1" applyBorder="1" applyProtection="1">
      <alignment/>
      <protection/>
    </xf>
    <xf numFmtId="167" fontId="20" fillId="0" borderId="11" xfId="136" applyNumberFormat="1" applyFont="1" applyFill="1" applyBorder="1" applyAlignment="1" applyProtection="1" quotePrefix="1">
      <alignment horizontal="left"/>
      <protection/>
    </xf>
    <xf numFmtId="167" fontId="20" fillId="0" borderId="13" xfId="136" applyNumberFormat="1" applyFont="1" applyFill="1" applyBorder="1" applyProtection="1">
      <alignment/>
      <protection/>
    </xf>
    <xf numFmtId="166" fontId="2" fillId="0" borderId="0" xfId="136" applyNumberFormat="1" applyFont="1" applyBorder="1" applyProtection="1">
      <alignment/>
      <protection/>
    </xf>
    <xf numFmtId="166" fontId="2" fillId="0" borderId="13" xfId="136" applyNumberFormat="1" applyFont="1" applyBorder="1" applyProtection="1">
      <alignment/>
      <protection/>
    </xf>
    <xf numFmtId="166" fontId="2" fillId="0" borderId="19" xfId="136" applyNumberFormat="1" applyFont="1" applyBorder="1" applyProtection="1">
      <alignment/>
      <protection/>
    </xf>
    <xf numFmtId="167" fontId="21" fillId="0" borderId="13" xfId="136" applyNumberFormat="1" applyFont="1" applyFill="1" applyBorder="1" applyProtection="1">
      <alignment/>
      <protection/>
    </xf>
    <xf numFmtId="167" fontId="20" fillId="0" borderId="27" xfId="136" applyNumberFormat="1" applyFont="1" applyFill="1" applyBorder="1" applyProtection="1">
      <alignment/>
      <protection/>
    </xf>
    <xf numFmtId="0" fontId="11" fillId="0" borderId="0" xfId="86" applyFont="1" applyBorder="1">
      <alignment/>
      <protection/>
    </xf>
    <xf numFmtId="166" fontId="11" fillId="0" borderId="0" xfId="86" applyNumberFormat="1" applyFont="1" applyBorder="1" applyProtection="1">
      <alignment/>
      <protection/>
    </xf>
    <xf numFmtId="166" fontId="11" fillId="0" borderId="0" xfId="86" applyNumberFormat="1" applyFont="1" applyFill="1" applyBorder="1" applyProtection="1">
      <alignment/>
      <protection/>
    </xf>
    <xf numFmtId="166" fontId="33" fillId="0" borderId="0" xfId="86" applyNumberFormat="1" applyFont="1" applyFill="1" applyBorder="1" applyProtection="1">
      <alignment/>
      <protection/>
    </xf>
    <xf numFmtId="166" fontId="3" fillId="0" borderId="10" xfId="87" applyNumberFormat="1" applyFont="1" applyBorder="1" applyProtection="1">
      <alignment/>
      <protection/>
    </xf>
    <xf numFmtId="166" fontId="3" fillId="0" borderId="10" xfId="87" applyNumberFormat="1" applyFont="1" applyFill="1" applyBorder="1" applyProtection="1">
      <alignment/>
      <protection/>
    </xf>
    <xf numFmtId="166" fontId="3" fillId="0" borderId="11" xfId="87" applyNumberFormat="1" applyFont="1" applyFill="1" applyBorder="1" applyProtection="1">
      <alignment/>
      <protection/>
    </xf>
    <xf numFmtId="166" fontId="3" fillId="0" borderId="56" xfId="87" applyNumberFormat="1" applyFont="1" applyBorder="1" applyProtection="1">
      <alignment/>
      <protection/>
    </xf>
    <xf numFmtId="166" fontId="3" fillId="0" borderId="11" xfId="87" applyNumberFormat="1" applyFont="1" applyBorder="1" applyProtection="1">
      <alignment/>
      <protection/>
    </xf>
    <xf numFmtId="166" fontId="3" fillId="0" borderId="59" xfId="87" applyNumberFormat="1" applyFont="1" applyFill="1" applyBorder="1" applyProtection="1">
      <alignment/>
      <protection/>
    </xf>
    <xf numFmtId="166" fontId="3" fillId="0" borderId="0" xfId="87" applyNumberFormat="1" applyFont="1" applyBorder="1" applyProtection="1">
      <alignment/>
      <protection/>
    </xf>
    <xf numFmtId="166" fontId="3" fillId="0" borderId="0" xfId="87" applyNumberFormat="1" applyFont="1" applyFill="1" applyBorder="1" applyProtection="1">
      <alignment/>
      <protection/>
    </xf>
    <xf numFmtId="166" fontId="3" fillId="0" borderId="13" xfId="87" applyNumberFormat="1" applyFont="1" applyFill="1" applyBorder="1" applyProtection="1">
      <alignment/>
      <protection/>
    </xf>
    <xf numFmtId="166" fontId="3" fillId="0" borderId="19" xfId="87" applyNumberFormat="1" applyFont="1" applyBorder="1" applyProtection="1">
      <alignment/>
      <protection/>
    </xf>
    <xf numFmtId="166" fontId="3" fillId="0" borderId="13" xfId="87" applyNumberFormat="1" applyFont="1" applyBorder="1" applyProtection="1">
      <alignment/>
      <protection/>
    </xf>
    <xf numFmtId="166" fontId="3" fillId="0" borderId="57" xfId="87" applyNumberFormat="1" applyFont="1" applyFill="1" applyBorder="1" applyProtection="1">
      <alignment/>
      <protection/>
    </xf>
    <xf numFmtId="166" fontId="3" fillId="0" borderId="17" xfId="87" applyNumberFormat="1" applyFont="1" applyFill="1" applyBorder="1" applyProtection="1">
      <alignment/>
      <protection/>
    </xf>
    <xf numFmtId="166" fontId="3" fillId="0" borderId="12" xfId="87" applyNumberFormat="1" applyFont="1" applyFill="1" applyBorder="1" applyProtection="1">
      <alignment/>
      <protection/>
    </xf>
    <xf numFmtId="166" fontId="3" fillId="0" borderId="22" xfId="87" applyNumberFormat="1" applyFont="1" applyBorder="1" applyProtection="1">
      <alignment/>
      <protection/>
    </xf>
    <xf numFmtId="166" fontId="3" fillId="0" borderId="12" xfId="87" applyNumberFormat="1" applyFont="1" applyBorder="1" applyProtection="1">
      <alignment/>
      <protection/>
    </xf>
    <xf numFmtId="166" fontId="3" fillId="0" borderId="37" xfId="87" applyNumberFormat="1" applyFont="1" applyFill="1" applyBorder="1" applyProtection="1">
      <alignment/>
      <protection/>
    </xf>
    <xf numFmtId="166" fontId="3" fillId="0" borderId="62" xfId="87" applyNumberFormat="1" applyFont="1" applyBorder="1" applyProtection="1">
      <alignment/>
      <protection/>
    </xf>
    <xf numFmtId="166" fontId="3" fillId="0" borderId="62" xfId="87" applyNumberFormat="1" applyFont="1" applyFill="1" applyBorder="1" applyProtection="1">
      <alignment/>
      <protection/>
    </xf>
    <xf numFmtId="166" fontId="3" fillId="0" borderId="27" xfId="87" applyNumberFormat="1" applyFont="1" applyFill="1" applyBorder="1" applyProtection="1">
      <alignment/>
      <protection/>
    </xf>
    <xf numFmtId="166" fontId="3" fillId="0" borderId="61" xfId="87" applyNumberFormat="1" applyFont="1" applyBorder="1" applyProtection="1">
      <alignment/>
      <protection/>
    </xf>
    <xf numFmtId="166" fontId="3" fillId="0" borderId="27" xfId="87" applyNumberFormat="1" applyFont="1" applyBorder="1" applyProtection="1">
      <alignment/>
      <protection/>
    </xf>
    <xf numFmtId="166" fontId="3" fillId="0" borderId="63" xfId="87" applyNumberFormat="1" applyFont="1" applyFill="1" applyBorder="1" applyProtection="1">
      <alignment/>
      <protection/>
    </xf>
    <xf numFmtId="167" fontId="20" fillId="0" borderId="11" xfId="87" applyNumberFormat="1" applyFont="1" applyFill="1" applyBorder="1" applyProtection="1">
      <alignment/>
      <protection/>
    </xf>
    <xf numFmtId="167" fontId="20" fillId="0" borderId="11" xfId="87" applyNumberFormat="1" applyFont="1" applyFill="1" applyBorder="1" applyAlignment="1" applyProtection="1" quotePrefix="1">
      <alignment horizontal="left"/>
      <protection/>
    </xf>
    <xf numFmtId="167" fontId="20" fillId="0" borderId="13" xfId="87" applyNumberFormat="1" applyFont="1" applyFill="1" applyBorder="1" applyProtection="1">
      <alignment/>
      <protection/>
    </xf>
    <xf numFmtId="167" fontId="20" fillId="0" borderId="27" xfId="87" applyNumberFormat="1" applyFont="1" applyFill="1" applyBorder="1" applyProtection="1">
      <alignment/>
      <protection/>
    </xf>
    <xf numFmtId="166" fontId="2" fillId="0" borderId="10" xfId="87" applyNumberFormat="1" applyFont="1" applyBorder="1" applyProtection="1">
      <alignment/>
      <protection/>
    </xf>
    <xf numFmtId="166" fontId="2" fillId="0" borderId="11" xfId="87" applyNumberFormat="1" applyFont="1" applyBorder="1" applyProtection="1">
      <alignment/>
      <protection/>
    </xf>
    <xf numFmtId="166" fontId="2" fillId="0" borderId="56" xfId="87" applyNumberFormat="1" applyFont="1" applyBorder="1" applyProtection="1">
      <alignment/>
      <protection/>
    </xf>
    <xf numFmtId="167" fontId="21" fillId="0" borderId="11" xfId="87" applyNumberFormat="1" applyFont="1" applyFill="1" applyBorder="1" applyProtection="1">
      <alignment/>
      <protection/>
    </xf>
    <xf numFmtId="166" fontId="2" fillId="0" borderId="10" xfId="87" applyNumberFormat="1" applyFont="1" applyFill="1" applyBorder="1" applyProtection="1">
      <alignment/>
      <protection/>
    </xf>
    <xf numFmtId="166" fontId="2" fillId="0" borderId="11" xfId="87" applyNumberFormat="1" applyFont="1" applyFill="1" applyBorder="1" applyProtection="1">
      <alignment/>
      <protection/>
    </xf>
    <xf numFmtId="166" fontId="2" fillId="0" borderId="59" xfId="87" applyNumberFormat="1" applyFont="1" applyFill="1" applyBorder="1" applyProtection="1">
      <alignment/>
      <protection/>
    </xf>
    <xf numFmtId="166" fontId="3" fillId="33" borderId="13" xfId="87" applyNumberFormat="1" applyFont="1" applyFill="1" applyBorder="1" applyProtection="1">
      <alignment/>
      <protection/>
    </xf>
    <xf numFmtId="166" fontId="3" fillId="0" borderId="17" xfId="87" applyNumberFormat="1" applyFont="1" applyBorder="1" applyProtection="1">
      <alignment/>
      <protection/>
    </xf>
    <xf numFmtId="167" fontId="20" fillId="0" borderId="12" xfId="87" applyNumberFormat="1" applyFont="1" applyFill="1" applyBorder="1" applyProtection="1">
      <alignment/>
      <protection/>
    </xf>
    <xf numFmtId="166" fontId="3" fillId="0" borderId="10" xfId="88" applyNumberFormat="1" applyFont="1" applyBorder="1" applyProtection="1">
      <alignment/>
      <protection/>
    </xf>
    <xf numFmtId="166" fontId="3" fillId="0" borderId="10" xfId="88" applyNumberFormat="1" applyFont="1" applyFill="1" applyBorder="1" applyProtection="1">
      <alignment/>
      <protection/>
    </xf>
    <xf numFmtId="166" fontId="3" fillId="0" borderId="11" xfId="88" applyNumberFormat="1" applyFont="1" applyFill="1" applyBorder="1" applyProtection="1">
      <alignment/>
      <protection/>
    </xf>
    <xf numFmtId="166" fontId="3" fillId="0" borderId="56" xfId="88" applyNumberFormat="1" applyFont="1" applyBorder="1" applyProtection="1">
      <alignment/>
      <protection/>
    </xf>
    <xf numFmtId="166" fontId="3" fillId="0" borderId="11" xfId="88" applyNumberFormat="1" applyFont="1" applyBorder="1" applyProtection="1">
      <alignment/>
      <protection/>
    </xf>
    <xf numFmtId="166" fontId="3" fillId="0" borderId="59" xfId="88" applyNumberFormat="1" applyFont="1" applyFill="1" applyBorder="1" applyProtection="1">
      <alignment/>
      <protection/>
    </xf>
    <xf numFmtId="166" fontId="3" fillId="0" borderId="0" xfId="88" applyNumberFormat="1" applyFont="1" applyBorder="1" applyProtection="1">
      <alignment/>
      <protection/>
    </xf>
    <xf numFmtId="166" fontId="3" fillId="0" borderId="0" xfId="88" applyNumberFormat="1" applyFont="1" applyFill="1" applyBorder="1" applyProtection="1">
      <alignment/>
      <protection/>
    </xf>
    <xf numFmtId="166" fontId="3" fillId="0" borderId="13" xfId="88" applyNumberFormat="1" applyFont="1" applyFill="1" applyBorder="1" applyProtection="1">
      <alignment/>
      <protection/>
    </xf>
    <xf numFmtId="166" fontId="3" fillId="0" borderId="19" xfId="88" applyNumberFormat="1" applyFont="1" applyBorder="1" applyProtection="1">
      <alignment/>
      <protection/>
    </xf>
    <xf numFmtId="166" fontId="3" fillId="0" borderId="13" xfId="88" applyNumberFormat="1" applyFont="1" applyBorder="1" applyProtection="1">
      <alignment/>
      <protection/>
    </xf>
    <xf numFmtId="166" fontId="3" fillId="0" borderId="57" xfId="88" applyNumberFormat="1" applyFont="1" applyFill="1" applyBorder="1" applyProtection="1">
      <alignment/>
      <protection/>
    </xf>
    <xf numFmtId="166" fontId="3" fillId="0" borderId="17" xfId="88" applyNumberFormat="1" applyFont="1" applyFill="1" applyBorder="1" applyProtection="1">
      <alignment/>
      <protection/>
    </xf>
    <xf numFmtId="166" fontId="3" fillId="0" borderId="12" xfId="88" applyNumberFormat="1" applyFont="1" applyFill="1" applyBorder="1" applyProtection="1">
      <alignment/>
      <protection/>
    </xf>
    <xf numFmtId="166" fontId="3" fillId="0" borderId="22" xfId="88" applyNumberFormat="1" applyFont="1" applyBorder="1" applyProtection="1">
      <alignment/>
      <protection/>
    </xf>
    <xf numFmtId="166" fontId="3" fillId="0" borderId="12" xfId="88" applyNumberFormat="1" applyFont="1" applyBorder="1" applyProtection="1">
      <alignment/>
      <protection/>
    </xf>
    <xf numFmtId="166" fontId="3" fillId="0" borderId="37" xfId="88" applyNumberFormat="1" applyFont="1" applyFill="1" applyBorder="1" applyProtection="1">
      <alignment/>
      <protection/>
    </xf>
    <xf numFmtId="166" fontId="3" fillId="0" borderId="62" xfId="88" applyNumberFormat="1" applyFont="1" applyBorder="1" applyProtection="1">
      <alignment/>
      <protection/>
    </xf>
    <xf numFmtId="166" fontId="3" fillId="0" borderId="62" xfId="88" applyNumberFormat="1" applyFont="1" applyFill="1" applyBorder="1" applyProtection="1">
      <alignment/>
      <protection/>
    </xf>
    <xf numFmtId="166" fontId="3" fillId="0" borderId="27" xfId="88" applyNumberFormat="1" applyFont="1" applyFill="1" applyBorder="1" applyProtection="1">
      <alignment/>
      <protection/>
    </xf>
    <xf numFmtId="166" fontId="3" fillId="0" borderId="61" xfId="88" applyNumberFormat="1" applyFont="1" applyBorder="1" applyProtection="1">
      <alignment/>
      <protection/>
    </xf>
    <xf numFmtId="166" fontId="3" fillId="0" borderId="27" xfId="88" applyNumberFormat="1" applyFont="1" applyBorder="1" applyProtection="1">
      <alignment/>
      <protection/>
    </xf>
    <xf numFmtId="166" fontId="3" fillId="0" borderId="63" xfId="88" applyNumberFormat="1" applyFont="1" applyFill="1" applyBorder="1" applyProtection="1">
      <alignment/>
      <protection/>
    </xf>
    <xf numFmtId="167" fontId="20" fillId="0" borderId="11" xfId="88" applyNumberFormat="1" applyFont="1" applyFill="1" applyBorder="1" applyProtection="1">
      <alignment/>
      <protection/>
    </xf>
    <xf numFmtId="167" fontId="20" fillId="0" borderId="11" xfId="88" applyNumberFormat="1" applyFont="1" applyFill="1" applyBorder="1" applyAlignment="1" applyProtection="1" quotePrefix="1">
      <alignment horizontal="left"/>
      <protection/>
    </xf>
    <xf numFmtId="167" fontId="20" fillId="0" borderId="13" xfId="88" applyNumberFormat="1" applyFont="1" applyFill="1" applyBorder="1" applyProtection="1">
      <alignment/>
      <protection/>
    </xf>
    <xf numFmtId="167" fontId="20" fillId="0" borderId="27" xfId="88" applyNumberFormat="1" applyFont="1" applyFill="1" applyBorder="1" applyProtection="1">
      <alignment/>
      <protection/>
    </xf>
    <xf numFmtId="166" fontId="2" fillId="0" borderId="10" xfId="88" applyNumberFormat="1" applyFont="1" applyBorder="1" applyProtection="1">
      <alignment/>
      <protection/>
    </xf>
    <xf numFmtId="166" fontId="2" fillId="0" borderId="11" xfId="88" applyNumberFormat="1" applyFont="1" applyBorder="1" applyProtection="1">
      <alignment/>
      <protection/>
    </xf>
    <xf numFmtId="166" fontId="2" fillId="0" borderId="56" xfId="88" applyNumberFormat="1" applyFont="1" applyBorder="1" applyProtection="1">
      <alignment/>
      <protection/>
    </xf>
    <xf numFmtId="167" fontId="21" fillId="0" borderId="11" xfId="88" applyNumberFormat="1" applyFont="1" applyFill="1" applyBorder="1" applyProtection="1">
      <alignment/>
      <protection/>
    </xf>
    <xf numFmtId="166" fontId="2" fillId="0" borderId="10" xfId="88" applyNumberFormat="1" applyFont="1" applyFill="1" applyBorder="1" applyProtection="1">
      <alignment/>
      <protection/>
    </xf>
    <xf numFmtId="166" fontId="2" fillId="0" borderId="11" xfId="88" applyNumberFormat="1" applyFont="1" applyFill="1" applyBorder="1" applyProtection="1">
      <alignment/>
      <protection/>
    </xf>
    <xf numFmtId="166" fontId="2" fillId="0" borderId="59" xfId="88" applyNumberFormat="1" applyFont="1" applyFill="1" applyBorder="1" applyProtection="1">
      <alignment/>
      <protection/>
    </xf>
    <xf numFmtId="166" fontId="3" fillId="0" borderId="17" xfId="88" applyNumberFormat="1" applyFont="1" applyBorder="1" applyProtection="1">
      <alignment/>
      <protection/>
    </xf>
    <xf numFmtId="167" fontId="20" fillId="0" borderId="12" xfId="88" applyNumberFormat="1" applyFont="1" applyFill="1" applyBorder="1" applyProtection="1">
      <alignment/>
      <protection/>
    </xf>
    <xf numFmtId="166" fontId="3" fillId="0" borderId="10" xfId="89" applyNumberFormat="1" applyFont="1" applyBorder="1" applyProtection="1">
      <alignment/>
      <protection/>
    </xf>
    <xf numFmtId="166" fontId="3" fillId="0" borderId="10" xfId="89" applyNumberFormat="1" applyFont="1" applyFill="1" applyBorder="1" applyProtection="1">
      <alignment/>
      <protection/>
    </xf>
    <xf numFmtId="166" fontId="3" fillId="0" borderId="11" xfId="89" applyNumberFormat="1" applyFont="1" applyFill="1" applyBorder="1" applyProtection="1">
      <alignment/>
      <protection/>
    </xf>
    <xf numFmtId="166" fontId="3" fillId="0" borderId="56" xfId="89" applyNumberFormat="1" applyFont="1" applyBorder="1" applyProtection="1">
      <alignment/>
      <protection/>
    </xf>
    <xf numFmtId="166" fontId="3" fillId="0" borderId="11" xfId="89" applyNumberFormat="1" applyFont="1" applyBorder="1" applyProtection="1">
      <alignment/>
      <protection/>
    </xf>
    <xf numFmtId="166" fontId="3" fillId="0" borderId="59" xfId="89" applyNumberFormat="1" applyFont="1" applyFill="1" applyBorder="1" applyProtection="1">
      <alignment/>
      <protection/>
    </xf>
    <xf numFmtId="166" fontId="3" fillId="0" borderId="0" xfId="89" applyNumberFormat="1" applyFont="1" applyBorder="1" applyProtection="1">
      <alignment/>
      <protection/>
    </xf>
    <xf numFmtId="166" fontId="3" fillId="0" borderId="0" xfId="89" applyNumberFormat="1" applyFont="1" applyFill="1" applyBorder="1" applyProtection="1">
      <alignment/>
      <protection/>
    </xf>
    <xf numFmtId="166" fontId="3" fillId="0" borderId="13" xfId="89" applyNumberFormat="1" applyFont="1" applyFill="1" applyBorder="1" applyProtection="1">
      <alignment/>
      <protection/>
    </xf>
    <xf numFmtId="166" fontId="3" fillId="0" borderId="19" xfId="89" applyNumberFormat="1" applyFont="1" applyBorder="1" applyProtection="1">
      <alignment/>
      <protection/>
    </xf>
    <xf numFmtId="166" fontId="3" fillId="0" borderId="13" xfId="89" applyNumberFormat="1" applyFont="1" applyBorder="1" applyProtection="1">
      <alignment/>
      <protection/>
    </xf>
    <xf numFmtId="166" fontId="3" fillId="0" borderId="57" xfId="89" applyNumberFormat="1" applyFont="1" applyFill="1" applyBorder="1" applyProtection="1">
      <alignment/>
      <protection/>
    </xf>
    <xf numFmtId="166" fontId="3" fillId="0" borderId="22" xfId="89" applyNumberFormat="1" applyFont="1" applyBorder="1" applyProtection="1">
      <alignment/>
      <protection/>
    </xf>
    <xf numFmtId="166" fontId="3" fillId="0" borderId="12" xfId="89" applyNumberFormat="1" applyFont="1" applyBorder="1" applyProtection="1">
      <alignment/>
      <protection/>
    </xf>
    <xf numFmtId="166" fontId="3" fillId="0" borderId="62" xfId="89" applyNumberFormat="1" applyFont="1" applyBorder="1" applyProtection="1">
      <alignment/>
      <protection/>
    </xf>
    <xf numFmtId="166" fontId="3" fillId="0" borderId="62" xfId="89" applyNumberFormat="1" applyFont="1" applyFill="1" applyBorder="1" applyProtection="1">
      <alignment/>
      <protection/>
    </xf>
    <xf numFmtId="166" fontId="3" fillId="0" borderId="27" xfId="89" applyNumberFormat="1" applyFont="1" applyFill="1" applyBorder="1" applyProtection="1">
      <alignment/>
      <protection/>
    </xf>
    <xf numFmtId="166" fontId="3" fillId="0" borderId="61" xfId="89" applyNumberFormat="1" applyFont="1" applyBorder="1" applyProtection="1">
      <alignment/>
      <protection/>
    </xf>
    <xf numFmtId="166" fontId="3" fillId="0" borderId="27" xfId="89" applyNumberFormat="1" applyFont="1" applyBorder="1" applyProtection="1">
      <alignment/>
      <protection/>
    </xf>
    <xf numFmtId="166" fontId="3" fillId="0" borderId="63" xfId="89" applyNumberFormat="1" applyFont="1" applyFill="1" applyBorder="1" applyProtection="1">
      <alignment/>
      <protection/>
    </xf>
    <xf numFmtId="167" fontId="20" fillId="0" borderId="11" xfId="89" applyNumberFormat="1" applyFont="1" applyFill="1" applyBorder="1" applyProtection="1">
      <alignment/>
      <protection/>
    </xf>
    <xf numFmtId="167" fontId="20" fillId="0" borderId="11" xfId="89" applyNumberFormat="1" applyFont="1" applyFill="1" applyBorder="1" applyAlignment="1" applyProtection="1" quotePrefix="1">
      <alignment horizontal="left"/>
      <protection/>
    </xf>
    <xf numFmtId="167" fontId="20" fillId="0" borderId="13" xfId="89" applyNumberFormat="1" applyFont="1" applyFill="1" applyBorder="1" applyProtection="1">
      <alignment/>
      <protection/>
    </xf>
    <xf numFmtId="167" fontId="20" fillId="0" borderId="27" xfId="89" applyNumberFormat="1" applyFont="1" applyFill="1" applyBorder="1" applyProtection="1">
      <alignment/>
      <protection/>
    </xf>
    <xf numFmtId="166" fontId="2" fillId="0" borderId="10" xfId="89" applyNumberFormat="1" applyFont="1" applyBorder="1" applyProtection="1">
      <alignment/>
      <protection/>
    </xf>
    <xf numFmtId="166" fontId="2" fillId="0" borderId="11" xfId="89" applyNumberFormat="1" applyFont="1" applyBorder="1" applyProtection="1">
      <alignment/>
      <protection/>
    </xf>
    <xf numFmtId="166" fontId="2" fillId="0" borderId="56" xfId="89" applyNumberFormat="1" applyFont="1" applyBorder="1" applyProtection="1">
      <alignment/>
      <protection/>
    </xf>
    <xf numFmtId="167" fontId="21" fillId="0" borderId="11" xfId="89" applyNumberFormat="1" applyFont="1" applyFill="1" applyBorder="1" applyProtection="1">
      <alignment/>
      <protection/>
    </xf>
    <xf numFmtId="166" fontId="2" fillId="0" borderId="10" xfId="89" applyNumberFormat="1" applyFont="1" applyFill="1" applyBorder="1" applyProtection="1">
      <alignment/>
      <protection/>
    </xf>
    <xf numFmtId="166" fontId="2" fillId="0" borderId="11" xfId="89" applyNumberFormat="1" applyFont="1" applyFill="1" applyBorder="1" applyProtection="1">
      <alignment/>
      <protection/>
    </xf>
    <xf numFmtId="166" fontId="2" fillId="0" borderId="59" xfId="89" applyNumberFormat="1" applyFont="1" applyFill="1" applyBorder="1" applyProtection="1">
      <alignment/>
      <protection/>
    </xf>
    <xf numFmtId="166" fontId="3" fillId="33" borderId="13" xfId="89" applyNumberFormat="1" applyFont="1" applyFill="1" applyBorder="1" applyProtection="1">
      <alignment/>
      <protection/>
    </xf>
    <xf numFmtId="166" fontId="3" fillId="0" borderId="17" xfId="89" applyNumberFormat="1" applyFont="1" applyBorder="1" applyProtection="1">
      <alignment/>
      <protection/>
    </xf>
    <xf numFmtId="167" fontId="20" fillId="0" borderId="12" xfId="89" applyNumberFormat="1" applyFont="1" applyFill="1" applyBorder="1" applyProtection="1">
      <alignment/>
      <protection/>
    </xf>
    <xf numFmtId="166" fontId="3" fillId="0" borderId="10" xfId="90" applyNumberFormat="1" applyFont="1" applyBorder="1" applyProtection="1">
      <alignment/>
      <protection/>
    </xf>
    <xf numFmtId="166" fontId="3" fillId="0" borderId="10" xfId="90" applyNumberFormat="1" applyFont="1" applyFill="1" applyBorder="1" applyProtection="1">
      <alignment/>
      <protection/>
    </xf>
    <xf numFmtId="166" fontId="3" fillId="0" borderId="11" xfId="90" applyNumberFormat="1" applyFont="1" applyFill="1" applyBorder="1" applyProtection="1">
      <alignment/>
      <protection/>
    </xf>
    <xf numFmtId="166" fontId="3" fillId="0" borderId="11" xfId="90" applyNumberFormat="1" applyFont="1" applyBorder="1" applyProtection="1">
      <alignment/>
      <protection/>
    </xf>
    <xf numFmtId="166" fontId="3" fillId="0" borderId="0" xfId="90" applyNumberFormat="1" applyFont="1" applyBorder="1" applyProtection="1">
      <alignment/>
      <protection/>
    </xf>
    <xf numFmtId="166" fontId="3" fillId="0" borderId="13" xfId="90" applyNumberFormat="1" applyFont="1" applyBorder="1" applyProtection="1">
      <alignment/>
      <protection/>
    </xf>
    <xf numFmtId="166" fontId="3" fillId="0" borderId="12" xfId="90" applyNumberFormat="1" applyFont="1" applyBorder="1" applyProtection="1">
      <alignment/>
      <protection/>
    </xf>
    <xf numFmtId="166" fontId="3" fillId="0" borderId="62" xfId="90" applyNumberFormat="1" applyFont="1" applyBorder="1" applyProtection="1">
      <alignment/>
      <protection/>
    </xf>
    <xf numFmtId="166" fontId="3" fillId="0" borderId="27" xfId="90" applyNumberFormat="1" applyFont="1" applyBorder="1" applyProtection="1">
      <alignment/>
      <protection/>
    </xf>
    <xf numFmtId="166" fontId="2" fillId="0" borderId="10" xfId="90" applyNumberFormat="1" applyFont="1" applyBorder="1" applyProtection="1">
      <alignment/>
      <protection/>
    </xf>
    <xf numFmtId="166" fontId="2" fillId="0" borderId="11" xfId="90" applyNumberFormat="1" applyFont="1" applyBorder="1" applyProtection="1">
      <alignment/>
      <protection/>
    </xf>
    <xf numFmtId="166" fontId="3" fillId="0" borderId="17" xfId="90" applyNumberFormat="1" applyFont="1" applyBorder="1" applyProtection="1">
      <alignment/>
      <protection/>
    </xf>
    <xf numFmtId="164" fontId="2" fillId="0" borderId="21" xfId="93" applyNumberFormat="1" applyFont="1" applyFill="1" applyBorder="1">
      <alignment/>
      <protection/>
    </xf>
    <xf numFmtId="164" fontId="3" fillId="0" borderId="15" xfId="93" applyNumberFormat="1" applyFont="1" applyFill="1" applyBorder="1">
      <alignment/>
      <protection/>
    </xf>
    <xf numFmtId="164" fontId="2" fillId="0" borderId="11" xfId="93" applyNumberFormat="1" applyFont="1" applyFill="1" applyBorder="1">
      <alignment/>
      <protection/>
    </xf>
    <xf numFmtId="164" fontId="2" fillId="0" borderId="28" xfId="93" applyNumberFormat="1" applyFont="1" applyFill="1" applyBorder="1" applyAlignment="1">
      <alignment vertical="center"/>
      <protection/>
    </xf>
    <xf numFmtId="164" fontId="8" fillId="0" borderId="38" xfId="93" applyNumberFormat="1" applyFont="1" applyFill="1" applyBorder="1" applyAlignment="1">
      <alignment vertical="center"/>
      <protection/>
    </xf>
    <xf numFmtId="164" fontId="3" fillId="0" borderId="38" xfId="93" applyNumberFormat="1" applyFont="1" applyFill="1" applyBorder="1" applyAlignment="1">
      <alignment vertical="center"/>
      <protection/>
    </xf>
    <xf numFmtId="164" fontId="3" fillId="0" borderId="13" xfId="93" applyNumberFormat="1" applyFont="1" applyFill="1" applyBorder="1">
      <alignment/>
      <protection/>
    </xf>
    <xf numFmtId="164" fontId="3" fillId="0" borderId="44" xfId="93" applyNumberFormat="1" applyFont="1" applyFill="1" applyBorder="1">
      <alignment/>
      <protection/>
    </xf>
    <xf numFmtId="164" fontId="3" fillId="0" borderId="14" xfId="93" applyNumberFormat="1" applyFont="1" applyFill="1" applyBorder="1">
      <alignment/>
      <protection/>
    </xf>
    <xf numFmtId="164" fontId="3" fillId="0" borderId="16" xfId="93" applyNumberFormat="1" applyFont="1" applyFill="1" applyBorder="1">
      <alignment/>
      <protection/>
    </xf>
    <xf numFmtId="164" fontId="3" fillId="0" borderId="12" xfId="93" applyNumberFormat="1" applyFont="1" applyFill="1" applyBorder="1">
      <alignment/>
      <protection/>
    </xf>
    <xf numFmtId="164" fontId="2" fillId="0" borderId="21" xfId="94" applyNumberFormat="1" applyFont="1" applyFill="1" applyBorder="1">
      <alignment/>
      <protection/>
    </xf>
    <xf numFmtId="164" fontId="3" fillId="0" borderId="15" xfId="94" applyNumberFormat="1" applyFont="1" applyFill="1" applyBorder="1">
      <alignment/>
      <protection/>
    </xf>
    <xf numFmtId="164" fontId="2" fillId="0" borderId="11" xfId="94" applyNumberFormat="1" applyFont="1" applyFill="1" applyBorder="1">
      <alignment/>
      <protection/>
    </xf>
    <xf numFmtId="164" fontId="2" fillId="0" borderId="40" xfId="71" applyNumberFormat="1" applyFont="1" applyFill="1" applyBorder="1" applyAlignment="1">
      <alignment/>
    </xf>
    <xf numFmtId="164" fontId="8" fillId="0" borderId="38" xfId="94" applyNumberFormat="1" applyFont="1" applyFill="1" applyBorder="1" applyAlignment="1">
      <alignment vertical="center"/>
      <protection/>
    </xf>
    <xf numFmtId="164" fontId="12" fillId="0" borderId="28" xfId="94" applyNumberFormat="1" applyFont="1" applyFill="1" applyBorder="1" applyAlignment="1">
      <alignment vertical="center"/>
      <protection/>
    </xf>
    <xf numFmtId="164" fontId="3" fillId="0" borderId="13" xfId="94" applyNumberFormat="1" applyFont="1" applyFill="1" applyBorder="1">
      <alignment/>
      <protection/>
    </xf>
    <xf numFmtId="164" fontId="3" fillId="0" borderId="44" xfId="94" applyNumberFormat="1" applyFont="1" applyFill="1" applyBorder="1">
      <alignment/>
      <protection/>
    </xf>
    <xf numFmtId="164" fontId="3" fillId="0" borderId="14" xfId="94" applyNumberFormat="1" applyFont="1" applyFill="1" applyBorder="1">
      <alignment/>
      <protection/>
    </xf>
    <xf numFmtId="164" fontId="3" fillId="0" borderId="16" xfId="94" applyNumberFormat="1" applyFont="1" applyFill="1" applyBorder="1">
      <alignment/>
      <protection/>
    </xf>
    <xf numFmtId="164" fontId="3" fillId="0" borderId="12" xfId="94" applyNumberFormat="1" applyFont="1" applyFill="1" applyBorder="1">
      <alignment/>
      <protection/>
    </xf>
    <xf numFmtId="164" fontId="2" fillId="0" borderId="21" xfId="95" applyNumberFormat="1" applyFont="1" applyFill="1" applyBorder="1">
      <alignment/>
      <protection/>
    </xf>
    <xf numFmtId="164" fontId="3" fillId="0" borderId="15" xfId="95" applyNumberFormat="1" applyFont="1" applyFill="1" applyBorder="1">
      <alignment/>
      <protection/>
    </xf>
    <xf numFmtId="164" fontId="2" fillId="0" borderId="28" xfId="95" applyNumberFormat="1" applyFont="1" applyFill="1" applyBorder="1" applyAlignment="1">
      <alignment vertical="center"/>
      <protection/>
    </xf>
    <xf numFmtId="164" fontId="3" fillId="0" borderId="38" xfId="95" applyNumberFormat="1" applyFont="1" applyFill="1" applyBorder="1">
      <alignment/>
      <protection/>
    </xf>
    <xf numFmtId="164" fontId="2" fillId="0" borderId="28" xfId="95" applyNumberFormat="1" applyFont="1" applyFill="1" applyBorder="1">
      <alignment/>
      <protection/>
    </xf>
    <xf numFmtId="164" fontId="2" fillId="0" borderId="21" xfId="95" applyNumberFormat="1" applyFont="1" applyFill="1" applyBorder="1" applyAlignment="1">
      <alignment vertical="center"/>
      <protection/>
    </xf>
    <xf numFmtId="164" fontId="2" fillId="0" borderId="40" xfId="95" applyNumberFormat="1" applyFont="1" applyFill="1" applyBorder="1">
      <alignment/>
      <protection/>
    </xf>
    <xf numFmtId="164" fontId="2" fillId="0" borderId="86" xfId="95" applyNumberFormat="1" applyFont="1" applyFill="1" applyBorder="1">
      <alignment/>
      <protection/>
    </xf>
    <xf numFmtId="164" fontId="2" fillId="0" borderId="21" xfId="96" applyNumberFormat="1" applyFont="1" applyFill="1" applyBorder="1">
      <alignment/>
      <protection/>
    </xf>
    <xf numFmtId="164" fontId="3" fillId="0" borderId="15" xfId="96" applyNumberFormat="1" applyFont="1" applyFill="1" applyBorder="1">
      <alignment/>
      <protection/>
    </xf>
    <xf numFmtId="164" fontId="3" fillId="0" borderId="38" xfId="96" applyNumberFormat="1" applyFont="1" applyFill="1" applyBorder="1">
      <alignment/>
      <protection/>
    </xf>
    <xf numFmtId="164" fontId="3" fillId="0" borderId="40" xfId="96" applyNumberFormat="1" applyFont="1" applyFill="1" applyBorder="1">
      <alignment/>
      <protection/>
    </xf>
    <xf numFmtId="164" fontId="3" fillId="0" borderId="86" xfId="96" applyNumberFormat="1" applyFont="1" applyFill="1" applyBorder="1">
      <alignment/>
      <protection/>
    </xf>
    <xf numFmtId="164" fontId="2" fillId="0" borderId="28" xfId="96" applyNumberFormat="1" applyFont="1" applyFill="1" applyBorder="1">
      <alignment/>
      <protection/>
    </xf>
    <xf numFmtId="173" fontId="3" fillId="0" borderId="0" xfId="97" applyNumberFormat="1" applyFont="1" applyFill="1" applyBorder="1">
      <alignment/>
      <protection/>
    </xf>
    <xf numFmtId="173" fontId="3" fillId="0" borderId="13" xfId="97" applyNumberFormat="1" applyFont="1" applyFill="1" applyBorder="1">
      <alignment/>
      <protection/>
    </xf>
    <xf numFmtId="173" fontId="3" fillId="0" borderId="19" xfId="97" applyNumberFormat="1" applyFont="1" applyFill="1" applyBorder="1">
      <alignment/>
      <protection/>
    </xf>
    <xf numFmtId="173" fontId="3" fillId="0" borderId="17" xfId="97" applyNumberFormat="1" applyFont="1" applyFill="1" applyBorder="1">
      <alignment/>
      <protection/>
    </xf>
    <xf numFmtId="172" fontId="3" fillId="0" borderId="15" xfId="97" applyNumberFormat="1" applyFont="1" applyFill="1" applyBorder="1">
      <alignment/>
      <protection/>
    </xf>
    <xf numFmtId="173" fontId="3" fillId="0" borderId="15" xfId="97" applyNumberFormat="1" applyFont="1" applyFill="1" applyBorder="1">
      <alignment/>
      <protection/>
    </xf>
    <xf numFmtId="172" fontId="12" fillId="0" borderId="65" xfId="97" applyNumberFormat="1" applyFont="1" applyFill="1" applyBorder="1" applyAlignment="1">
      <alignment vertical="center"/>
      <protection/>
    </xf>
    <xf numFmtId="172" fontId="3" fillId="0" borderId="13" xfId="97" applyNumberFormat="1" applyFont="1" applyFill="1" applyBorder="1">
      <alignment/>
      <protection/>
    </xf>
    <xf numFmtId="172" fontId="3" fillId="0" borderId="19" xfId="97" applyNumberFormat="1" applyFont="1" applyFill="1" applyBorder="1">
      <alignment/>
      <protection/>
    </xf>
    <xf numFmtId="172" fontId="12" fillId="0" borderId="34" xfId="97" applyNumberFormat="1" applyFont="1" applyFill="1" applyBorder="1" applyAlignment="1">
      <alignment vertical="center"/>
      <protection/>
    </xf>
    <xf numFmtId="173" fontId="3" fillId="0" borderId="38" xfId="97" applyNumberFormat="1" applyFont="1" applyFill="1" applyBorder="1">
      <alignment/>
      <protection/>
    </xf>
    <xf numFmtId="173" fontId="12" fillId="0" borderId="66" xfId="97" applyNumberFormat="1" applyFont="1" applyFill="1" applyBorder="1" applyAlignment="1">
      <alignment vertical="center"/>
      <protection/>
    </xf>
    <xf numFmtId="173" fontId="12" fillId="0" borderId="35" xfId="97" applyNumberFormat="1" applyFont="1" applyFill="1" applyBorder="1" applyAlignment="1">
      <alignment vertical="center"/>
      <protection/>
    </xf>
    <xf numFmtId="173" fontId="12" fillId="0" borderId="65" xfId="97" applyNumberFormat="1" applyFont="1" applyFill="1" applyBorder="1" applyAlignment="1">
      <alignment vertical="center"/>
      <protection/>
    </xf>
    <xf numFmtId="172" fontId="3" fillId="0" borderId="16" xfId="97" applyNumberFormat="1" applyFont="1" applyFill="1" applyBorder="1">
      <alignment/>
      <protection/>
    </xf>
    <xf numFmtId="172" fontId="3" fillId="0" borderId="12" xfId="97" applyNumberFormat="1" applyFont="1" applyFill="1" applyBorder="1">
      <alignment/>
      <protection/>
    </xf>
    <xf numFmtId="172" fontId="12" fillId="0" borderId="35" xfId="97" applyNumberFormat="1" applyFont="1" applyFill="1" applyBorder="1" applyAlignment="1">
      <alignment vertical="center"/>
      <protection/>
    </xf>
    <xf numFmtId="173" fontId="3" fillId="0" borderId="0" xfId="98" applyNumberFormat="1" applyFont="1" applyFill="1" applyBorder="1">
      <alignment/>
      <protection/>
    </xf>
    <xf numFmtId="173" fontId="3" fillId="0" borderId="13" xfId="98" applyNumberFormat="1" applyFont="1" applyFill="1" applyBorder="1">
      <alignment/>
      <protection/>
    </xf>
    <xf numFmtId="173" fontId="3" fillId="0" borderId="19" xfId="98" applyNumberFormat="1" applyFont="1" applyFill="1" applyBorder="1">
      <alignment/>
      <protection/>
    </xf>
    <xf numFmtId="173" fontId="3" fillId="0" borderId="17" xfId="98" applyNumberFormat="1" applyFont="1" applyFill="1" applyBorder="1">
      <alignment/>
      <protection/>
    </xf>
    <xf numFmtId="172" fontId="3" fillId="0" borderId="15" xfId="98" applyNumberFormat="1" applyFont="1" applyBorder="1">
      <alignment/>
      <protection/>
    </xf>
    <xf numFmtId="172" fontId="3" fillId="0" borderId="15" xfId="98" applyNumberFormat="1" applyFont="1" applyFill="1" applyBorder="1">
      <alignment/>
      <protection/>
    </xf>
    <xf numFmtId="172" fontId="3" fillId="0" borderId="15" xfId="98" applyNumberFormat="1" applyFont="1" applyFill="1" applyBorder="1" applyAlignment="1">
      <alignment horizontal="right"/>
      <protection/>
    </xf>
    <xf numFmtId="172" fontId="3" fillId="0" borderId="14" xfId="98" applyNumberFormat="1" applyFont="1" applyFill="1" applyBorder="1">
      <alignment/>
      <protection/>
    </xf>
    <xf numFmtId="172" fontId="2" fillId="0" borderId="65" xfId="98" applyNumberFormat="1" applyFont="1" applyFill="1" applyBorder="1" applyAlignment="1">
      <alignment horizontal="center" vertical="center"/>
      <protection/>
    </xf>
    <xf numFmtId="172" fontId="3" fillId="0" borderId="44" xfId="98" applyNumberFormat="1" applyFont="1" applyFill="1" applyBorder="1">
      <alignment/>
      <protection/>
    </xf>
    <xf numFmtId="172" fontId="3" fillId="0" borderId="13" xfId="98" applyNumberFormat="1" applyFont="1" applyFill="1" applyBorder="1">
      <alignment/>
      <protection/>
    </xf>
    <xf numFmtId="172" fontId="3" fillId="0" borderId="13" xfId="98" applyNumberFormat="1" applyFont="1" applyFill="1" applyBorder="1" applyAlignment="1">
      <alignment horizontal="right"/>
      <protection/>
    </xf>
    <xf numFmtId="172" fontId="2" fillId="0" borderId="35" xfId="98" applyNumberFormat="1" applyFont="1" applyFill="1" applyBorder="1" applyAlignment="1">
      <alignment horizontal="center" vertical="center"/>
      <protection/>
    </xf>
    <xf numFmtId="172" fontId="3" fillId="0" borderId="19" xfId="98" applyNumberFormat="1" applyFont="1" applyFill="1" applyBorder="1">
      <alignment/>
      <protection/>
    </xf>
    <xf numFmtId="172" fontId="12" fillId="0" borderId="34" xfId="98" applyNumberFormat="1" applyFont="1" applyFill="1" applyBorder="1" applyAlignment="1">
      <alignment vertical="center"/>
      <protection/>
    </xf>
    <xf numFmtId="173" fontId="3" fillId="0" borderId="38" xfId="98" applyNumberFormat="1" applyFont="1" applyFill="1" applyBorder="1">
      <alignment/>
      <protection/>
    </xf>
    <xf numFmtId="173" fontId="12" fillId="0" borderId="66" xfId="98" applyNumberFormat="1" applyFont="1" applyFill="1" applyBorder="1" applyAlignment="1">
      <alignment vertical="center"/>
      <protection/>
    </xf>
    <xf numFmtId="173" fontId="12" fillId="0" borderId="35" xfId="98" applyNumberFormat="1" applyFont="1" applyFill="1" applyBorder="1" applyAlignment="1">
      <alignment vertical="center"/>
      <protection/>
    </xf>
    <xf numFmtId="173" fontId="12" fillId="0" borderId="65" xfId="98" applyNumberFormat="1" applyFont="1" applyFill="1" applyBorder="1" applyAlignment="1">
      <alignment vertical="center"/>
      <protection/>
    </xf>
    <xf numFmtId="172" fontId="3" fillId="0" borderId="15" xfId="98" applyNumberFormat="1" applyFont="1" applyFill="1" applyBorder="1" applyAlignment="1">
      <alignment horizontal="center"/>
      <protection/>
    </xf>
    <xf numFmtId="173" fontId="3" fillId="0" borderId="19" xfId="99" applyNumberFormat="1" applyFont="1" applyFill="1" applyBorder="1">
      <alignment/>
      <protection/>
    </xf>
    <xf numFmtId="173" fontId="3" fillId="0" borderId="15" xfId="99" applyNumberFormat="1" applyFont="1" applyFill="1" applyBorder="1">
      <alignment/>
      <protection/>
    </xf>
    <xf numFmtId="173" fontId="3" fillId="0" borderId="14" xfId="99" applyNumberFormat="1" applyFont="1" applyFill="1" applyBorder="1">
      <alignment/>
      <protection/>
    </xf>
    <xf numFmtId="0" fontId="3" fillId="0" borderId="13" xfId="100" applyFont="1" applyBorder="1" applyAlignment="1" applyProtection="1">
      <alignment horizontal="center" vertical="center"/>
      <protection/>
    </xf>
    <xf numFmtId="0" fontId="3" fillId="0" borderId="15" xfId="100" applyFont="1" applyBorder="1" applyAlignment="1" applyProtection="1">
      <alignment horizontal="center" vertical="center"/>
      <protection/>
    </xf>
    <xf numFmtId="0" fontId="3" fillId="0" borderId="14" xfId="100" applyFont="1" applyBorder="1" applyAlignment="1" applyProtection="1">
      <alignment horizontal="center" vertical="center"/>
      <protection/>
    </xf>
    <xf numFmtId="0" fontId="3" fillId="0" borderId="39" xfId="100" applyFont="1" applyBorder="1" applyAlignment="1" applyProtection="1">
      <alignment horizontal="center" vertical="center"/>
      <protection/>
    </xf>
    <xf numFmtId="0" fontId="3" fillId="0" borderId="44" xfId="100" applyFont="1" applyBorder="1" applyAlignment="1" applyProtection="1" quotePrefix="1">
      <alignment horizontal="center" vertical="center"/>
      <protection/>
    </xf>
    <xf numFmtId="0" fontId="12" fillId="0" borderId="35" xfId="100" applyFont="1" applyBorder="1" applyAlignment="1">
      <alignment horizontal="center" vertical="center"/>
      <protection/>
    </xf>
    <xf numFmtId="0" fontId="3" fillId="0" borderId="38" xfId="100" applyFont="1" applyBorder="1" applyAlignment="1" applyProtection="1">
      <alignment horizontal="center" vertical="center"/>
      <protection/>
    </xf>
    <xf numFmtId="0" fontId="3" fillId="0" borderId="12" xfId="100" applyFont="1" applyBorder="1" applyAlignment="1" applyProtection="1">
      <alignment horizontal="center" vertical="center"/>
      <protection/>
    </xf>
    <xf numFmtId="0" fontId="3" fillId="0" borderId="38" xfId="100" applyFont="1" applyBorder="1" applyAlignment="1" applyProtection="1" quotePrefix="1">
      <alignment horizontal="center" vertical="center"/>
      <protection/>
    </xf>
    <xf numFmtId="2" fontId="3" fillId="0" borderId="20" xfId="100" applyNumberFormat="1" applyFont="1" applyBorder="1" applyAlignment="1" applyProtection="1">
      <alignment horizontal="center" vertical="center"/>
      <protection/>
    </xf>
    <xf numFmtId="0" fontId="12" fillId="0" borderId="66" xfId="100" applyFont="1" applyBorder="1" applyAlignment="1">
      <alignment horizontal="center" vertical="center"/>
      <protection/>
    </xf>
    <xf numFmtId="2" fontId="3" fillId="0" borderId="38" xfId="100" applyNumberFormat="1" applyFont="1" applyBorder="1" applyAlignment="1" applyProtection="1">
      <alignment horizontal="center" vertical="center"/>
      <protection/>
    </xf>
    <xf numFmtId="2" fontId="3" fillId="0" borderId="13" xfId="100" applyNumberFormat="1" applyFont="1" applyBorder="1" applyAlignment="1" applyProtection="1">
      <alignment horizontal="center" vertical="center"/>
      <protection/>
    </xf>
    <xf numFmtId="173" fontId="3" fillId="0" borderId="0" xfId="103" applyNumberFormat="1" applyFont="1" applyFill="1" applyBorder="1">
      <alignment/>
      <protection/>
    </xf>
    <xf numFmtId="173" fontId="3" fillId="0" borderId="13" xfId="103" applyNumberFormat="1" applyFont="1" applyFill="1" applyBorder="1">
      <alignment/>
      <protection/>
    </xf>
    <xf numFmtId="173" fontId="3" fillId="0" borderId="19" xfId="103" applyNumberFormat="1" applyFont="1" applyFill="1" applyBorder="1">
      <alignment/>
      <protection/>
    </xf>
    <xf numFmtId="173" fontId="2" fillId="0" borderId="35" xfId="103" applyNumberFormat="1" applyFont="1" applyFill="1" applyBorder="1" applyAlignment="1">
      <alignment vertical="center"/>
      <protection/>
    </xf>
    <xf numFmtId="173" fontId="3" fillId="0" borderId="15" xfId="103" applyNumberFormat="1" applyFont="1" applyFill="1" applyBorder="1">
      <alignment/>
      <protection/>
    </xf>
    <xf numFmtId="173" fontId="3" fillId="0" borderId="14" xfId="103" applyNumberFormat="1" applyFont="1" applyFill="1" applyBorder="1">
      <alignment/>
      <protection/>
    </xf>
    <xf numFmtId="173" fontId="2" fillId="0" borderId="65" xfId="103" applyNumberFormat="1" applyFont="1" applyFill="1" applyBorder="1" applyAlignment="1">
      <alignment vertical="center"/>
      <protection/>
    </xf>
    <xf numFmtId="173" fontId="3" fillId="0" borderId="44" xfId="103" applyNumberFormat="1" applyFont="1" applyFill="1" applyBorder="1">
      <alignment/>
      <protection/>
    </xf>
    <xf numFmtId="173" fontId="8" fillId="0" borderId="15" xfId="103" applyNumberFormat="1" applyFont="1" applyFill="1" applyBorder="1">
      <alignment/>
      <protection/>
    </xf>
    <xf numFmtId="173" fontId="8" fillId="0" borderId="19" xfId="103" applyNumberFormat="1" applyFont="1" applyFill="1" applyBorder="1">
      <alignment/>
      <protection/>
    </xf>
    <xf numFmtId="43" fontId="3" fillId="0" borderId="15" xfId="73" applyFont="1" applyBorder="1" applyAlignment="1">
      <alignment/>
    </xf>
    <xf numFmtId="39" fontId="2" fillId="0" borderId="57" xfId="103" applyNumberFormat="1" applyFont="1" applyFill="1" applyBorder="1" applyAlignment="1" applyProtection="1">
      <alignment horizontal="center" vertical="center" wrapText="1"/>
      <protection/>
    </xf>
    <xf numFmtId="173" fontId="2" fillId="0" borderId="91" xfId="103" applyNumberFormat="1" applyFont="1" applyFill="1" applyBorder="1" applyAlignment="1">
      <alignment vertical="center"/>
      <protection/>
    </xf>
    <xf numFmtId="173" fontId="3" fillId="0" borderId="57" xfId="103" applyNumberFormat="1" applyFont="1" applyFill="1" applyBorder="1">
      <alignment/>
      <protection/>
    </xf>
    <xf numFmtId="173" fontId="8" fillId="0" borderId="0" xfId="103" applyNumberFormat="1" applyFont="1" applyFill="1" applyBorder="1">
      <alignment/>
      <protection/>
    </xf>
    <xf numFmtId="43" fontId="3" fillId="0" borderId="13" xfId="73" applyFont="1" applyBorder="1" applyAlignment="1">
      <alignment/>
    </xf>
    <xf numFmtId="173" fontId="3" fillId="0" borderId="15" xfId="103" applyNumberFormat="1" applyFont="1" applyBorder="1">
      <alignment/>
      <protection/>
    </xf>
    <xf numFmtId="173" fontId="8" fillId="0" borderId="13" xfId="103" applyNumberFormat="1" applyFont="1" applyFill="1" applyBorder="1">
      <alignment/>
      <protection/>
    </xf>
    <xf numFmtId="173" fontId="3" fillId="0" borderId="15" xfId="103" applyNumberFormat="1" applyFont="1" applyFill="1" applyBorder="1" applyAlignment="1">
      <alignment/>
      <protection/>
    </xf>
    <xf numFmtId="173" fontId="3" fillId="0" borderId="14" xfId="103" applyNumberFormat="1" applyFont="1" applyFill="1" applyBorder="1" applyAlignment="1">
      <alignment/>
      <protection/>
    </xf>
    <xf numFmtId="173" fontId="3" fillId="0" borderId="55" xfId="103" applyNumberFormat="1" applyFont="1" applyFill="1" applyBorder="1">
      <alignment/>
      <protection/>
    </xf>
    <xf numFmtId="168" fontId="3" fillId="0" borderId="13" xfId="74" applyNumberFormat="1" applyFont="1" applyBorder="1" applyAlignment="1">
      <alignment horizontal="right" vertical="center"/>
    </xf>
    <xf numFmtId="168" fontId="3" fillId="0" borderId="13" xfId="74" applyNumberFormat="1" applyFont="1" applyFill="1" applyBorder="1" applyAlignment="1">
      <alignment horizontal="right" vertical="center"/>
    </xf>
    <xf numFmtId="168" fontId="3" fillId="0" borderId="12" xfId="74" applyNumberFormat="1" applyFont="1" applyFill="1" applyBorder="1" applyAlignment="1">
      <alignment horizontal="right" vertical="center"/>
    </xf>
    <xf numFmtId="168" fontId="3" fillId="0" borderId="57" xfId="74" applyNumberFormat="1" applyFont="1" applyBorder="1" applyAlignment="1">
      <alignment horizontal="right" vertical="center"/>
    </xf>
    <xf numFmtId="168" fontId="3" fillId="0" borderId="57" xfId="74" applyNumberFormat="1" applyFont="1" applyFill="1" applyBorder="1" applyAlignment="1">
      <alignment horizontal="right" vertical="center"/>
    </xf>
    <xf numFmtId="168" fontId="3" fillId="0" borderId="37" xfId="74" applyNumberFormat="1" applyFont="1" applyFill="1" applyBorder="1" applyAlignment="1">
      <alignment horizontal="right" vertical="center"/>
    </xf>
    <xf numFmtId="168" fontId="2" fillId="0" borderId="35" xfId="74" applyNumberFormat="1" applyFont="1" applyFill="1" applyBorder="1" applyAlignment="1">
      <alignment horizontal="right" vertical="center"/>
    </xf>
    <xf numFmtId="168" fontId="2" fillId="0" borderId="91" xfId="74" applyNumberFormat="1" applyFont="1" applyFill="1" applyBorder="1" applyAlignment="1">
      <alignment horizontal="right" vertical="center"/>
    </xf>
    <xf numFmtId="43" fontId="3" fillId="0" borderId="15" xfId="74" applyFont="1" applyFill="1" applyBorder="1" applyAlignment="1">
      <alignment horizontal="right" vertical="center"/>
    </xf>
    <xf numFmtId="43" fontId="3" fillId="0" borderId="14" xfId="74" applyFont="1" applyFill="1" applyBorder="1" applyAlignment="1">
      <alignment horizontal="right" vertical="center"/>
    </xf>
    <xf numFmtId="43" fontId="3" fillId="0" borderId="15" xfId="74" applyNumberFormat="1" applyFont="1" applyBorder="1" applyAlignment="1">
      <alignment horizontal="right" vertical="center"/>
    </xf>
    <xf numFmtId="43" fontId="3" fillId="0" borderId="15" xfId="74" applyNumberFormat="1" applyFont="1" applyFill="1" applyBorder="1" applyAlignment="1">
      <alignment horizontal="right" vertical="center"/>
    </xf>
    <xf numFmtId="43" fontId="2" fillId="0" borderId="65" xfId="74" applyNumberFormat="1" applyFont="1" applyFill="1" applyBorder="1" applyAlignment="1">
      <alignment horizontal="right" vertical="center"/>
    </xf>
    <xf numFmtId="168" fontId="3" fillId="0" borderId="15" xfId="74" applyNumberFormat="1" applyFont="1" applyFill="1" applyBorder="1" applyAlignment="1">
      <alignment horizontal="right" vertical="center"/>
    </xf>
    <xf numFmtId="168" fontId="3" fillId="0" borderId="0" xfId="74" applyNumberFormat="1" applyFont="1" applyBorder="1" applyAlignment="1">
      <alignment horizontal="right" vertical="center"/>
    </xf>
    <xf numFmtId="168" fontId="3" fillId="0" borderId="0" xfId="74" applyNumberFormat="1" applyFont="1" applyFill="1" applyBorder="1" applyAlignment="1">
      <alignment horizontal="right" vertical="center"/>
    </xf>
    <xf numFmtId="168" fontId="3" fillId="0" borderId="17" xfId="74" applyNumberFormat="1" applyFont="1" applyFill="1" applyBorder="1" applyAlignment="1">
      <alignment horizontal="right" vertical="center"/>
    </xf>
    <xf numFmtId="43" fontId="3" fillId="0" borderId="19" xfId="74" applyNumberFormat="1" applyFont="1" applyFill="1" applyBorder="1" applyAlignment="1">
      <alignment horizontal="right" vertical="center"/>
    </xf>
    <xf numFmtId="43" fontId="3" fillId="0" borderId="19" xfId="74" applyFont="1" applyFill="1" applyBorder="1" applyAlignment="1">
      <alignment horizontal="right" vertical="center"/>
    </xf>
    <xf numFmtId="168" fontId="2" fillId="0" borderId="36" xfId="74" applyNumberFormat="1" applyFont="1" applyFill="1" applyBorder="1" applyAlignment="1">
      <alignment horizontal="right" vertical="center"/>
    </xf>
    <xf numFmtId="43" fontId="3" fillId="0" borderId="13" xfId="74" applyNumberFormat="1" applyFont="1" applyBorder="1" applyAlignment="1">
      <alignment horizontal="right" vertical="center"/>
    </xf>
    <xf numFmtId="43" fontId="3" fillId="0" borderId="13" xfId="74" applyNumberFormat="1" applyFont="1" applyFill="1" applyBorder="1" applyAlignment="1">
      <alignment horizontal="right" vertical="center"/>
    </xf>
    <xf numFmtId="43" fontId="3" fillId="0" borderId="13" xfId="74" applyFont="1" applyFill="1" applyBorder="1" applyAlignment="1">
      <alignment horizontal="right" vertical="center"/>
    </xf>
    <xf numFmtId="43" fontId="3" fillId="0" borderId="12" xfId="74" applyFont="1" applyFill="1" applyBorder="1" applyAlignment="1">
      <alignment horizontal="right" vertical="center"/>
    </xf>
    <xf numFmtId="43" fontId="2" fillId="0" borderId="35" xfId="74" applyNumberFormat="1" applyFont="1" applyFill="1" applyBorder="1" applyAlignment="1">
      <alignment horizontal="right" vertical="center"/>
    </xf>
    <xf numFmtId="164" fontId="2" fillId="0" borderId="15" xfId="144" applyNumberFormat="1" applyFont="1" applyBorder="1">
      <alignment/>
      <protection/>
    </xf>
    <xf numFmtId="164" fontId="3" fillId="0" borderId="15" xfId="144" applyNumberFormat="1" applyFont="1" applyBorder="1">
      <alignment/>
      <protection/>
    </xf>
    <xf numFmtId="164" fontId="3" fillId="0" borderId="14" xfId="144" applyNumberFormat="1" applyFont="1" applyBorder="1">
      <alignment/>
      <protection/>
    </xf>
    <xf numFmtId="166" fontId="12" fillId="0" borderId="15" xfId="104" applyFont="1" applyBorder="1">
      <alignment/>
      <protection/>
    </xf>
    <xf numFmtId="166" fontId="12" fillId="0" borderId="15" xfId="104" applyFont="1" applyBorder="1" applyAlignment="1" quotePrefix="1">
      <alignment horizontal="right"/>
      <protection/>
    </xf>
    <xf numFmtId="166" fontId="8" fillId="0" borderId="15" xfId="104" applyFont="1" applyBorder="1">
      <alignment/>
      <protection/>
    </xf>
    <xf numFmtId="166" fontId="8" fillId="0" borderId="15" xfId="104" applyFont="1" applyBorder="1" applyAlignment="1">
      <alignment horizontal="right"/>
      <protection/>
    </xf>
    <xf numFmtId="2" fontId="3" fillId="0" borderId="78" xfId="133" applyNumberFormat="1" applyFont="1" applyBorder="1">
      <alignment/>
      <protection/>
    </xf>
    <xf numFmtId="166" fontId="12" fillId="0" borderId="15" xfId="130" applyFont="1" applyBorder="1">
      <alignment/>
      <protection/>
    </xf>
    <xf numFmtId="166" fontId="12" fillId="0" borderId="15" xfId="130" applyFont="1" applyBorder="1" applyAlignment="1" quotePrefix="1">
      <alignment horizontal="right"/>
      <protection/>
    </xf>
    <xf numFmtId="166" fontId="8" fillId="0" borderId="15" xfId="130" applyFont="1" applyBorder="1">
      <alignment/>
      <protection/>
    </xf>
    <xf numFmtId="166" fontId="8" fillId="0" borderId="15" xfId="130" applyFont="1" applyBorder="1" applyAlignment="1">
      <alignment horizontal="right"/>
      <protection/>
    </xf>
    <xf numFmtId="166" fontId="12" fillId="0" borderId="15" xfId="130" applyFont="1" applyBorder="1" applyAlignment="1">
      <alignment horizontal="right"/>
      <protection/>
    </xf>
    <xf numFmtId="166" fontId="12" fillId="0" borderId="15" xfId="131" applyFont="1" applyBorder="1">
      <alignment/>
      <protection/>
    </xf>
    <xf numFmtId="166" fontId="12" fillId="0" borderId="15" xfId="131" applyFont="1" applyBorder="1" applyAlignment="1" quotePrefix="1">
      <alignment horizontal="right"/>
      <protection/>
    </xf>
    <xf numFmtId="166" fontId="12" fillId="0" borderId="15" xfId="131" applyFont="1" applyBorder="1" applyAlignment="1" quotePrefix="1">
      <alignment/>
      <protection/>
    </xf>
    <xf numFmtId="167" fontId="8" fillId="0" borderId="15" xfId="131" applyNumberFormat="1" applyFont="1" applyBorder="1" applyAlignment="1">
      <alignment horizontal="left"/>
      <protection/>
    </xf>
    <xf numFmtId="166" fontId="8" fillId="0" borderId="15" xfId="131" applyFont="1" applyBorder="1" applyAlignment="1">
      <alignment horizontal="right"/>
      <protection/>
    </xf>
    <xf numFmtId="166" fontId="8" fillId="0" borderId="15" xfId="131" applyFont="1" applyBorder="1" applyAlignment="1">
      <alignment/>
      <protection/>
    </xf>
    <xf numFmtId="167" fontId="12" fillId="0" borderId="15" xfId="131" applyNumberFormat="1" applyFont="1" applyBorder="1" applyAlignment="1">
      <alignment horizontal="left"/>
      <protection/>
    </xf>
    <xf numFmtId="166" fontId="12" fillId="0" borderId="15" xfId="131" applyFont="1" applyBorder="1" applyAlignment="1">
      <alignment/>
      <protection/>
    </xf>
    <xf numFmtId="166" fontId="12" fillId="0" borderId="15" xfId="132" applyFont="1" applyBorder="1">
      <alignment/>
      <protection/>
    </xf>
    <xf numFmtId="166" fontId="12" fillId="0" borderId="15" xfId="132" applyFont="1" applyBorder="1" applyAlignment="1" quotePrefix="1">
      <alignment horizontal="right"/>
      <protection/>
    </xf>
    <xf numFmtId="167" fontId="8" fillId="0" borderId="15" xfId="132" applyNumberFormat="1" applyFont="1" applyBorder="1" applyAlignment="1">
      <alignment horizontal="left"/>
      <protection/>
    </xf>
    <xf numFmtId="166" fontId="8" fillId="0" borderId="15" xfId="132" applyFont="1" applyBorder="1" applyAlignment="1">
      <alignment horizontal="right"/>
      <protection/>
    </xf>
    <xf numFmtId="166" fontId="12" fillId="0" borderId="15" xfId="132" applyFont="1" applyBorder="1" applyAlignment="1">
      <alignment horizontal="right"/>
      <protection/>
    </xf>
    <xf numFmtId="167" fontId="12" fillId="0" borderId="15" xfId="132" applyNumberFormat="1" applyFont="1" applyBorder="1" applyAlignment="1">
      <alignment horizontal="left"/>
      <protection/>
    </xf>
    <xf numFmtId="2" fontId="3" fillId="0" borderId="90" xfId="133" applyNumberFormat="1" applyFont="1" applyBorder="1">
      <alignment/>
      <protection/>
    </xf>
    <xf numFmtId="2" fontId="3" fillId="0" borderId="29" xfId="133" applyNumberFormat="1" applyFont="1" applyBorder="1">
      <alignment/>
      <protection/>
    </xf>
    <xf numFmtId="2" fontId="3" fillId="0" borderId="21" xfId="133" applyNumberFormat="1" applyFont="1" applyBorder="1">
      <alignment/>
      <protection/>
    </xf>
    <xf numFmtId="2" fontId="3" fillId="0" borderId="21" xfId="133" applyNumberFormat="1" applyFont="1" applyFill="1" applyBorder="1">
      <alignment/>
      <protection/>
    </xf>
    <xf numFmtId="2" fontId="2" fillId="0" borderId="25" xfId="133" applyNumberFormat="1" applyFont="1" applyBorder="1">
      <alignment/>
      <protection/>
    </xf>
    <xf numFmtId="2" fontId="2" fillId="0" borderId="65" xfId="133" applyNumberFormat="1" applyFont="1" applyBorder="1">
      <alignment/>
      <protection/>
    </xf>
    <xf numFmtId="166" fontId="2" fillId="0" borderId="0" xfId="134" applyFont="1" applyFill="1" applyBorder="1" applyAlignment="1">
      <alignment horizontal="right"/>
      <protection/>
    </xf>
    <xf numFmtId="166" fontId="3" fillId="0" borderId="15" xfId="134" applyFont="1" applyFill="1" applyBorder="1" applyAlignment="1">
      <alignment horizontal="right"/>
      <protection/>
    </xf>
    <xf numFmtId="166" fontId="10" fillId="33" borderId="44" xfId="134" applyFont="1" applyFill="1" applyBorder="1">
      <alignment/>
      <protection/>
    </xf>
    <xf numFmtId="166" fontId="2" fillId="33" borderId="15" xfId="134" applyFont="1" applyFill="1" applyBorder="1">
      <alignment/>
      <protection/>
    </xf>
    <xf numFmtId="166" fontId="2" fillId="0" borderId="15" xfId="134" applyFont="1" applyFill="1" applyBorder="1">
      <alignment/>
      <protection/>
    </xf>
    <xf numFmtId="166" fontId="3" fillId="33" borderId="15" xfId="134" applyFont="1" applyFill="1" applyBorder="1">
      <alignment/>
      <protection/>
    </xf>
    <xf numFmtId="166" fontId="3" fillId="33" borderId="13" xfId="134" applyFont="1" applyFill="1" applyBorder="1" applyAlignment="1">
      <alignment horizontal="right"/>
      <protection/>
    </xf>
    <xf numFmtId="166" fontId="3" fillId="0" borderId="0" xfId="134" applyFont="1" applyFill="1" applyBorder="1" applyAlignment="1">
      <alignment horizontal="right"/>
      <protection/>
    </xf>
    <xf numFmtId="166" fontId="3" fillId="33" borderId="15" xfId="134" applyFont="1" applyFill="1" applyBorder="1" applyAlignment="1">
      <alignment horizontal="right"/>
      <protection/>
    </xf>
    <xf numFmtId="166" fontId="3" fillId="33" borderId="14" xfId="134" applyFont="1" applyFill="1" applyBorder="1">
      <alignment/>
      <protection/>
    </xf>
    <xf numFmtId="166" fontId="3" fillId="33" borderId="12" xfId="134" applyFont="1" applyFill="1" applyBorder="1" applyAlignment="1">
      <alignment horizontal="right"/>
      <protection/>
    </xf>
    <xf numFmtId="166" fontId="3" fillId="0" borderId="14" xfId="134" applyFont="1" applyFill="1" applyBorder="1" applyAlignment="1">
      <alignment horizontal="right"/>
      <protection/>
    </xf>
    <xf numFmtId="166" fontId="3" fillId="33" borderId="14" xfId="134" applyFont="1" applyFill="1" applyBorder="1" applyAlignment="1">
      <alignment horizontal="right"/>
      <protection/>
    </xf>
    <xf numFmtId="166" fontId="3" fillId="33" borderId="16" xfId="134" applyFont="1" applyFill="1" applyBorder="1" applyAlignment="1">
      <alignment horizontal="right"/>
      <protection/>
    </xf>
    <xf numFmtId="166" fontId="3" fillId="33" borderId="44" xfId="134" applyFont="1" applyFill="1" applyBorder="1" applyAlignment="1">
      <alignment horizontal="right"/>
      <protection/>
    </xf>
    <xf numFmtId="166" fontId="3" fillId="0" borderId="16" xfId="134" applyFont="1" applyFill="1" applyBorder="1" applyAlignment="1">
      <alignment horizontal="right"/>
      <protection/>
    </xf>
    <xf numFmtId="166" fontId="2" fillId="0" borderId="13" xfId="134" applyFont="1" applyFill="1" applyBorder="1" applyAlignment="1">
      <alignment horizontal="right"/>
      <protection/>
    </xf>
    <xf numFmtId="166" fontId="3" fillId="0" borderId="13" xfId="134" applyFont="1" applyFill="1" applyBorder="1" applyAlignment="1">
      <alignment horizontal="right"/>
      <protection/>
    </xf>
    <xf numFmtId="166" fontId="10" fillId="33" borderId="12" xfId="134" applyFont="1" applyFill="1" applyBorder="1">
      <alignment/>
      <protection/>
    </xf>
    <xf numFmtId="166" fontId="10" fillId="33" borderId="14" xfId="134" applyFont="1" applyFill="1" applyBorder="1">
      <alignment/>
      <protection/>
    </xf>
    <xf numFmtId="166" fontId="10" fillId="0" borderId="12" xfId="134" applyFont="1" applyFill="1" applyBorder="1">
      <alignment/>
      <protection/>
    </xf>
    <xf numFmtId="164" fontId="3" fillId="33" borderId="13" xfId="134" applyNumberFormat="1" applyFont="1" applyFill="1" applyBorder="1" applyAlignment="1">
      <alignment horizontal="right"/>
      <protection/>
    </xf>
    <xf numFmtId="164" fontId="3" fillId="33" borderId="15" xfId="134" applyNumberFormat="1" applyFont="1" applyFill="1" applyBorder="1" applyAlignment="1">
      <alignment horizontal="right"/>
      <protection/>
    </xf>
    <xf numFmtId="164" fontId="3" fillId="0" borderId="13" xfId="134" applyNumberFormat="1" applyFont="1" applyFill="1" applyBorder="1" applyAlignment="1">
      <alignment horizontal="right"/>
      <protection/>
    </xf>
    <xf numFmtId="166" fontId="3" fillId="33" borderId="44" xfId="134" applyFont="1" applyFill="1" applyBorder="1">
      <alignment/>
      <protection/>
    </xf>
    <xf numFmtId="166" fontId="10" fillId="0" borderId="16" xfId="134" applyFont="1" applyFill="1" applyBorder="1">
      <alignment/>
      <protection/>
    </xf>
    <xf numFmtId="166" fontId="2" fillId="0" borderId="15" xfId="135" applyFont="1" applyFill="1" applyBorder="1" applyAlignment="1">
      <alignment horizontal="right"/>
      <protection/>
    </xf>
    <xf numFmtId="166" fontId="3" fillId="0" borderId="15" xfId="135" applyFont="1" applyFill="1" applyBorder="1" applyAlignment="1">
      <alignment horizontal="right"/>
      <protection/>
    </xf>
    <xf numFmtId="166" fontId="3" fillId="33" borderId="13" xfId="135" applyFont="1" applyFill="1" applyBorder="1" applyAlignment="1">
      <alignment horizontal="right"/>
      <protection/>
    </xf>
    <xf numFmtId="166" fontId="3" fillId="0" borderId="0" xfId="135" applyFont="1" applyFill="1" applyBorder="1" applyAlignment="1">
      <alignment horizontal="right"/>
      <protection/>
    </xf>
    <xf numFmtId="166" fontId="3" fillId="33" borderId="15" xfId="135" applyFont="1" applyFill="1" applyBorder="1" applyAlignment="1">
      <alignment horizontal="right"/>
      <protection/>
    </xf>
    <xf numFmtId="166" fontId="3" fillId="0" borderId="14" xfId="135" applyFont="1" applyFill="1" applyBorder="1" applyAlignment="1">
      <alignment horizontal="right"/>
      <protection/>
    </xf>
    <xf numFmtId="166" fontId="3" fillId="33" borderId="14" xfId="135" applyFont="1" applyFill="1" applyBorder="1" applyAlignment="1">
      <alignment horizontal="right"/>
      <protection/>
    </xf>
    <xf numFmtId="166" fontId="3" fillId="33" borderId="16" xfId="135" applyFont="1" applyFill="1" applyBorder="1" applyAlignment="1">
      <alignment horizontal="right"/>
      <protection/>
    </xf>
    <xf numFmtId="166" fontId="3" fillId="0" borderId="18" xfId="135" applyFont="1" applyFill="1" applyBorder="1" applyAlignment="1">
      <alignment horizontal="right"/>
      <protection/>
    </xf>
    <xf numFmtId="166" fontId="3" fillId="0" borderId="44" xfId="135" applyFont="1" applyFill="1" applyBorder="1" applyAlignment="1">
      <alignment horizontal="right"/>
      <protection/>
    </xf>
    <xf numFmtId="166" fontId="3" fillId="33" borderId="44" xfId="135" applyFont="1" applyFill="1" applyBorder="1" applyAlignment="1">
      <alignment horizontal="right"/>
      <protection/>
    </xf>
    <xf numFmtId="166" fontId="2" fillId="33" borderId="15" xfId="135" applyFont="1" applyFill="1" applyBorder="1" applyAlignment="1">
      <alignment horizontal="right"/>
      <protection/>
    </xf>
    <xf numFmtId="166" fontId="3" fillId="0" borderId="13" xfId="135" applyFont="1" applyFill="1" applyBorder="1" applyAlignment="1">
      <alignment horizontal="right"/>
      <protection/>
    </xf>
    <xf numFmtId="164" fontId="3" fillId="0" borderId="15" xfId="135" applyNumberFormat="1" applyFont="1" applyFill="1" applyBorder="1" applyAlignment="1">
      <alignment horizontal="right"/>
      <protection/>
    </xf>
    <xf numFmtId="164" fontId="3" fillId="33" borderId="15" xfId="135" applyNumberFormat="1" applyFont="1" applyFill="1" applyBorder="1" applyAlignment="1">
      <alignment horizontal="right"/>
      <protection/>
    </xf>
    <xf numFmtId="166" fontId="10" fillId="33" borderId="15" xfId="135" applyFont="1" applyFill="1" applyBorder="1">
      <alignment/>
      <protection/>
    </xf>
    <xf numFmtId="166" fontId="10" fillId="0" borderId="15" xfId="135" applyFont="1" applyFill="1" applyBorder="1">
      <alignment/>
      <protection/>
    </xf>
    <xf numFmtId="1" fontId="2" fillId="32" borderId="21" xfId="91" applyNumberFormat="1" applyFont="1" applyFill="1" applyBorder="1" applyAlignment="1" applyProtection="1">
      <alignment horizontal="right"/>
      <protection/>
    </xf>
    <xf numFmtId="2" fontId="3" fillId="0" borderId="21" xfId="91" applyNumberFormat="1" applyFont="1" applyFill="1" applyBorder="1">
      <alignment/>
      <protection/>
    </xf>
    <xf numFmtId="164" fontId="3" fillId="0" borderId="21" xfId="91" applyNumberFormat="1" applyFont="1" applyBorder="1">
      <alignment/>
      <protection/>
    </xf>
    <xf numFmtId="164" fontId="3" fillId="0" borderId="40" xfId="93" applyNumberFormat="1" applyFont="1" applyFill="1" applyBorder="1">
      <alignment/>
      <protection/>
    </xf>
    <xf numFmtId="1" fontId="2" fillId="32" borderId="28" xfId="91" applyNumberFormat="1" applyFont="1" applyFill="1" applyBorder="1" applyAlignment="1" applyProtection="1">
      <alignment horizontal="right"/>
      <protection/>
    </xf>
    <xf numFmtId="164" fontId="3" fillId="0" borderId="28" xfId="91" applyNumberFormat="1" applyFont="1" applyBorder="1">
      <alignment/>
      <protection/>
    </xf>
    <xf numFmtId="2" fontId="3" fillId="0" borderId="65" xfId="91" applyNumberFormat="1" applyFont="1" applyFill="1" applyBorder="1">
      <alignment/>
      <protection/>
    </xf>
    <xf numFmtId="164" fontId="3" fillId="0" borderId="65" xfId="91" applyNumberFormat="1" applyFont="1" applyBorder="1">
      <alignment/>
      <protection/>
    </xf>
    <xf numFmtId="164" fontId="3" fillId="0" borderId="66" xfId="91" applyNumberFormat="1" applyFont="1" applyBorder="1">
      <alignment/>
      <protection/>
    </xf>
    <xf numFmtId="2" fontId="3" fillId="33" borderId="39" xfId="102" applyNumberFormat="1" applyFont="1" applyFill="1" applyBorder="1">
      <alignment/>
      <protection/>
    </xf>
    <xf numFmtId="2" fontId="2" fillId="33" borderId="28" xfId="102" applyNumberFormat="1" applyFont="1" applyFill="1" applyBorder="1">
      <alignment/>
      <protection/>
    </xf>
    <xf numFmtId="166" fontId="2" fillId="0" borderId="38" xfId="135" applyFont="1" applyFill="1" applyBorder="1" applyAlignment="1">
      <alignment horizontal="right"/>
      <protection/>
    </xf>
    <xf numFmtId="166" fontId="3" fillId="0" borderId="38" xfId="135" applyFont="1" applyFill="1" applyBorder="1" applyAlignment="1">
      <alignment horizontal="right"/>
      <protection/>
    </xf>
    <xf numFmtId="166" fontId="3" fillId="0" borderId="39" xfId="135" applyFont="1" applyFill="1" applyBorder="1" applyAlignment="1">
      <alignment horizontal="right"/>
      <protection/>
    </xf>
    <xf numFmtId="166" fontId="10" fillId="0" borderId="38" xfId="135" applyFont="1" applyFill="1" applyBorder="1">
      <alignment/>
      <protection/>
    </xf>
    <xf numFmtId="164" fontId="3" fillId="0" borderId="38" xfId="135" applyNumberFormat="1" applyFont="1" applyFill="1" applyBorder="1" applyAlignment="1">
      <alignment horizontal="right"/>
      <protection/>
    </xf>
    <xf numFmtId="166" fontId="3" fillId="0" borderId="92" xfId="135" applyFont="1" applyFill="1" applyBorder="1" applyAlignment="1">
      <alignment horizontal="right"/>
      <protection/>
    </xf>
    <xf numFmtId="166" fontId="3" fillId="0" borderId="57" xfId="135" applyFont="1" applyFill="1" applyBorder="1" applyAlignment="1">
      <alignment horizontal="right"/>
      <protection/>
    </xf>
    <xf numFmtId="166" fontId="2" fillId="33" borderId="40" xfId="135" applyFont="1" applyFill="1" applyBorder="1" applyAlignment="1">
      <alignment horizontal="right"/>
      <protection/>
    </xf>
    <xf numFmtId="166" fontId="2" fillId="33" borderId="27" xfId="135" applyFont="1" applyFill="1" applyBorder="1" applyAlignment="1">
      <alignment horizontal="right"/>
      <protection/>
    </xf>
    <xf numFmtId="166" fontId="2" fillId="0" borderId="40" xfId="135" applyFont="1" applyFill="1" applyBorder="1" applyAlignment="1">
      <alignment horizontal="right"/>
      <protection/>
    </xf>
    <xf numFmtId="166" fontId="2" fillId="0" borderId="27" xfId="135" applyFont="1" applyFill="1" applyBorder="1" applyAlignment="1">
      <alignment horizontal="right"/>
      <protection/>
    </xf>
    <xf numFmtId="166" fontId="2" fillId="0" borderId="86" xfId="135" applyFont="1" applyFill="1" applyBorder="1" applyAlignment="1">
      <alignment horizontal="right"/>
      <protection/>
    </xf>
    <xf numFmtId="166" fontId="2" fillId="0" borderId="38" xfId="134" applyFont="1" applyFill="1" applyBorder="1" applyAlignment="1">
      <alignment horizontal="right"/>
      <protection/>
    </xf>
    <xf numFmtId="166" fontId="3" fillId="0" borderId="38" xfId="134" applyFont="1" applyFill="1" applyBorder="1" applyAlignment="1">
      <alignment horizontal="right"/>
      <protection/>
    </xf>
    <xf numFmtId="166" fontId="18" fillId="0" borderId="0" xfId="134" applyBorder="1">
      <alignment/>
      <protection/>
    </xf>
    <xf numFmtId="166" fontId="3" fillId="0" borderId="39" xfId="134" applyFont="1" applyFill="1" applyBorder="1" applyAlignment="1">
      <alignment horizontal="right"/>
      <protection/>
    </xf>
    <xf numFmtId="166" fontId="3" fillId="0" borderId="46" xfId="134" applyFont="1" applyFill="1" applyBorder="1" applyAlignment="1">
      <alignment horizontal="right"/>
      <protection/>
    </xf>
    <xf numFmtId="166" fontId="2" fillId="0" borderId="57" xfId="134" applyFont="1" applyFill="1" applyBorder="1" applyAlignment="1">
      <alignment horizontal="right"/>
      <protection/>
    </xf>
    <xf numFmtId="166" fontId="3" fillId="0" borderId="57" xfId="134" applyFont="1" applyFill="1" applyBorder="1" applyAlignment="1">
      <alignment horizontal="right"/>
      <protection/>
    </xf>
    <xf numFmtId="166" fontId="3" fillId="0" borderId="37" xfId="134" applyFont="1" applyFill="1" applyBorder="1" applyAlignment="1">
      <alignment horizontal="right"/>
      <protection/>
    </xf>
    <xf numFmtId="164" fontId="3" fillId="0" borderId="38" xfId="134" applyNumberFormat="1" applyFont="1" applyFill="1" applyBorder="1" applyAlignment="1">
      <alignment horizontal="right"/>
      <protection/>
    </xf>
    <xf numFmtId="166" fontId="10" fillId="0" borderId="46" xfId="134" applyFont="1" applyFill="1" applyBorder="1">
      <alignment/>
      <protection/>
    </xf>
    <xf numFmtId="166" fontId="2" fillId="33" borderId="40" xfId="134" applyFont="1" applyFill="1" applyBorder="1">
      <alignment/>
      <protection/>
    </xf>
    <xf numFmtId="166" fontId="2" fillId="33" borderId="40" xfId="134" applyFont="1" applyFill="1" applyBorder="1" applyAlignment="1">
      <alignment horizontal="right"/>
      <protection/>
    </xf>
    <xf numFmtId="166" fontId="2" fillId="0" borderId="27" xfId="134" applyFont="1" applyFill="1" applyBorder="1" applyAlignment="1">
      <alignment horizontal="right"/>
      <protection/>
    </xf>
    <xf numFmtId="166" fontId="2" fillId="0" borderId="86" xfId="134" applyFont="1" applyFill="1" applyBorder="1" applyAlignment="1">
      <alignment horizontal="right"/>
      <protection/>
    </xf>
    <xf numFmtId="164" fontId="3" fillId="0" borderId="15" xfId="91" applyNumberFormat="1" applyFont="1" applyBorder="1">
      <alignment/>
      <protection/>
    </xf>
    <xf numFmtId="164" fontId="3" fillId="0" borderId="15" xfId="91" applyNumberFormat="1" applyFont="1" applyBorder="1" applyAlignment="1">
      <alignment horizontal="right"/>
      <protection/>
    </xf>
    <xf numFmtId="164" fontId="3" fillId="0" borderId="38" xfId="91" applyNumberFormat="1" applyFont="1" applyBorder="1" applyAlignment="1">
      <alignment horizontal="right"/>
      <protection/>
    </xf>
    <xf numFmtId="164" fontId="3" fillId="0" borderId="44" xfId="91" applyNumberFormat="1" applyFont="1" applyBorder="1">
      <alignment/>
      <protection/>
    </xf>
    <xf numFmtId="164" fontId="3" fillId="0" borderId="14" xfId="91" applyNumberFormat="1" applyFont="1" applyBorder="1">
      <alignment/>
      <protection/>
    </xf>
    <xf numFmtId="164" fontId="3" fillId="0" borderId="65" xfId="91" applyNumberFormat="1" applyFont="1" applyFill="1" applyBorder="1">
      <alignment/>
      <protection/>
    </xf>
    <xf numFmtId="166" fontId="8" fillId="0" borderId="20" xfId="132" applyFont="1" applyBorder="1" applyAlignment="1">
      <alignment horizontal="left"/>
      <protection/>
    </xf>
    <xf numFmtId="166" fontId="12" fillId="0" borderId="38" xfId="132" applyFont="1" applyBorder="1" applyAlignment="1" quotePrefix="1">
      <alignment horizontal="right"/>
      <protection/>
    </xf>
    <xf numFmtId="167" fontId="8" fillId="0" borderId="20" xfId="132" applyNumberFormat="1" applyFont="1" applyBorder="1" applyAlignment="1">
      <alignment horizontal="left"/>
      <protection/>
    </xf>
    <xf numFmtId="166" fontId="8" fillId="0" borderId="38" xfId="132" applyFont="1" applyBorder="1" applyAlignment="1">
      <alignment horizontal="right"/>
      <protection/>
    </xf>
    <xf numFmtId="167" fontId="8" fillId="0" borderId="33" xfId="132" applyNumberFormat="1" applyFont="1" applyBorder="1" applyAlignment="1">
      <alignment horizontal="left"/>
      <protection/>
    </xf>
    <xf numFmtId="167" fontId="12" fillId="0" borderId="40" xfId="132" applyNumberFormat="1" applyFont="1" applyBorder="1" applyAlignment="1">
      <alignment horizontal="left"/>
      <protection/>
    </xf>
    <xf numFmtId="166" fontId="12" fillId="0" borderId="40" xfId="132" applyFont="1" applyBorder="1" applyAlignment="1">
      <alignment horizontal="right"/>
      <protection/>
    </xf>
    <xf numFmtId="166" fontId="12" fillId="0" borderId="86" xfId="132" applyFont="1" applyBorder="1" applyAlignment="1" quotePrefix="1">
      <alignment horizontal="right"/>
      <protection/>
    </xf>
    <xf numFmtId="166" fontId="12" fillId="32" borderId="39" xfId="91" applyNumberFormat="1" applyFont="1" applyFill="1" applyBorder="1" applyAlignment="1" quotePrefix="1">
      <alignment horizontal="center"/>
      <protection/>
    </xf>
    <xf numFmtId="166" fontId="8" fillId="0" borderId="20" xfId="131" applyFont="1" applyBorder="1" applyAlignment="1">
      <alignment horizontal="left"/>
      <protection/>
    </xf>
    <xf numFmtId="166" fontId="12" fillId="0" borderId="38" xfId="131" applyFont="1" applyBorder="1" applyAlignment="1" quotePrefix="1">
      <alignment horizontal="right"/>
      <protection/>
    </xf>
    <xf numFmtId="167" fontId="8" fillId="0" borderId="20" xfId="131" applyNumberFormat="1" applyFont="1" applyBorder="1" applyAlignment="1">
      <alignment horizontal="left"/>
      <protection/>
    </xf>
    <xf numFmtId="166" fontId="8" fillId="0" borderId="38" xfId="131" applyFont="1" applyBorder="1" applyAlignment="1">
      <alignment horizontal="right"/>
      <protection/>
    </xf>
    <xf numFmtId="167" fontId="8" fillId="0" borderId="33" xfId="131" applyNumberFormat="1" applyFont="1" applyBorder="1" applyAlignment="1">
      <alignment horizontal="left"/>
      <protection/>
    </xf>
    <xf numFmtId="167" fontId="12" fillId="0" borderId="40" xfId="131" applyNumberFormat="1" applyFont="1" applyBorder="1" applyAlignment="1">
      <alignment horizontal="left"/>
      <protection/>
    </xf>
    <xf numFmtId="166" fontId="12" fillId="0" borderId="40" xfId="131" applyFont="1" applyBorder="1" applyAlignment="1">
      <alignment/>
      <protection/>
    </xf>
    <xf numFmtId="166" fontId="12" fillId="0" borderId="40" xfId="131" applyFont="1" applyBorder="1" applyAlignment="1" quotePrefix="1">
      <alignment horizontal="right"/>
      <protection/>
    </xf>
    <xf numFmtId="166" fontId="12" fillId="0" borderId="86" xfId="131" applyFont="1" applyBorder="1" applyAlignment="1" quotePrefix="1">
      <alignment horizontal="right"/>
      <protection/>
    </xf>
    <xf numFmtId="166" fontId="8" fillId="0" borderId="20" xfId="130" applyFont="1" applyBorder="1">
      <alignment/>
      <protection/>
    </xf>
    <xf numFmtId="166" fontId="12" fillId="0" borderId="38" xfId="130" applyFont="1" applyBorder="1" applyAlignment="1" quotePrefix="1">
      <alignment horizontal="right"/>
      <protection/>
    </xf>
    <xf numFmtId="166" fontId="8" fillId="0" borderId="38" xfId="130" applyFont="1" applyBorder="1" applyAlignment="1">
      <alignment horizontal="right"/>
      <protection/>
    </xf>
    <xf numFmtId="166" fontId="8" fillId="0" borderId="33" xfId="130" applyFont="1" applyBorder="1">
      <alignment/>
      <protection/>
    </xf>
    <xf numFmtId="166" fontId="12" fillId="0" borderId="40" xfId="130" applyFont="1" applyBorder="1">
      <alignment/>
      <protection/>
    </xf>
    <xf numFmtId="166" fontId="12" fillId="0" borderId="40" xfId="130" applyFont="1" applyBorder="1" applyAlignment="1">
      <alignment horizontal="right"/>
      <protection/>
    </xf>
    <xf numFmtId="166" fontId="12" fillId="0" borderId="86" xfId="130" applyFont="1" applyBorder="1" applyAlignment="1" quotePrefix="1">
      <alignment horizontal="right"/>
      <protection/>
    </xf>
    <xf numFmtId="166" fontId="12" fillId="32" borderId="43" xfId="149" applyFont="1" applyFill="1" applyBorder="1" applyAlignment="1">
      <alignment horizontal="center"/>
      <protection/>
    </xf>
    <xf numFmtId="166" fontId="12" fillId="32" borderId="23" xfId="149" applyFont="1" applyFill="1" applyBorder="1">
      <alignment/>
      <protection/>
    </xf>
    <xf numFmtId="166" fontId="8" fillId="0" borderId="20" xfId="104" applyFont="1" applyBorder="1" applyAlignment="1">
      <alignment horizontal="center"/>
      <protection/>
    </xf>
    <xf numFmtId="166" fontId="12" fillId="0" borderId="38" xfId="104" applyFont="1" applyBorder="1" applyAlignment="1" quotePrefix="1">
      <alignment horizontal="right"/>
      <protection/>
    </xf>
    <xf numFmtId="166" fontId="8" fillId="0" borderId="38" xfId="104" applyFont="1" applyBorder="1" applyAlignment="1">
      <alignment horizontal="right"/>
      <protection/>
    </xf>
    <xf numFmtId="167" fontId="12" fillId="0" borderId="20" xfId="104" applyNumberFormat="1" applyFont="1" applyBorder="1" applyAlignment="1">
      <alignment horizontal="left"/>
      <protection/>
    </xf>
    <xf numFmtId="166" fontId="8" fillId="0" borderId="33" xfId="104" applyFont="1" applyBorder="1">
      <alignment/>
      <protection/>
    </xf>
    <xf numFmtId="166" fontId="12" fillId="0" borderId="27" xfId="104" applyFont="1" applyBorder="1">
      <alignment/>
      <protection/>
    </xf>
    <xf numFmtId="166" fontId="12" fillId="0" borderId="40" xfId="104" applyFont="1" applyBorder="1" applyAlignment="1">
      <alignment horizontal="right"/>
      <protection/>
    </xf>
    <xf numFmtId="166" fontId="12" fillId="0" borderId="40" xfId="104" applyFont="1" applyBorder="1" applyAlignment="1" quotePrefix="1">
      <alignment horizontal="right"/>
      <protection/>
    </xf>
    <xf numFmtId="166" fontId="12" fillId="0" borderId="86" xfId="104" applyFont="1" applyBorder="1" applyAlignment="1" quotePrefix="1">
      <alignment horizontal="right"/>
      <protection/>
    </xf>
    <xf numFmtId="164" fontId="2" fillId="0" borderId="38" xfId="144" applyNumberFormat="1" applyFont="1" applyBorder="1">
      <alignment/>
      <protection/>
    </xf>
    <xf numFmtId="164" fontId="3" fillId="0" borderId="38" xfId="144" applyNumberFormat="1" applyFont="1" applyBorder="1">
      <alignment/>
      <protection/>
    </xf>
    <xf numFmtId="164" fontId="3" fillId="0" borderId="39" xfId="144" applyNumberFormat="1" applyFont="1" applyBorder="1">
      <alignment/>
      <protection/>
    </xf>
    <xf numFmtId="164" fontId="3" fillId="0" borderId="40" xfId="144" applyNumberFormat="1" applyFont="1" applyBorder="1">
      <alignment/>
      <protection/>
    </xf>
    <xf numFmtId="164" fontId="3" fillId="0" borderId="86" xfId="144" applyNumberFormat="1" applyFont="1" applyBorder="1">
      <alignment/>
      <protection/>
    </xf>
    <xf numFmtId="164" fontId="3" fillId="0" borderId="15" xfId="138" applyNumberFormat="1" applyFont="1" applyBorder="1" applyAlignment="1">
      <alignment horizontal="center" vertical="center"/>
      <protection/>
    </xf>
    <xf numFmtId="166" fontId="3" fillId="0" borderId="13" xfId="138" applyNumberFormat="1" applyFont="1" applyBorder="1" applyAlignment="1" applyProtection="1">
      <alignment horizontal="center" vertical="center"/>
      <protection/>
    </xf>
    <xf numFmtId="166" fontId="3" fillId="0" borderId="57" xfId="138" applyNumberFormat="1" applyFont="1" applyBorder="1" applyAlignment="1" applyProtection="1">
      <alignment horizontal="center" vertical="center"/>
      <protection/>
    </xf>
    <xf numFmtId="165" fontId="3" fillId="0" borderId="15" xfId="138" applyNumberFormat="1" applyFont="1" applyFill="1" applyBorder="1" applyAlignment="1" applyProtection="1">
      <alignment horizontal="center" vertical="center"/>
      <protection/>
    </xf>
    <xf numFmtId="165" fontId="3" fillId="0" borderId="38" xfId="138" applyNumberFormat="1" applyFont="1" applyFill="1" applyBorder="1" applyAlignment="1" applyProtection="1">
      <alignment horizontal="center" vertical="center"/>
      <protection/>
    </xf>
    <xf numFmtId="166" fontId="3" fillId="0" borderId="38" xfId="138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>
      <alignment horizontal="center" vertical="center"/>
    </xf>
    <xf numFmtId="166" fontId="3" fillId="0" borderId="0" xfId="138" applyNumberFormat="1" applyFont="1" applyBorder="1" applyAlignment="1" applyProtection="1">
      <alignment horizontal="center" vertical="center"/>
      <protection/>
    </xf>
    <xf numFmtId="164" fontId="2" fillId="0" borderId="65" xfId="138" applyNumberFormat="1" applyFont="1" applyBorder="1" applyAlignment="1">
      <alignment horizontal="center" vertical="center"/>
      <protection/>
    </xf>
    <xf numFmtId="164" fontId="2" fillId="0" borderId="66" xfId="138" applyNumberFormat="1" applyFont="1" applyBorder="1" applyAlignment="1">
      <alignment horizontal="center" vertical="center"/>
      <protection/>
    </xf>
    <xf numFmtId="0" fontId="2" fillId="32" borderId="23" xfId="0" applyFont="1" applyFill="1" applyBorder="1" applyAlignment="1" quotePrefix="1">
      <alignment horizontal="centerContinuous"/>
    </xf>
    <xf numFmtId="167" fontId="2" fillId="32" borderId="14" xfId="0" applyNumberFormat="1" applyFont="1" applyFill="1" applyBorder="1" applyAlignment="1" quotePrefix="1">
      <alignment horizontal="center"/>
    </xf>
    <xf numFmtId="167" fontId="2" fillId="32" borderId="21" xfId="0" applyNumberFormat="1" applyFont="1" applyFill="1" applyBorder="1" applyAlignment="1" quotePrefix="1">
      <alignment horizontal="center"/>
    </xf>
    <xf numFmtId="167" fontId="2" fillId="32" borderId="28" xfId="0" applyNumberFormat="1" applyFont="1" applyFill="1" applyBorder="1" applyAlignment="1" quotePrefix="1">
      <alignment horizontal="center"/>
    </xf>
    <xf numFmtId="0" fontId="3" fillId="34" borderId="29" xfId="0" applyFont="1" applyFill="1" applyBorder="1" applyAlignment="1">
      <alignment/>
    </xf>
    <xf numFmtId="1" fontId="2" fillId="34" borderId="11" xfId="91" applyNumberFormat="1" applyFont="1" applyFill="1" applyBorder="1" applyAlignment="1" applyProtection="1">
      <alignment horizontal="right"/>
      <protection/>
    </xf>
    <xf numFmtId="1" fontId="2" fillId="34" borderId="21" xfId="91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13" xfId="0" applyNumberFormat="1" applyFont="1" applyBorder="1" applyAlignment="1" applyProtection="1" quotePrefix="1">
      <alignment horizontal="right"/>
      <protection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/>
    </xf>
    <xf numFmtId="166" fontId="3" fillId="0" borderId="13" xfId="136" applyNumberFormat="1" applyFont="1" applyBorder="1" applyAlignment="1" applyProtection="1" quotePrefix="1">
      <alignment horizontal="right"/>
      <protection/>
    </xf>
    <xf numFmtId="166" fontId="3" fillId="0" borderId="0" xfId="136" applyNumberFormat="1" applyFont="1" applyFill="1" applyBorder="1" applyAlignment="1" applyProtection="1">
      <alignment horizontal="right"/>
      <protection/>
    </xf>
    <xf numFmtId="166" fontId="3" fillId="0" borderId="13" xfId="136" applyNumberFormat="1" applyFont="1" applyFill="1" applyBorder="1" applyAlignment="1" applyProtection="1">
      <alignment horizontal="right"/>
      <protection/>
    </xf>
    <xf numFmtId="166" fontId="3" fillId="0" borderId="57" xfId="136" applyNumberFormat="1" applyFont="1" applyFill="1" applyBorder="1" applyAlignment="1" applyProtection="1" quotePrefix="1">
      <alignment horizontal="right"/>
      <protection/>
    </xf>
    <xf numFmtId="0" fontId="3" fillId="0" borderId="13" xfId="136" applyFont="1" applyFill="1" applyBorder="1" applyAlignment="1">
      <alignment horizontal="right"/>
      <protection/>
    </xf>
    <xf numFmtId="166" fontId="3" fillId="0" borderId="13" xfId="136" applyNumberFormat="1" applyFont="1" applyBorder="1" applyAlignment="1" applyProtection="1">
      <alignment horizontal="right"/>
      <protection/>
    </xf>
    <xf numFmtId="166" fontId="3" fillId="0" borderId="57" xfId="136" applyNumberFormat="1" applyFont="1" applyFill="1" applyBorder="1" applyAlignment="1" applyProtection="1">
      <alignment horizontal="right"/>
      <protection/>
    </xf>
    <xf numFmtId="166" fontId="3" fillId="0" borderId="11" xfId="136" applyNumberFormat="1" applyFont="1" applyBorder="1" applyAlignment="1" applyProtection="1">
      <alignment horizontal="right"/>
      <protection/>
    </xf>
    <xf numFmtId="166" fontId="3" fillId="0" borderId="10" xfId="136" applyNumberFormat="1" applyFont="1" applyFill="1" applyBorder="1" applyAlignment="1" applyProtection="1">
      <alignment horizontal="right"/>
      <protection/>
    </xf>
    <xf numFmtId="166" fontId="3" fillId="0" borderId="11" xfId="136" applyNumberFormat="1" applyFont="1" applyFill="1" applyBorder="1" applyAlignment="1" applyProtection="1">
      <alignment horizontal="right"/>
      <protection/>
    </xf>
    <xf numFmtId="166" fontId="3" fillId="0" borderId="59" xfId="136" applyNumberFormat="1" applyFont="1" applyFill="1" applyBorder="1" applyAlignment="1" applyProtection="1">
      <alignment horizontal="right"/>
      <protection/>
    </xf>
    <xf numFmtId="166" fontId="3" fillId="0" borderId="11" xfId="136" applyNumberFormat="1" applyFont="1" applyBorder="1" applyAlignment="1" applyProtection="1" quotePrefix="1">
      <alignment horizontal="right"/>
      <protection/>
    </xf>
    <xf numFmtId="166" fontId="3" fillId="0" borderId="59" xfId="136" applyNumberFormat="1" applyFont="1" applyFill="1" applyBorder="1" applyAlignment="1" applyProtection="1" quotePrefix="1">
      <alignment horizontal="right"/>
      <protection/>
    </xf>
    <xf numFmtId="166" fontId="2" fillId="0" borderId="13" xfId="136" applyNumberFormat="1" applyFont="1" applyBorder="1" applyAlignment="1" applyProtection="1">
      <alignment horizontal="right"/>
      <protection/>
    </xf>
    <xf numFmtId="166" fontId="2" fillId="0" borderId="0" xfId="136" applyNumberFormat="1" applyFont="1" applyFill="1" applyBorder="1" applyAlignment="1" applyProtection="1">
      <alignment horizontal="right"/>
      <protection/>
    </xf>
    <xf numFmtId="166" fontId="2" fillId="0" borderId="13" xfId="136" applyNumberFormat="1" applyFont="1" applyFill="1" applyBorder="1" applyAlignment="1" applyProtection="1">
      <alignment horizontal="right"/>
      <protection/>
    </xf>
    <xf numFmtId="166" fontId="2" fillId="0" borderId="57" xfId="136" applyNumberFormat="1" applyFont="1" applyFill="1" applyBorder="1" applyAlignment="1" applyProtection="1">
      <alignment horizontal="right"/>
      <protection/>
    </xf>
    <xf numFmtId="0" fontId="3" fillId="0" borderId="11" xfId="136" applyFont="1" applyFill="1" applyBorder="1" applyAlignment="1">
      <alignment horizontal="right"/>
      <protection/>
    </xf>
    <xf numFmtId="166" fontId="3" fillId="0" borderId="27" xfId="136" applyNumberFormat="1" applyFont="1" applyBorder="1" applyAlignment="1" applyProtection="1">
      <alignment horizontal="right"/>
      <protection/>
    </xf>
    <xf numFmtId="166" fontId="3" fillId="0" borderId="62" xfId="136" applyNumberFormat="1" applyFont="1" applyFill="1" applyBorder="1" applyAlignment="1" applyProtection="1">
      <alignment horizontal="right"/>
      <protection/>
    </xf>
    <xf numFmtId="0" fontId="3" fillId="0" borderId="27" xfId="136" applyFont="1" applyFill="1" applyBorder="1" applyAlignment="1">
      <alignment horizontal="right"/>
      <protection/>
    </xf>
    <xf numFmtId="166" fontId="3" fillId="0" borderId="63" xfId="136" applyNumberFormat="1" applyFont="1" applyFill="1" applyBorder="1" applyAlignment="1" applyProtection="1">
      <alignment horizontal="right"/>
      <protection/>
    </xf>
    <xf numFmtId="0" fontId="33" fillId="0" borderId="0" xfId="0" applyFont="1" applyFill="1" applyBorder="1" applyAlignment="1" quotePrefix="1">
      <alignment horizontal="left"/>
    </xf>
    <xf numFmtId="166" fontId="3" fillId="0" borderId="56" xfId="90" applyNumberFormat="1" applyFont="1" applyBorder="1" applyAlignment="1" applyProtection="1">
      <alignment horizontal="right"/>
      <protection/>
    </xf>
    <xf numFmtId="167" fontId="20" fillId="0" borderId="11" xfId="90" applyNumberFormat="1" applyFont="1" applyFill="1" applyBorder="1" applyAlignment="1" applyProtection="1">
      <alignment horizontal="right"/>
      <protection/>
    </xf>
    <xf numFmtId="166" fontId="3" fillId="0" borderId="11" xfId="90" applyNumberFormat="1" applyFont="1" applyBorder="1" applyAlignment="1" applyProtection="1">
      <alignment horizontal="right"/>
      <protection/>
    </xf>
    <xf numFmtId="166" fontId="3" fillId="0" borderId="10" xfId="90" applyNumberFormat="1" applyFont="1" applyFill="1" applyBorder="1" applyAlignment="1" applyProtection="1">
      <alignment horizontal="right"/>
      <protection/>
    </xf>
    <xf numFmtId="167" fontId="20" fillId="0" borderId="11" xfId="90" applyNumberFormat="1" applyFont="1" applyFill="1" applyBorder="1" applyAlignment="1" applyProtection="1" quotePrefix="1">
      <alignment horizontal="right"/>
      <protection/>
    </xf>
    <xf numFmtId="166" fontId="3" fillId="0" borderId="59" xfId="90" applyNumberFormat="1" applyFont="1" applyFill="1" applyBorder="1" applyAlignment="1" applyProtection="1">
      <alignment horizontal="right"/>
      <protection/>
    </xf>
    <xf numFmtId="166" fontId="3" fillId="0" borderId="19" xfId="90" applyNumberFormat="1" applyFont="1" applyBorder="1" applyAlignment="1" applyProtection="1">
      <alignment horizontal="right"/>
      <protection/>
    </xf>
    <xf numFmtId="167" fontId="20" fillId="0" borderId="13" xfId="90" applyNumberFormat="1" applyFont="1" applyFill="1" applyBorder="1" applyAlignment="1" applyProtection="1">
      <alignment horizontal="right"/>
      <protection/>
    </xf>
    <xf numFmtId="166" fontId="3" fillId="0" borderId="13" xfId="90" applyNumberFormat="1" applyFont="1" applyBorder="1" applyAlignment="1" applyProtection="1">
      <alignment horizontal="right"/>
      <protection/>
    </xf>
    <xf numFmtId="166" fontId="3" fillId="0" borderId="0" xfId="90" applyNumberFormat="1" applyFont="1" applyFill="1" applyBorder="1" applyAlignment="1" applyProtection="1">
      <alignment horizontal="right"/>
      <protection/>
    </xf>
    <xf numFmtId="166" fontId="3" fillId="0" borderId="13" xfId="90" applyNumberFormat="1" applyFont="1" applyFill="1" applyBorder="1" applyAlignment="1" applyProtection="1">
      <alignment horizontal="right"/>
      <protection/>
    </xf>
    <xf numFmtId="166" fontId="3" fillId="0" borderId="57" xfId="90" applyNumberFormat="1" applyFont="1" applyFill="1" applyBorder="1" applyAlignment="1" applyProtection="1">
      <alignment horizontal="right"/>
      <protection/>
    </xf>
    <xf numFmtId="166" fontId="3" fillId="0" borderId="13" xfId="90" applyNumberFormat="1" applyFont="1" applyBorder="1" applyAlignment="1" applyProtection="1" quotePrefix="1">
      <alignment horizontal="right"/>
      <protection/>
    </xf>
    <xf numFmtId="166" fontId="3" fillId="0" borderId="57" xfId="90" applyNumberFormat="1" applyFont="1" applyFill="1" applyBorder="1" applyAlignment="1" applyProtection="1" quotePrefix="1">
      <alignment horizontal="right"/>
      <protection/>
    </xf>
    <xf numFmtId="166" fontId="3" fillId="0" borderId="11" xfId="90" applyNumberFormat="1" applyFont="1" applyFill="1" applyBorder="1" applyAlignment="1" applyProtection="1">
      <alignment horizontal="right"/>
      <protection/>
    </xf>
    <xf numFmtId="166" fontId="3" fillId="0" borderId="59" xfId="90" applyNumberFormat="1" applyFont="1" applyFill="1" applyBorder="1" applyAlignment="1" applyProtection="1" quotePrefix="1">
      <alignment horizontal="right"/>
      <protection/>
    </xf>
    <xf numFmtId="166" fontId="3" fillId="0" borderId="11" xfId="90" applyNumberFormat="1" applyFont="1" applyBorder="1" applyAlignment="1" applyProtection="1" quotePrefix="1">
      <alignment horizontal="right"/>
      <protection/>
    </xf>
    <xf numFmtId="166" fontId="2" fillId="0" borderId="56" xfId="90" applyNumberFormat="1" applyFont="1" applyBorder="1" applyAlignment="1" applyProtection="1">
      <alignment horizontal="right"/>
      <protection/>
    </xf>
    <xf numFmtId="167" fontId="21" fillId="0" borderId="11" xfId="90" applyNumberFormat="1" applyFont="1" applyFill="1" applyBorder="1" applyAlignment="1" applyProtection="1">
      <alignment horizontal="right"/>
      <protection/>
    </xf>
    <xf numFmtId="166" fontId="2" fillId="0" borderId="11" xfId="90" applyNumberFormat="1" applyFont="1" applyBorder="1" applyAlignment="1" applyProtection="1">
      <alignment horizontal="right"/>
      <protection/>
    </xf>
    <xf numFmtId="166" fontId="2" fillId="0" borderId="10" xfId="90" applyNumberFormat="1" applyFont="1" applyFill="1" applyBorder="1" applyAlignment="1" applyProtection="1">
      <alignment horizontal="right"/>
      <protection/>
    </xf>
    <xf numFmtId="166" fontId="2" fillId="0" borderId="11" xfId="90" applyNumberFormat="1" applyFont="1" applyFill="1" applyBorder="1" applyAlignment="1" applyProtection="1">
      <alignment horizontal="right"/>
      <protection/>
    </xf>
    <xf numFmtId="166" fontId="2" fillId="0" borderId="59" xfId="90" applyNumberFormat="1" applyFont="1" applyFill="1" applyBorder="1" applyAlignment="1" applyProtection="1">
      <alignment horizontal="right"/>
      <protection/>
    </xf>
    <xf numFmtId="166" fontId="3" fillId="0" borderId="22" xfId="90" applyNumberFormat="1" applyFont="1" applyBorder="1" applyAlignment="1" applyProtection="1">
      <alignment horizontal="right"/>
      <protection/>
    </xf>
    <xf numFmtId="167" fontId="20" fillId="0" borderId="12" xfId="90" applyNumberFormat="1" applyFont="1" applyFill="1" applyBorder="1" applyAlignment="1" applyProtection="1">
      <alignment horizontal="right"/>
      <protection/>
    </xf>
    <xf numFmtId="166" fontId="3" fillId="0" borderId="12" xfId="90" applyNumberFormat="1" applyFont="1" applyBorder="1" applyAlignment="1" applyProtection="1" quotePrefix="1">
      <alignment horizontal="right"/>
      <protection/>
    </xf>
    <xf numFmtId="166" fontId="3" fillId="0" borderId="17" xfId="90" applyNumberFormat="1" applyFont="1" applyFill="1" applyBorder="1" applyAlignment="1" applyProtection="1">
      <alignment horizontal="right"/>
      <protection/>
    </xf>
    <xf numFmtId="166" fontId="3" fillId="0" borderId="12" xfId="90" applyNumberFormat="1" applyFont="1" applyFill="1" applyBorder="1" applyAlignment="1" applyProtection="1">
      <alignment horizontal="right"/>
      <protection/>
    </xf>
    <xf numFmtId="166" fontId="3" fillId="0" borderId="37" xfId="90" applyNumberFormat="1" applyFont="1" applyFill="1" applyBorder="1" applyAlignment="1" applyProtection="1" quotePrefix="1">
      <alignment horizontal="right"/>
      <protection/>
    </xf>
    <xf numFmtId="166" fontId="3" fillId="0" borderId="61" xfId="90" applyNumberFormat="1" applyFont="1" applyBorder="1" applyAlignment="1" applyProtection="1">
      <alignment horizontal="right"/>
      <protection/>
    </xf>
    <xf numFmtId="167" fontId="20" fillId="0" borderId="27" xfId="90" applyNumberFormat="1" applyFont="1" applyFill="1" applyBorder="1" applyAlignment="1" applyProtection="1">
      <alignment horizontal="right"/>
      <protection/>
    </xf>
    <xf numFmtId="166" fontId="3" fillId="0" borderId="27" xfId="90" applyNumberFormat="1" applyFont="1" applyBorder="1" applyAlignment="1" applyProtection="1">
      <alignment horizontal="right"/>
      <protection/>
    </xf>
    <xf numFmtId="166" fontId="3" fillId="0" borderId="62" xfId="90" applyNumberFormat="1" applyFont="1" applyFill="1" applyBorder="1" applyAlignment="1" applyProtection="1">
      <alignment horizontal="right"/>
      <protection/>
    </xf>
    <xf numFmtId="166" fontId="3" fillId="0" borderId="27" xfId="90" applyNumberFormat="1" applyFont="1" applyFill="1" applyBorder="1" applyAlignment="1" applyProtection="1">
      <alignment horizontal="right"/>
      <protection/>
    </xf>
    <xf numFmtId="166" fontId="3" fillId="0" borderId="63" xfId="90" applyNumberFormat="1" applyFont="1" applyFill="1" applyBorder="1" applyAlignment="1" applyProtection="1">
      <alignment horizontal="right"/>
      <protection/>
    </xf>
    <xf numFmtId="164" fontId="3" fillId="0" borderId="15" xfId="93" applyNumberFormat="1" applyFont="1" applyFill="1" applyBorder="1" applyAlignment="1" quotePrefix="1">
      <alignment horizontal="right"/>
      <protection/>
    </xf>
    <xf numFmtId="164" fontId="3" fillId="0" borderId="15" xfId="93" applyNumberFormat="1" applyFont="1" applyFill="1" applyBorder="1" applyAlignment="1">
      <alignment horizontal="right"/>
      <protection/>
    </xf>
    <xf numFmtId="164" fontId="3" fillId="0" borderId="38" xfId="93" applyNumberFormat="1" applyFont="1" applyFill="1" applyBorder="1" applyAlignment="1" quotePrefix="1">
      <alignment horizontal="right"/>
      <protection/>
    </xf>
    <xf numFmtId="164" fontId="3" fillId="0" borderId="38" xfId="93" applyNumberFormat="1" applyFont="1" applyFill="1" applyBorder="1" applyAlignment="1">
      <alignment horizontal="right"/>
      <protection/>
    </xf>
    <xf numFmtId="164" fontId="3" fillId="0" borderId="15" xfId="94" applyNumberFormat="1" applyFont="1" applyFill="1" applyBorder="1" applyAlignment="1">
      <alignment horizontal="right"/>
      <protection/>
    </xf>
    <xf numFmtId="164" fontId="8" fillId="0" borderId="38" xfId="94" applyNumberFormat="1" applyFont="1" applyFill="1" applyBorder="1" applyAlignment="1">
      <alignment horizontal="right" vertical="center"/>
      <protection/>
    </xf>
    <xf numFmtId="164" fontId="2" fillId="0" borderId="21" xfId="94" applyNumberFormat="1" applyFont="1" applyFill="1" applyBorder="1" applyAlignment="1">
      <alignment horizontal="right"/>
      <protection/>
    </xf>
    <xf numFmtId="164" fontId="12" fillId="0" borderId="28" xfId="94" applyNumberFormat="1" applyFont="1" applyFill="1" applyBorder="1" applyAlignment="1">
      <alignment horizontal="right" vertical="center"/>
      <protection/>
    </xf>
    <xf numFmtId="164" fontId="2" fillId="0" borderId="40" xfId="71" applyNumberFormat="1" applyFont="1" applyFill="1" applyBorder="1" applyAlignment="1">
      <alignment horizontal="right"/>
    </xf>
    <xf numFmtId="164" fontId="2" fillId="0" borderId="86" xfId="71" applyNumberFormat="1" applyFont="1" applyFill="1" applyBorder="1" applyAlignment="1">
      <alignment horizontal="right"/>
    </xf>
    <xf numFmtId="164" fontId="2" fillId="0" borderId="21" xfId="95" applyNumberFormat="1" applyFont="1" applyFill="1" applyBorder="1" applyAlignment="1" quotePrefix="1">
      <alignment horizontal="right"/>
      <protection/>
    </xf>
    <xf numFmtId="164" fontId="2" fillId="0" borderId="28" xfId="95" applyNumberFormat="1" applyFont="1" applyFill="1" applyBorder="1" applyAlignment="1" quotePrefix="1">
      <alignment horizontal="right"/>
      <protection/>
    </xf>
    <xf numFmtId="0" fontId="3" fillId="32" borderId="32" xfId="0" applyFont="1" applyFill="1" applyBorder="1" applyAlignment="1">
      <alignment/>
    </xf>
    <xf numFmtId="0" fontId="3" fillId="32" borderId="31" xfId="0" applyFont="1" applyFill="1" applyBorder="1" applyAlignment="1">
      <alignment/>
    </xf>
    <xf numFmtId="0" fontId="3" fillId="32" borderId="80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3" fillId="0" borderId="59" xfId="89" applyNumberFormat="1" applyFont="1" applyFill="1" applyBorder="1" applyAlignment="1" applyProtection="1" quotePrefix="1">
      <alignment horizontal="right"/>
      <protection/>
    </xf>
    <xf numFmtId="166" fontId="3" fillId="0" borderId="12" xfId="89" applyNumberFormat="1" applyFont="1" applyBorder="1" applyAlignment="1" applyProtection="1" quotePrefix="1">
      <alignment horizontal="right"/>
      <protection/>
    </xf>
    <xf numFmtId="166" fontId="3" fillId="0" borderId="17" xfId="89" applyNumberFormat="1" applyFont="1" applyFill="1" applyBorder="1" applyAlignment="1" applyProtection="1">
      <alignment horizontal="right"/>
      <protection/>
    </xf>
    <xf numFmtId="166" fontId="3" fillId="0" borderId="12" xfId="89" applyNumberFormat="1" applyFont="1" applyFill="1" applyBorder="1" applyAlignment="1" applyProtection="1">
      <alignment horizontal="right"/>
      <protection/>
    </xf>
    <xf numFmtId="166" fontId="3" fillId="0" borderId="37" xfId="89" applyNumberFormat="1" applyFont="1" applyFill="1" applyBorder="1" applyAlignment="1" applyProtection="1" quotePrefix="1">
      <alignment horizontal="right"/>
      <protection/>
    </xf>
    <xf numFmtId="164" fontId="3" fillId="0" borderId="14" xfId="44" applyNumberFormat="1" applyFont="1" applyFill="1" applyBorder="1" applyAlignment="1">
      <alignment/>
    </xf>
    <xf numFmtId="164" fontId="3" fillId="0" borderId="39" xfId="44" applyNumberFormat="1" applyFont="1" applyFill="1" applyBorder="1" applyAlignment="1">
      <alignment/>
    </xf>
    <xf numFmtId="164" fontId="3" fillId="0" borderId="21" xfId="44" applyNumberFormat="1" applyFont="1" applyFill="1" applyBorder="1" applyAlignment="1">
      <alignment/>
    </xf>
    <xf numFmtId="164" fontId="3" fillId="0" borderId="15" xfId="44" applyNumberFormat="1" applyFont="1" applyFill="1" applyBorder="1" applyAlignment="1">
      <alignment/>
    </xf>
    <xf numFmtId="173" fontId="2" fillId="0" borderId="40" xfId="103" applyNumberFormat="1" applyFont="1" applyFill="1" applyBorder="1">
      <alignment/>
      <protection/>
    </xf>
    <xf numFmtId="166" fontId="3" fillId="0" borderId="0" xfId="0" applyNumberFormat="1" applyFont="1" applyFill="1" applyAlignment="1" quotePrefix="1">
      <alignment/>
    </xf>
    <xf numFmtId="166" fontId="3" fillId="0" borderId="0" xfId="0" applyNumberFormat="1" applyFont="1" applyFill="1" applyAlignment="1">
      <alignment horizontal="left"/>
    </xf>
    <xf numFmtId="166" fontId="10" fillId="33" borderId="0" xfId="0" applyNumberFormat="1" applyFont="1" applyFill="1" applyAlignment="1">
      <alignment/>
    </xf>
    <xf numFmtId="166" fontId="10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 quotePrefix="1">
      <alignment/>
    </xf>
    <xf numFmtId="166" fontId="0" fillId="33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2" fillId="32" borderId="11" xfId="0" applyNumberFormat="1" applyFont="1" applyFill="1" applyBorder="1" applyAlignment="1">
      <alignment horizontal="centerContinuous"/>
    </xf>
    <xf numFmtId="173" fontId="3" fillId="0" borderId="19" xfId="97" applyNumberFormat="1" applyFont="1" applyFill="1" applyBorder="1" applyAlignment="1">
      <alignment horizontal="center"/>
      <protection/>
    </xf>
    <xf numFmtId="168" fontId="18" fillId="0" borderId="0" xfId="91" applyNumberFormat="1" applyFont="1">
      <alignment/>
      <protection/>
    </xf>
    <xf numFmtId="2" fontId="3" fillId="0" borderId="38" xfId="100" applyNumberFormat="1" applyFont="1" applyBorder="1" applyAlignment="1" applyProtection="1" quotePrefix="1">
      <alignment horizontal="center" vertical="center"/>
      <protection/>
    </xf>
    <xf numFmtId="0" fontId="9" fillId="0" borderId="29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166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166" fontId="3" fillId="0" borderId="15" xfId="0" applyNumberFormat="1" applyFont="1" applyFill="1" applyBorder="1" applyAlignment="1">
      <alignment horizontal="right"/>
    </xf>
    <xf numFmtId="166" fontId="3" fillId="0" borderId="15" xfId="0" applyNumberFormat="1" applyFont="1" applyFill="1" applyBorder="1" applyAlignment="1" applyProtection="1">
      <alignment horizontal="right"/>
      <protection locked="0"/>
    </xf>
    <xf numFmtId="166" fontId="3" fillId="0" borderId="4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164" fontId="2" fillId="33" borderId="65" xfId="0" applyNumberFormat="1" applyFont="1" applyFill="1" applyBorder="1" applyAlignment="1">
      <alignment vertical="center"/>
    </xf>
    <xf numFmtId="164" fontId="3" fillId="0" borderId="0" xfId="138" applyNumberFormat="1" applyFont="1" applyAlignment="1">
      <alignment horizontal="right"/>
      <protection/>
    </xf>
    <xf numFmtId="165" fontId="3" fillId="0" borderId="0" xfId="138" applyFont="1" applyAlignment="1">
      <alignment horizontal="right"/>
      <protection/>
    </xf>
    <xf numFmtId="0" fontId="3" fillId="0" borderId="0" xfId="138" applyNumberFormat="1" applyFont="1" applyAlignment="1">
      <alignment horizontal="right"/>
      <protection/>
    </xf>
    <xf numFmtId="166" fontId="3" fillId="0" borderId="11" xfId="89" applyNumberFormat="1" applyFont="1" applyBorder="1" applyAlignment="1" applyProtection="1" quotePrefix="1">
      <alignment horizontal="right"/>
      <protection/>
    </xf>
    <xf numFmtId="166" fontId="3" fillId="0" borderId="13" xfId="89" applyNumberFormat="1" applyFont="1" applyBorder="1" applyAlignment="1" applyProtection="1" quotePrefix="1">
      <alignment horizontal="right"/>
      <protection/>
    </xf>
    <xf numFmtId="166" fontId="3" fillId="0" borderId="57" xfId="89" applyNumberFormat="1" applyFont="1" applyFill="1" applyBorder="1" applyAlignment="1" applyProtection="1" quotePrefix="1">
      <alignment horizontal="right"/>
      <protection/>
    </xf>
    <xf numFmtId="0" fontId="2" fillId="32" borderId="21" xfId="0" applyFont="1" applyFill="1" applyBorder="1" applyAlignment="1">
      <alignment horizontal="center" wrapText="1"/>
    </xf>
    <xf numFmtId="0" fontId="2" fillId="32" borderId="56" xfId="0" applyFont="1" applyFill="1" applyBorder="1" applyAlignment="1">
      <alignment horizontal="center" wrapText="1"/>
    </xf>
    <xf numFmtId="173" fontId="12" fillId="0" borderId="34" xfId="97" applyNumberFormat="1" applyFont="1" applyFill="1" applyBorder="1" applyAlignment="1">
      <alignment vertical="center"/>
      <protection/>
    </xf>
    <xf numFmtId="0" fontId="0" fillId="0" borderId="38" xfId="0" applyFont="1" applyBorder="1" applyAlignment="1">
      <alignment/>
    </xf>
    <xf numFmtId="172" fontId="3" fillId="0" borderId="19" xfId="97" applyNumberFormat="1" applyFont="1" applyFill="1" applyBorder="1" applyAlignment="1">
      <alignment horizontal="center"/>
      <protection/>
    </xf>
    <xf numFmtId="172" fontId="3" fillId="0" borderId="19" xfId="97" applyNumberFormat="1" applyFont="1" applyFill="1" applyBorder="1" applyAlignment="1">
      <alignment/>
      <protection/>
    </xf>
    <xf numFmtId="173" fontId="12" fillId="0" borderId="34" xfId="98" applyNumberFormat="1" applyFont="1" applyFill="1" applyBorder="1" applyAlignment="1">
      <alignment vertical="center"/>
      <protection/>
    </xf>
    <xf numFmtId="172" fontId="3" fillId="0" borderId="13" xfId="98" applyNumberFormat="1" applyFont="1" applyBorder="1">
      <alignment/>
      <protection/>
    </xf>
    <xf numFmtId="172" fontId="3" fillId="0" borderId="13" xfId="98" applyNumberFormat="1" applyFont="1" applyFill="1" applyBorder="1" applyAlignment="1">
      <alignment horizontal="center"/>
      <protection/>
    </xf>
    <xf numFmtId="173" fontId="3" fillId="0" borderId="19" xfId="98" applyNumberFormat="1" applyFont="1" applyFill="1" applyBorder="1" applyAlignment="1">
      <alignment horizontal="center"/>
      <protection/>
    </xf>
    <xf numFmtId="173" fontId="12" fillId="0" borderId="34" xfId="98" applyNumberFormat="1" applyFont="1" applyFill="1" applyBorder="1" applyAlignment="1">
      <alignment/>
      <protection/>
    </xf>
    <xf numFmtId="173" fontId="3" fillId="0" borderId="19" xfId="98" applyNumberFormat="1" applyFont="1" applyFill="1" applyBorder="1" applyAlignment="1">
      <alignment/>
      <protection/>
    </xf>
    <xf numFmtId="172" fontId="12" fillId="0" borderId="34" xfId="98" applyNumberFormat="1" applyFont="1" applyFill="1" applyBorder="1" applyAlignment="1">
      <alignment/>
      <protection/>
    </xf>
    <xf numFmtId="172" fontId="3" fillId="0" borderId="19" xfId="98" applyNumberFormat="1" applyFont="1" applyFill="1" applyBorder="1" applyAlignment="1">
      <alignment/>
      <protection/>
    </xf>
    <xf numFmtId="2" fontId="3" fillId="0" borderId="19" xfId="100" applyNumberFormat="1" applyFont="1" applyBorder="1" applyAlignment="1" applyProtection="1">
      <alignment horizontal="center" vertical="center"/>
      <protection/>
    </xf>
    <xf numFmtId="0" fontId="3" fillId="0" borderId="19" xfId="100" applyFont="1" applyBorder="1" applyAlignment="1" applyProtection="1">
      <alignment horizontal="center" vertical="center"/>
      <protection/>
    </xf>
    <xf numFmtId="2" fontId="3" fillId="0" borderId="0" xfId="100" applyNumberFormat="1" applyFont="1" applyBorder="1" applyAlignment="1" applyProtection="1">
      <alignment horizontal="center" vertical="center"/>
      <protection/>
    </xf>
    <xf numFmtId="0" fontId="3" fillId="0" borderId="19" xfId="100" applyFont="1" applyBorder="1" applyAlignment="1" applyProtection="1" quotePrefix="1">
      <alignment horizontal="center" vertical="center"/>
      <protection/>
    </xf>
    <xf numFmtId="2" fontId="3" fillId="0" borderId="19" xfId="100" applyNumberFormat="1" applyFont="1" applyBorder="1" applyAlignment="1" applyProtection="1" quotePrefix="1">
      <alignment horizontal="center" vertical="center"/>
      <protection/>
    </xf>
    <xf numFmtId="0" fontId="3" fillId="0" borderId="22" xfId="100" applyFont="1" applyBorder="1" applyAlignment="1" applyProtection="1">
      <alignment horizontal="center" vertical="center"/>
      <protection/>
    </xf>
    <xf numFmtId="0" fontId="3" fillId="0" borderId="16" xfId="100" applyFont="1" applyBorder="1" applyAlignment="1" applyProtection="1" quotePrefix="1">
      <alignment horizontal="center" vertical="center"/>
      <protection/>
    </xf>
    <xf numFmtId="0" fontId="3" fillId="0" borderId="13" xfId="100" applyFont="1" applyBorder="1" applyAlignment="1" applyProtection="1" quotePrefix="1">
      <alignment horizontal="center" vertical="center"/>
      <protection/>
    </xf>
    <xf numFmtId="0" fontId="3" fillId="0" borderId="0" xfId="100" applyFont="1" applyBorder="1" applyAlignment="1" applyProtection="1" quotePrefix="1">
      <alignment horizontal="center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166" fontId="2" fillId="32" borderId="64" xfId="91" applyNumberFormat="1" applyFont="1" applyFill="1" applyBorder="1" applyAlignment="1" quotePrefix="1">
      <alignment horizontal="center"/>
      <protection/>
    </xf>
    <xf numFmtId="2" fontId="3" fillId="0" borderId="64" xfId="133" applyNumberFormat="1" applyFont="1" applyBorder="1">
      <alignment/>
      <protection/>
    </xf>
    <xf numFmtId="2" fontId="3" fillId="0" borderId="56" xfId="133" applyNumberFormat="1" applyFont="1" applyBorder="1">
      <alignment/>
      <protection/>
    </xf>
    <xf numFmtId="2" fontId="3" fillId="0" borderId="56" xfId="133" applyNumberFormat="1" applyFont="1" applyBorder="1" applyAlignment="1" quotePrefix="1">
      <alignment horizontal="right"/>
      <protection/>
    </xf>
    <xf numFmtId="2" fontId="2" fillId="0" borderId="34" xfId="133" applyNumberFormat="1" applyFont="1" applyBorder="1">
      <alignment/>
      <protection/>
    </xf>
    <xf numFmtId="0" fontId="2" fillId="34" borderId="93" xfId="0" applyFont="1" applyFill="1" applyBorder="1" applyAlignment="1">
      <alignment horizontal="center"/>
    </xf>
    <xf numFmtId="2" fontId="3" fillId="0" borderId="94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2" fillId="0" borderId="66" xfId="0" applyNumberFormat="1" applyFont="1" applyBorder="1" applyAlignment="1">
      <alignment/>
    </xf>
    <xf numFmtId="164" fontId="3" fillId="0" borderId="46" xfId="91" applyNumberFormat="1" applyFont="1" applyBorder="1" applyAlignment="1" quotePrefix="1">
      <alignment horizontal="right"/>
      <protection/>
    </xf>
    <xf numFmtId="164" fontId="3" fillId="0" borderId="39" xfId="91" applyNumberFormat="1" applyFont="1" applyBorder="1" applyAlignment="1" quotePrefix="1">
      <alignment horizontal="right"/>
      <protection/>
    </xf>
    <xf numFmtId="164" fontId="3" fillId="0" borderId="15" xfId="0" applyNumberFormat="1" applyFont="1" applyBorder="1" applyAlignment="1">
      <alignment horizontal="center" vertical="center" wrapText="1"/>
    </xf>
    <xf numFmtId="0" fontId="2" fillId="32" borderId="55" xfId="139" applyFont="1" applyFill="1" applyBorder="1" applyAlignment="1">
      <alignment horizontal="center"/>
      <protection/>
    </xf>
    <xf numFmtId="0" fontId="2" fillId="32" borderId="44" xfId="139" applyFont="1" applyFill="1" applyBorder="1" applyAlignment="1">
      <alignment horizontal="center"/>
      <protection/>
    </xf>
    <xf numFmtId="0" fontId="2" fillId="32" borderId="18" xfId="139" applyFont="1" applyFill="1" applyBorder="1" applyAlignment="1">
      <alignment horizontal="center"/>
      <protection/>
    </xf>
    <xf numFmtId="0" fontId="2" fillId="32" borderId="46" xfId="139" applyFont="1" applyFill="1" applyBorder="1" applyAlignment="1">
      <alignment horizontal="center"/>
      <protection/>
    </xf>
    <xf numFmtId="0" fontId="2" fillId="32" borderId="56" xfId="139" applyFont="1" applyFill="1" applyBorder="1" applyAlignment="1">
      <alignment horizontal="center"/>
      <protection/>
    </xf>
    <xf numFmtId="0" fontId="2" fillId="32" borderId="17" xfId="139" applyFont="1" applyFill="1" applyBorder="1" applyAlignment="1">
      <alignment horizontal="center"/>
      <protection/>
    </xf>
    <xf numFmtId="0" fontId="2" fillId="32" borderId="39" xfId="139" applyFont="1" applyFill="1" applyBorder="1" applyAlignment="1">
      <alignment horizontal="center"/>
      <protection/>
    </xf>
    <xf numFmtId="164" fontId="3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64" fontId="2" fillId="0" borderId="21" xfId="0" applyNumberFormat="1" applyFont="1" applyBorder="1" applyAlignment="1">
      <alignment/>
    </xf>
    <xf numFmtId="0" fontId="2" fillId="0" borderId="29" xfId="0" applyFont="1" applyBorder="1" applyAlignment="1">
      <alignment/>
    </xf>
    <xf numFmtId="15" fontId="9" fillId="0" borderId="28" xfId="91" applyNumberFormat="1" applyFont="1" applyFill="1" applyBorder="1" applyAlignment="1" quotePrefix="1">
      <alignment horizontal="center" vertical="center"/>
      <protection/>
    </xf>
    <xf numFmtId="164" fontId="9" fillId="0" borderId="28" xfId="0" applyNumberFormat="1" applyFont="1" applyBorder="1" applyAlignment="1" quotePrefix="1">
      <alignment horizontal="right" vertical="center"/>
    </xf>
    <xf numFmtId="0" fontId="0" fillId="0" borderId="15" xfId="0" applyFont="1" applyBorder="1" applyAlignment="1">
      <alignment/>
    </xf>
    <xf numFmtId="16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13" xfId="0" applyFont="1" applyFill="1" applyBorder="1" applyAlignment="1">
      <alignment horizontal="left" indent="2"/>
    </xf>
    <xf numFmtId="0" fontId="2" fillId="0" borderId="29" xfId="0" applyFont="1" applyFill="1" applyBorder="1" applyAlignment="1">
      <alignment vertical="center"/>
    </xf>
    <xf numFmtId="0" fontId="3" fillId="0" borderId="21" xfId="0" applyFont="1" applyFill="1" applyBorder="1" applyAlignment="1" quotePrefix="1">
      <alignment horizontal="left" vertical="center"/>
    </xf>
    <xf numFmtId="0" fontId="3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top" wrapText="1"/>
    </xf>
    <xf numFmtId="0" fontId="2" fillId="0" borderId="65" xfId="0" applyFont="1" applyFill="1" applyBorder="1" applyAlignment="1">
      <alignment/>
    </xf>
    <xf numFmtId="0" fontId="3" fillId="0" borderId="95" xfId="0" applyFont="1" applyBorder="1" applyAlignment="1" applyProtection="1">
      <alignment horizontal="left" vertical="center"/>
      <protection/>
    </xf>
    <xf numFmtId="0" fontId="3" fillId="0" borderId="82" xfId="0" applyFont="1" applyBorder="1" applyAlignment="1" applyProtection="1">
      <alignment horizontal="left" vertical="center"/>
      <protection/>
    </xf>
    <xf numFmtId="0" fontId="3" fillId="0" borderId="83" xfId="0" applyFont="1" applyBorder="1" applyAlignment="1" applyProtection="1">
      <alignment horizontal="left" vertical="center"/>
      <protection/>
    </xf>
    <xf numFmtId="0" fontId="2" fillId="0" borderId="20" xfId="139" applyFont="1" applyBorder="1" applyAlignment="1">
      <alignment horizontal="center" vertical="center"/>
      <protection/>
    </xf>
    <xf numFmtId="0" fontId="2" fillId="0" borderId="20" xfId="139" applyFont="1" applyBorder="1" applyAlignment="1">
      <alignment vertical="center"/>
      <protection/>
    </xf>
    <xf numFmtId="164" fontId="9" fillId="0" borderId="66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164" fontId="9" fillId="0" borderId="35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horizontal="center"/>
    </xf>
    <xf numFmtId="167" fontId="8" fillId="0" borderId="20" xfId="131" applyNumberFormat="1" applyFont="1" applyBorder="1" applyAlignment="1">
      <alignment horizontal="center"/>
      <protection/>
    </xf>
    <xf numFmtId="167" fontId="8" fillId="0" borderId="20" xfId="104" applyNumberFormat="1" applyFont="1" applyBorder="1" applyAlignment="1">
      <alignment horizontal="center"/>
      <protection/>
    </xf>
    <xf numFmtId="167" fontId="8" fillId="0" borderId="20" xfId="130" applyNumberFormat="1" applyFont="1" applyBorder="1" applyAlignment="1">
      <alignment horizontal="center"/>
      <protection/>
    </xf>
    <xf numFmtId="167" fontId="8" fillId="0" borderId="20" xfId="132" applyNumberFormat="1" applyFont="1" applyBorder="1" applyAlignment="1">
      <alignment horizontal="center"/>
      <protection/>
    </xf>
    <xf numFmtId="166" fontId="3" fillId="0" borderId="29" xfId="91" applyNumberFormat="1" applyFont="1" applyBorder="1" applyAlignment="1">
      <alignment horizontal="left"/>
      <protection/>
    </xf>
    <xf numFmtId="166" fontId="27" fillId="33" borderId="0" xfId="0" applyNumberFormat="1" applyFont="1" applyFill="1" applyBorder="1" applyAlignment="1" applyProtection="1">
      <alignment horizontal="right"/>
      <protection/>
    </xf>
    <xf numFmtId="166" fontId="29" fillId="33" borderId="0" xfId="0" applyNumberFormat="1" applyFont="1" applyFill="1" applyBorder="1" applyAlignment="1" applyProtection="1">
      <alignment horizontal="right"/>
      <protection/>
    </xf>
    <xf numFmtId="166" fontId="26" fillId="33" borderId="0" xfId="0" applyNumberFormat="1" applyFont="1" applyFill="1" applyBorder="1" applyAlignment="1" applyProtection="1">
      <alignment horizontal="right"/>
      <protection/>
    </xf>
    <xf numFmtId="166" fontId="29" fillId="33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29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wrapText="1"/>
    </xf>
    <xf numFmtId="0" fontId="20" fillId="0" borderId="0" xfId="0" applyFont="1" applyFill="1" applyBorder="1" applyAlignment="1" quotePrefix="1">
      <alignment horizontal="left"/>
    </xf>
    <xf numFmtId="164" fontId="3" fillId="0" borderId="28" xfId="44" applyNumberFormat="1" applyFont="1" applyFill="1" applyBorder="1" applyAlignment="1">
      <alignment/>
    </xf>
    <xf numFmtId="164" fontId="3" fillId="0" borderId="38" xfId="44" applyNumberFormat="1" applyFont="1" applyFill="1" applyBorder="1" applyAlignment="1">
      <alignment/>
    </xf>
    <xf numFmtId="172" fontId="3" fillId="0" borderId="15" xfId="99" applyNumberFormat="1" applyFont="1" applyFill="1" applyBorder="1">
      <alignment/>
      <protection/>
    </xf>
    <xf numFmtId="172" fontId="3" fillId="0" borderId="14" xfId="99" applyNumberFormat="1" applyFont="1" applyFill="1" applyBorder="1">
      <alignment/>
      <protection/>
    </xf>
    <xf numFmtId="172" fontId="2" fillId="0" borderId="65" xfId="99" applyNumberFormat="1" applyFont="1" applyFill="1" applyBorder="1" applyAlignment="1">
      <alignment vertical="center"/>
      <protection/>
    </xf>
    <xf numFmtId="172" fontId="3" fillId="0" borderId="19" xfId="99" applyNumberFormat="1" applyFont="1" applyFill="1" applyBorder="1">
      <alignment/>
      <protection/>
    </xf>
    <xf numFmtId="172" fontId="3" fillId="0" borderId="0" xfId="99" applyNumberFormat="1" applyFont="1" applyFill="1" applyBorder="1">
      <alignment/>
      <protection/>
    </xf>
    <xf numFmtId="172" fontId="3" fillId="0" borderId="22" xfId="99" applyNumberFormat="1" applyFont="1" applyFill="1" applyBorder="1">
      <alignment/>
      <protection/>
    </xf>
    <xf numFmtId="172" fontId="2" fillId="0" borderId="34" xfId="99" applyNumberFormat="1" applyFont="1" applyFill="1" applyBorder="1" applyAlignment="1">
      <alignment vertical="center"/>
      <protection/>
    </xf>
    <xf numFmtId="172" fontId="2" fillId="0" borderId="61" xfId="99" applyNumberFormat="1" applyFont="1" applyFill="1" applyBorder="1" applyAlignment="1">
      <alignment vertical="center"/>
      <protection/>
    </xf>
    <xf numFmtId="172" fontId="3" fillId="0" borderId="15" xfId="101" applyNumberFormat="1" applyFont="1" applyFill="1" applyBorder="1">
      <alignment/>
      <protection/>
    </xf>
    <xf numFmtId="172" fontId="3" fillId="0" borderId="15" xfId="72" applyNumberFormat="1" applyFont="1" applyBorder="1" applyAlignment="1">
      <alignment/>
    </xf>
    <xf numFmtId="172" fontId="3" fillId="0" borderId="15" xfId="101" applyNumberFormat="1" applyFont="1" applyBorder="1">
      <alignment/>
      <protection/>
    </xf>
    <xf numFmtId="172" fontId="3" fillId="0" borderId="14" xfId="101" applyNumberFormat="1" applyFont="1" applyBorder="1">
      <alignment/>
      <protection/>
    </xf>
    <xf numFmtId="172" fontId="3" fillId="0" borderId="15" xfId="101" applyNumberFormat="1" applyFont="1" applyFill="1" applyBorder="1" applyAlignment="1">
      <alignment/>
      <protection/>
    </xf>
    <xf numFmtId="172" fontId="3" fillId="0" borderId="15" xfId="72" applyNumberFormat="1" applyFont="1" applyBorder="1" applyAlignment="1">
      <alignment/>
    </xf>
    <xf numFmtId="175" fontId="3" fillId="0" borderId="21" xfId="42" applyNumberFormat="1" applyFont="1" applyFill="1" applyBorder="1" applyAlignment="1">
      <alignment horizontal="right"/>
    </xf>
    <xf numFmtId="175" fontId="3" fillId="0" borderId="21" xfId="42" applyNumberFormat="1" applyFont="1" applyBorder="1" applyAlignment="1">
      <alignment horizontal="right"/>
    </xf>
    <xf numFmtId="0" fontId="9" fillId="0" borderId="28" xfId="0" applyFont="1" applyBorder="1" applyAlignment="1">
      <alignment horizontal="center"/>
    </xf>
    <xf numFmtId="166" fontId="8" fillId="0" borderId="38" xfId="130" applyFont="1" applyBorder="1" applyAlignment="1" quotePrefix="1">
      <alignment horizontal="right"/>
      <protection/>
    </xf>
    <xf numFmtId="0" fontId="2" fillId="32" borderId="22" xfId="0" applyFont="1" applyFill="1" applyBorder="1" applyAlignment="1">
      <alignment horizontal="center" wrapText="1"/>
    </xf>
    <xf numFmtId="0" fontId="3" fillId="0" borderId="0" xfId="91" applyFont="1" applyBorder="1" applyAlignment="1">
      <alignment horizontal="right"/>
      <protection/>
    </xf>
    <xf numFmtId="164" fontId="3" fillId="0" borderId="44" xfId="91" applyNumberFormat="1" applyFont="1" applyBorder="1" applyAlignment="1">
      <alignment horizontal="right"/>
      <protection/>
    </xf>
    <xf numFmtId="164" fontId="3" fillId="0" borderId="46" xfId="91" applyNumberFormat="1" applyFont="1" applyBorder="1" applyAlignment="1">
      <alignment horizontal="right"/>
      <protection/>
    </xf>
    <xf numFmtId="164" fontId="3" fillId="0" borderId="14" xfId="91" applyNumberFormat="1" applyFont="1" applyBorder="1" applyAlignment="1">
      <alignment horizontal="right"/>
      <protection/>
    </xf>
    <xf numFmtId="164" fontId="3" fillId="0" borderId="39" xfId="91" applyNumberFormat="1" applyFont="1" applyBorder="1" applyAlignment="1">
      <alignment horizontal="right"/>
      <protection/>
    </xf>
    <xf numFmtId="164" fontId="3" fillId="0" borderId="65" xfId="91" applyNumberFormat="1" applyFont="1" applyFill="1" applyBorder="1" applyAlignment="1">
      <alignment horizontal="right"/>
      <protection/>
    </xf>
    <xf numFmtId="164" fontId="3" fillId="0" borderId="66" xfId="91" applyNumberFormat="1" applyFont="1" applyFill="1" applyBorder="1" applyAlignment="1">
      <alignment horizontal="right"/>
      <protection/>
    </xf>
    <xf numFmtId="166" fontId="2" fillId="32" borderId="96" xfId="149" applyFont="1" applyFill="1" applyBorder="1">
      <alignment/>
      <protection/>
    </xf>
    <xf numFmtId="166" fontId="2" fillId="32" borderId="22" xfId="149" applyFont="1" applyFill="1" applyBorder="1" applyAlignment="1">
      <alignment horizontal="center"/>
      <protection/>
    </xf>
    <xf numFmtId="166" fontId="12" fillId="32" borderId="12" xfId="91" applyNumberFormat="1" applyFont="1" applyFill="1" applyBorder="1" applyAlignment="1" quotePrefix="1">
      <alignment horizontal="center"/>
      <protection/>
    </xf>
    <xf numFmtId="0" fontId="37" fillId="0" borderId="0" xfId="0" applyFont="1" applyBorder="1" applyAlignment="1" applyProtection="1">
      <alignment vertical="justify" wrapText="1"/>
      <protection/>
    </xf>
    <xf numFmtId="0" fontId="38" fillId="0" borderId="70" xfId="0" applyFont="1" applyBorder="1" applyAlignment="1">
      <alignment horizontal="left" wrapText="1"/>
    </xf>
    <xf numFmtId="0" fontId="39" fillId="0" borderId="70" xfId="0" applyFont="1" applyBorder="1" applyAlignment="1">
      <alignment horizontal="left" wrapText="1"/>
    </xf>
    <xf numFmtId="0" fontId="31" fillId="0" borderId="70" xfId="0" applyFont="1" applyBorder="1" applyAlignment="1">
      <alignment horizontal="center" wrapText="1"/>
    </xf>
    <xf numFmtId="0" fontId="39" fillId="0" borderId="75" xfId="0" applyFont="1" applyBorder="1" applyAlignment="1">
      <alignment horizontal="left" wrapText="1"/>
    </xf>
    <xf numFmtId="173" fontId="12" fillId="0" borderId="46" xfId="97" applyNumberFormat="1" applyFont="1" applyFill="1" applyBorder="1" applyAlignment="1">
      <alignment vertical="center"/>
      <protection/>
    </xf>
    <xf numFmtId="173" fontId="12" fillId="0" borderId="38" xfId="97" applyNumberFormat="1" applyFont="1" applyFill="1" applyBorder="1" applyAlignment="1">
      <alignment vertical="center"/>
      <protection/>
    </xf>
    <xf numFmtId="173" fontId="3" fillId="0" borderId="46" xfId="99" applyNumberFormat="1" applyFont="1" applyFill="1" applyBorder="1">
      <alignment/>
      <protection/>
    </xf>
    <xf numFmtId="173" fontId="3" fillId="0" borderId="38" xfId="99" applyNumberFormat="1" applyFont="1" applyFill="1" applyBorder="1">
      <alignment/>
      <protection/>
    </xf>
    <xf numFmtId="172" fontId="2" fillId="0" borderId="66" xfId="99" applyNumberFormat="1" applyFont="1" applyFill="1" applyBorder="1" applyAlignment="1">
      <alignment vertical="center"/>
      <protection/>
    </xf>
    <xf numFmtId="0" fontId="9" fillId="0" borderId="44" xfId="0" applyFont="1" applyFill="1" applyBorder="1" applyAlignment="1">
      <alignment horizontal="center"/>
    </xf>
    <xf numFmtId="0" fontId="2" fillId="32" borderId="80" xfId="0" applyNumberFormat="1" applyFont="1" applyFill="1" applyBorder="1" applyAlignment="1">
      <alignment horizontal="center"/>
    </xf>
    <xf numFmtId="0" fontId="2" fillId="32" borderId="23" xfId="0" applyNumberFormat="1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2" borderId="96" xfId="0" applyFont="1" applyFill="1" applyBorder="1" applyAlignment="1">
      <alignment horizontal="center"/>
    </xf>
    <xf numFmtId="0" fontId="2" fillId="32" borderId="47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166" fontId="3" fillId="0" borderId="38" xfId="0" applyNumberFormat="1" applyFont="1" applyFill="1" applyBorder="1" applyAlignment="1">
      <alignment horizontal="right"/>
    </xf>
    <xf numFmtId="166" fontId="3" fillId="0" borderId="38" xfId="0" applyNumberFormat="1" applyFont="1" applyFill="1" applyBorder="1" applyAlignment="1" applyProtection="1">
      <alignment horizontal="right"/>
      <protection locked="0"/>
    </xf>
    <xf numFmtId="175" fontId="2" fillId="0" borderId="65" xfId="42" applyNumberFormat="1" applyFont="1" applyBorder="1" applyAlignment="1">
      <alignment/>
    </xf>
    <xf numFmtId="172" fontId="2" fillId="0" borderId="40" xfId="101" applyNumberFormat="1" applyFont="1" applyFill="1" applyBorder="1">
      <alignment/>
      <protection/>
    </xf>
    <xf numFmtId="175" fontId="2" fillId="0" borderId="40" xfId="42" applyNumberFormat="1" applyFont="1" applyBorder="1" applyAlignment="1">
      <alignment/>
    </xf>
    <xf numFmtId="172" fontId="2" fillId="0" borderId="65" xfId="101" applyNumberFormat="1" applyFont="1" applyFill="1" applyBorder="1">
      <alignment/>
      <protection/>
    </xf>
    <xf numFmtId="0" fontId="2" fillId="0" borderId="0" xfId="0" applyFont="1" applyFill="1" applyBorder="1" applyAlignment="1">
      <alignment/>
    </xf>
    <xf numFmtId="43" fontId="2" fillId="0" borderId="66" xfId="42" applyFont="1" applyBorder="1" applyAlignment="1" quotePrefix="1">
      <alignment horizontal="center"/>
    </xf>
    <xf numFmtId="0" fontId="2" fillId="32" borderId="45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 applyProtection="1">
      <alignment horizontal="left"/>
      <protection/>
    </xf>
    <xf numFmtId="49" fontId="2" fillId="32" borderId="3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56" xfId="0" applyNumberFormat="1" applyFont="1" applyFill="1" applyBorder="1" applyAlignment="1">
      <alignment horizontal="center"/>
    </xf>
    <xf numFmtId="2" fontId="3" fillId="32" borderId="21" xfId="0" applyNumberFormat="1" applyFont="1" applyFill="1" applyBorder="1" applyAlignment="1">
      <alignment horizontal="center"/>
    </xf>
    <xf numFmtId="2" fontId="3" fillId="32" borderId="65" xfId="0" applyNumberFormat="1" applyFont="1" applyFill="1" applyBorder="1" applyAlignment="1">
      <alignment horizontal="center"/>
    </xf>
    <xf numFmtId="2" fontId="3" fillId="0" borderId="65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3" fillId="32" borderId="13" xfId="0" applyNumberFormat="1" applyFont="1" applyFill="1" applyBorder="1" applyAlignment="1">
      <alignment horizontal="center"/>
    </xf>
    <xf numFmtId="164" fontId="3" fillId="32" borderId="15" xfId="0" applyNumberFormat="1" applyFont="1" applyFill="1" applyBorder="1" applyAlignment="1">
      <alignment horizontal="center"/>
    </xf>
    <xf numFmtId="164" fontId="11" fillId="0" borderId="15" xfId="0" applyNumberFormat="1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/>
    </xf>
    <xf numFmtId="164" fontId="11" fillId="0" borderId="0" xfId="0" applyNumberFormat="1" applyFont="1" applyFill="1" applyBorder="1" applyAlignment="1" applyProtection="1">
      <alignment/>
      <protection/>
    </xf>
    <xf numFmtId="164" fontId="11" fillId="0" borderId="0" xfId="86" applyNumberFormat="1" applyFont="1" applyBorder="1" applyProtection="1">
      <alignment/>
      <protection/>
    </xf>
    <xf numFmtId="164" fontId="11" fillId="0" borderId="0" xfId="86" applyNumberFormat="1" applyFont="1" applyFill="1" applyBorder="1" applyProtection="1">
      <alignment/>
      <protection/>
    </xf>
    <xf numFmtId="164" fontId="33" fillId="0" borderId="0" xfId="86" applyNumberFormat="1" applyFont="1" applyFill="1" applyBorder="1" applyProtection="1">
      <alignment/>
      <protection/>
    </xf>
    <xf numFmtId="164" fontId="7" fillId="0" borderId="65" xfId="0" applyNumberFormat="1" applyFont="1" applyFill="1" applyBorder="1" applyAlignment="1">
      <alignment/>
    </xf>
    <xf numFmtId="164" fontId="7" fillId="0" borderId="65" xfId="0" applyNumberFormat="1" applyFont="1" applyFill="1" applyBorder="1" applyAlignment="1">
      <alignment horizontal="right" vertical="center"/>
    </xf>
    <xf numFmtId="164" fontId="7" fillId="33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8" xfId="0" applyFont="1" applyFill="1" applyBorder="1" applyAlignment="1">
      <alignment horizontal="center" vertical="center"/>
    </xf>
    <xf numFmtId="2" fontId="8" fillId="0" borderId="38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 applyProtection="1">
      <alignment horizontal="right" vertical="center"/>
      <protection/>
    </xf>
    <xf numFmtId="164" fontId="3" fillId="0" borderId="15" xfId="0" applyNumberFormat="1" applyFont="1" applyBorder="1" applyAlignment="1" applyProtection="1">
      <alignment horizontal="right" vertical="center"/>
      <protection/>
    </xf>
    <xf numFmtId="164" fontId="11" fillId="0" borderId="14" xfId="0" applyNumberFormat="1" applyFont="1" applyBorder="1" applyAlignment="1" applyProtection="1">
      <alignment horizontal="right" vertical="center"/>
      <protection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3" fillId="0" borderId="14" xfId="0" applyNumberFormat="1" applyFont="1" applyBorder="1" applyAlignment="1" applyProtection="1">
      <alignment horizontal="right" vertical="center"/>
      <protection/>
    </xf>
    <xf numFmtId="164" fontId="2" fillId="0" borderId="21" xfId="0" applyNumberFormat="1" applyFont="1" applyBorder="1" applyAlignment="1" applyProtection="1">
      <alignment horizontal="right" vertical="center"/>
      <protection/>
    </xf>
    <xf numFmtId="164" fontId="3" fillId="0" borderId="40" xfId="0" applyNumberFormat="1" applyFont="1" applyBorder="1" applyAlignment="1" applyProtection="1">
      <alignment horizontal="right" vertical="center"/>
      <protection/>
    </xf>
    <xf numFmtId="164" fontId="3" fillId="0" borderId="15" xfId="94" applyNumberFormat="1" applyFont="1" applyFill="1" applyBorder="1" applyAlignment="1" quotePrefix="1">
      <alignment horizontal="right"/>
      <protection/>
    </xf>
    <xf numFmtId="164" fontId="8" fillId="0" borderId="38" xfId="94" applyNumberFormat="1" applyFont="1" applyFill="1" applyBorder="1" applyAlignment="1" quotePrefix="1">
      <alignment horizontal="right" vertical="center"/>
      <protection/>
    </xf>
    <xf numFmtId="39" fontId="2" fillId="32" borderId="28" xfId="0" applyNumberFormat="1" applyFont="1" applyFill="1" applyBorder="1" applyAlignment="1">
      <alignment horizontal="center"/>
    </xf>
    <xf numFmtId="172" fontId="3" fillId="0" borderId="38" xfId="101" applyNumberFormat="1" applyFont="1" applyFill="1" applyBorder="1">
      <alignment/>
      <protection/>
    </xf>
    <xf numFmtId="172" fontId="3" fillId="0" borderId="15" xfId="42" applyNumberFormat="1" applyFont="1" applyBorder="1" applyAlignment="1">
      <alignment/>
    </xf>
    <xf numFmtId="172" fontId="3" fillId="0" borderId="38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4" xfId="101" applyNumberFormat="1" applyFont="1" applyFill="1" applyBorder="1">
      <alignment/>
      <protection/>
    </xf>
    <xf numFmtId="172" fontId="3" fillId="0" borderId="39" xfId="101" applyNumberFormat="1" applyFont="1" applyFill="1" applyBorder="1">
      <alignment/>
      <protection/>
    </xf>
    <xf numFmtId="2" fontId="3" fillId="0" borderId="3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173" fontId="3" fillId="0" borderId="15" xfId="101" applyNumberFormat="1" applyFont="1" applyFill="1" applyBorder="1">
      <alignment/>
      <protection/>
    </xf>
    <xf numFmtId="173" fontId="3" fillId="0" borderId="14" xfId="101" applyNumberFormat="1" applyFont="1" applyFill="1" applyBorder="1">
      <alignment/>
      <protection/>
    </xf>
    <xf numFmtId="173" fontId="2" fillId="0" borderId="27" xfId="101" applyNumberFormat="1" applyFont="1" applyBorder="1">
      <alignment/>
      <protection/>
    </xf>
    <xf numFmtId="173" fontId="3" fillId="0" borderId="38" xfId="101" applyNumberFormat="1" applyFont="1" applyFill="1" applyBorder="1">
      <alignment/>
      <protection/>
    </xf>
    <xf numFmtId="173" fontId="3" fillId="0" borderId="38" xfId="0" applyNumberFormat="1" applyFont="1" applyBorder="1" applyAlignment="1">
      <alignment/>
    </xf>
    <xf numFmtId="173" fontId="3" fillId="0" borderId="19" xfId="101" applyNumberFormat="1" applyFont="1" applyFill="1" applyBorder="1">
      <alignment/>
      <protection/>
    </xf>
    <xf numFmtId="173" fontId="3" fillId="0" borderId="0" xfId="101" applyNumberFormat="1" applyFont="1" applyBorder="1">
      <alignment/>
      <protection/>
    </xf>
    <xf numFmtId="173" fontId="3" fillId="0" borderId="17" xfId="101" applyNumberFormat="1" applyFont="1" applyBorder="1">
      <alignment/>
      <protection/>
    </xf>
    <xf numFmtId="0" fontId="37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166" fontId="2" fillId="0" borderId="55" xfId="143" applyNumberFormat="1" applyFont="1" applyFill="1" applyBorder="1" applyAlignment="1" applyProtection="1" quotePrefix="1">
      <alignment horizontal="left"/>
      <protection/>
    </xf>
    <xf numFmtId="164" fontId="3" fillId="0" borderId="21" xfId="145" applyNumberFormat="1" applyFont="1" applyFill="1" applyBorder="1">
      <alignment/>
      <protection/>
    </xf>
    <xf numFmtId="164" fontId="3" fillId="0" borderId="44" xfId="145" applyNumberFormat="1" applyFont="1" applyFill="1" applyBorder="1">
      <alignment/>
      <protection/>
    </xf>
    <xf numFmtId="166" fontId="3" fillId="0" borderId="55" xfId="143" applyNumberFormat="1" applyFont="1" applyFill="1" applyBorder="1" applyAlignment="1" applyProtection="1" quotePrefix="1">
      <alignment horizontal="left"/>
      <protection/>
    </xf>
    <xf numFmtId="164" fontId="3" fillId="0" borderId="55" xfId="145" applyNumberFormat="1" applyFont="1" applyFill="1" applyBorder="1">
      <alignment/>
      <protection/>
    </xf>
    <xf numFmtId="166" fontId="3" fillId="0" borderId="22" xfId="143" applyNumberFormat="1" applyFont="1" applyFill="1" applyBorder="1" applyAlignment="1" applyProtection="1">
      <alignment horizontal="left"/>
      <protection/>
    </xf>
    <xf numFmtId="164" fontId="3" fillId="0" borderId="14" xfId="145" applyNumberFormat="1" applyFont="1" applyFill="1" applyBorder="1">
      <alignment/>
      <protection/>
    </xf>
    <xf numFmtId="164" fontId="3" fillId="0" borderId="22" xfId="145" applyNumberFormat="1" applyFont="1" applyFill="1" applyBorder="1">
      <alignment/>
      <protection/>
    </xf>
    <xf numFmtId="166" fontId="3" fillId="0" borderId="44" xfId="143" applyNumberFormat="1" applyFont="1" applyFill="1" applyBorder="1" applyAlignment="1" applyProtection="1" quotePrefix="1">
      <alignment horizontal="left"/>
      <protection/>
    </xf>
    <xf numFmtId="164" fontId="3" fillId="0" borderId="16" xfId="146" applyNumberFormat="1" applyFont="1" applyFill="1" applyBorder="1">
      <alignment/>
      <protection/>
    </xf>
    <xf numFmtId="166" fontId="3" fillId="0" borderId="14" xfId="143" applyNumberFormat="1" applyFont="1" applyFill="1" applyBorder="1" applyAlignment="1" applyProtection="1">
      <alignment horizontal="left"/>
      <protection/>
    </xf>
    <xf numFmtId="164" fontId="3" fillId="0" borderId="12" xfId="146" applyNumberFormat="1" applyFont="1" applyFill="1" applyBorder="1">
      <alignment/>
      <protection/>
    </xf>
    <xf numFmtId="164" fontId="3" fillId="0" borderId="16" xfId="143" applyNumberFormat="1" applyFont="1" applyFill="1" applyBorder="1">
      <alignment/>
      <protection/>
    </xf>
    <xf numFmtId="164" fontId="3" fillId="0" borderId="12" xfId="143" applyNumberFormat="1" applyFont="1" applyFill="1" applyBorder="1">
      <alignment/>
      <protection/>
    </xf>
    <xf numFmtId="164" fontId="3" fillId="0" borderId="16" xfId="147" applyNumberFormat="1" applyFont="1" applyFill="1" applyBorder="1">
      <alignment/>
      <protection/>
    </xf>
    <xf numFmtId="164" fontId="3" fillId="0" borderId="12" xfId="147" applyNumberFormat="1" applyFont="1" applyFill="1" applyBorder="1">
      <alignment/>
      <protection/>
    </xf>
    <xf numFmtId="166" fontId="3" fillId="0" borderId="19" xfId="143" applyNumberFormat="1" applyFont="1" applyFill="1" applyBorder="1" applyAlignment="1" applyProtection="1">
      <alignment horizontal="left"/>
      <protection/>
    </xf>
    <xf numFmtId="164" fontId="3" fillId="0" borderId="44" xfId="148" applyNumberFormat="1" applyFont="1" applyFill="1" applyBorder="1">
      <alignment/>
      <protection/>
    </xf>
    <xf numFmtId="164" fontId="3" fillId="0" borderId="14" xfId="148" applyNumberFormat="1" applyFont="1" applyFill="1" applyBorder="1">
      <alignment/>
      <protection/>
    </xf>
    <xf numFmtId="173" fontId="3" fillId="0" borderId="38" xfId="99" applyNumberFormat="1" applyFont="1" applyFill="1" applyBorder="1" applyAlignment="1">
      <alignment horizontal="center"/>
      <protection/>
    </xf>
    <xf numFmtId="0" fontId="28" fillId="33" borderId="0" xfId="0" applyFont="1" applyFill="1" applyAlignment="1">
      <alignment horizontal="center"/>
    </xf>
    <xf numFmtId="2" fontId="3" fillId="0" borderId="66" xfId="0" applyNumberFormat="1" applyFont="1" applyFill="1" applyBorder="1" applyAlignment="1">
      <alignment horizontal="center"/>
    </xf>
    <xf numFmtId="0" fontId="3" fillId="0" borderId="0" xfId="0" applyFont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71" fontId="3" fillId="0" borderId="0" xfId="42" applyNumberFormat="1" applyFont="1" applyBorder="1" applyAlignment="1" applyProtection="1">
      <alignment horizontal="right" vertical="center"/>
      <protection/>
    </xf>
    <xf numFmtId="0" fontId="26" fillId="0" borderId="0" xfId="0" applyFont="1" applyFill="1" applyBorder="1" applyAlignment="1" quotePrefix="1">
      <alignment horizontal="left"/>
    </xf>
    <xf numFmtId="168" fontId="3" fillId="0" borderId="0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169" fontId="11" fillId="0" borderId="0" xfId="0" applyNumberFormat="1" applyFont="1" applyFill="1" applyBorder="1" applyAlignment="1" applyProtection="1">
      <alignment horizontal="right"/>
      <protection/>
    </xf>
    <xf numFmtId="169" fontId="11" fillId="0" borderId="0" xfId="0" applyNumberFormat="1" applyFont="1" applyFill="1" applyBorder="1" applyAlignment="1" applyProtection="1">
      <alignment/>
      <protection/>
    </xf>
    <xf numFmtId="167" fontId="11" fillId="0" borderId="0" xfId="0" applyNumberFormat="1" applyFont="1" applyFill="1" applyBorder="1" applyAlignment="1" applyProtection="1">
      <alignment/>
      <protection/>
    </xf>
    <xf numFmtId="169" fontId="11" fillId="0" borderId="0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4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  <protection/>
    </xf>
    <xf numFmtId="167" fontId="2" fillId="0" borderId="15" xfId="0" applyNumberFormat="1" applyFont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2" fontId="31" fillId="0" borderId="21" xfId="57" applyNumberFormat="1" applyFont="1" applyFill="1" applyBorder="1" applyAlignment="1" applyProtection="1">
      <alignment horizontal="center"/>
      <protection/>
    </xf>
    <xf numFmtId="2" fontId="31" fillId="0" borderId="21" xfId="44" applyNumberFormat="1" applyFont="1" applyFill="1" applyBorder="1" applyAlignment="1" applyProtection="1">
      <alignment horizontal="center"/>
      <protection/>
    </xf>
    <xf numFmtId="43" fontId="3" fillId="0" borderId="65" xfId="42" applyNumberFormat="1" applyFont="1" applyFill="1" applyBorder="1" applyAlignment="1">
      <alignment horizontal="center"/>
    </xf>
    <xf numFmtId="43" fontId="3" fillId="0" borderId="66" xfId="42" applyNumberFormat="1" applyFont="1" applyFill="1" applyBorder="1" applyAlignment="1">
      <alignment horizontal="center"/>
    </xf>
    <xf numFmtId="171" fontId="2" fillId="0" borderId="46" xfId="42" applyNumberFormat="1" applyFont="1" applyBorder="1" applyAlignment="1" applyProtection="1">
      <alignment horizontal="right" vertical="center"/>
      <protection/>
    </xf>
    <xf numFmtId="171" fontId="3" fillId="0" borderId="38" xfId="42" applyNumberFormat="1" applyFont="1" applyBorder="1" applyAlignment="1" applyProtection="1">
      <alignment horizontal="right" vertical="center"/>
      <protection/>
    </xf>
    <xf numFmtId="171" fontId="11" fillId="0" borderId="38" xfId="42" applyNumberFormat="1" applyFont="1" applyBorder="1" applyAlignment="1" applyProtection="1">
      <alignment horizontal="right" vertical="center"/>
      <protection/>
    </xf>
    <xf numFmtId="171" fontId="11" fillId="0" borderId="39" xfId="42" applyNumberFormat="1" applyFont="1" applyBorder="1" applyAlignment="1" applyProtection="1">
      <alignment horizontal="right" vertical="center"/>
      <protection/>
    </xf>
    <xf numFmtId="171" fontId="2" fillId="0" borderId="38" xfId="42" applyNumberFormat="1" applyFont="1" applyBorder="1" applyAlignment="1" applyProtection="1">
      <alignment horizontal="right" vertical="center"/>
      <protection/>
    </xf>
    <xf numFmtId="171" fontId="3" fillId="0" borderId="39" xfId="42" applyNumberFormat="1" applyFont="1" applyBorder="1" applyAlignment="1" applyProtection="1">
      <alignment horizontal="right" vertical="center"/>
      <protection/>
    </xf>
    <xf numFmtId="171" fontId="2" fillId="0" borderId="28" xfId="42" applyNumberFormat="1" applyFont="1" applyBorder="1" applyAlignment="1" applyProtection="1">
      <alignment horizontal="right" vertical="center"/>
      <protection/>
    </xf>
    <xf numFmtId="171" fontId="3" fillId="0" borderId="86" xfId="42" applyNumberFormat="1" applyFont="1" applyBorder="1" applyAlignment="1" applyProtection="1">
      <alignment horizontal="right" vertical="center"/>
      <protection/>
    </xf>
    <xf numFmtId="166" fontId="2" fillId="32" borderId="14" xfId="0" applyNumberFormat="1" applyFont="1" applyFill="1" applyBorder="1" applyAlignment="1" quotePrefix="1">
      <alignment horizontal="centerContinuous"/>
    </xf>
    <xf numFmtId="166" fontId="2" fillId="32" borderId="39" xfId="0" applyNumberFormat="1" applyFont="1" applyFill="1" applyBorder="1" applyAlignment="1" quotePrefix="1">
      <alignment horizontal="centerContinuous"/>
    </xf>
    <xf numFmtId="0" fontId="10" fillId="32" borderId="80" xfId="0" applyFont="1" applyFill="1" applyBorder="1" applyAlignment="1">
      <alignment/>
    </xf>
    <xf numFmtId="0" fontId="10" fillId="32" borderId="23" xfId="0" applyFont="1" applyFill="1" applyBorder="1" applyAlignment="1">
      <alignment/>
    </xf>
    <xf numFmtId="0" fontId="2" fillId="32" borderId="80" xfId="0" applyFont="1" applyFill="1" applyBorder="1" applyAlignment="1" quotePrefix="1">
      <alignment horizontal="centerContinuous"/>
    </xf>
    <xf numFmtId="166" fontId="2" fillId="32" borderId="13" xfId="91" applyNumberFormat="1" applyFont="1" applyFill="1" applyBorder="1" applyAlignment="1" quotePrefix="1">
      <alignment horizontal="center"/>
      <protection/>
    </xf>
    <xf numFmtId="167" fontId="2" fillId="32" borderId="12" xfId="91" applyNumberFormat="1" applyFont="1" applyFill="1" applyBorder="1" applyAlignment="1" quotePrefix="1">
      <alignment horizontal="center"/>
      <protection/>
    </xf>
    <xf numFmtId="167" fontId="2" fillId="32" borderId="39" xfId="91" applyNumberFormat="1" applyFont="1" applyFill="1" applyBorder="1" applyAlignment="1" quotePrefix="1">
      <alignment horizontal="center"/>
      <protection/>
    </xf>
    <xf numFmtId="164" fontId="2" fillId="0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68" fontId="3" fillId="33" borderId="0" xfId="0" applyNumberFormat="1" applyFont="1" applyFill="1" applyBorder="1" applyAlignment="1">
      <alignment/>
    </xf>
    <xf numFmtId="168" fontId="3" fillId="33" borderId="0" xfId="0" applyNumberFormat="1" applyFont="1" applyFill="1" applyBorder="1" applyAlignment="1">
      <alignment horizontal="right"/>
    </xf>
    <xf numFmtId="39" fontId="2" fillId="32" borderId="47" xfId="0" applyNumberFormat="1" applyFont="1" applyFill="1" applyBorder="1" applyAlignment="1" quotePrefix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12" fillId="32" borderId="69" xfId="0" applyFont="1" applyFill="1" applyBorder="1" applyAlignment="1" quotePrefix="1">
      <alignment horizontal="center" vertical="center" wrapText="1"/>
    </xf>
    <xf numFmtId="1" fontId="2" fillId="34" borderId="21" xfId="91" applyNumberFormat="1" applyFont="1" applyFill="1" applyBorder="1" applyAlignment="1" applyProtection="1" quotePrefix="1">
      <alignment horizontal="right"/>
      <protection/>
    </xf>
    <xf numFmtId="164" fontId="3" fillId="0" borderId="38" xfId="0" applyNumberFormat="1" applyFont="1" applyFill="1" applyBorder="1" applyAlignment="1">
      <alignment horizontal="center"/>
    </xf>
    <xf numFmtId="164" fontId="3" fillId="0" borderId="39" xfId="0" applyNumberFormat="1" applyFont="1" applyFill="1" applyBorder="1" applyAlignment="1">
      <alignment horizontal="center"/>
    </xf>
    <xf numFmtId="166" fontId="2" fillId="0" borderId="46" xfId="0" applyNumberFormat="1" applyFont="1" applyBorder="1" applyAlignment="1" applyProtection="1">
      <alignment horizontal="right"/>
      <protection locked="0"/>
    </xf>
    <xf numFmtId="166" fontId="3" fillId="0" borderId="15" xfId="0" applyNumberFormat="1" applyFont="1" applyBorder="1" applyAlignment="1">
      <alignment/>
    </xf>
    <xf numFmtId="166" fontId="3" fillId="0" borderId="38" xfId="0" applyNumberFormat="1" applyFont="1" applyBorder="1" applyAlignment="1">
      <alignment/>
    </xf>
    <xf numFmtId="166" fontId="2" fillId="0" borderId="38" xfId="0" applyNumberFormat="1" applyFont="1" applyBorder="1" applyAlignment="1" applyProtection="1">
      <alignment horizontal="right"/>
      <protection locked="0"/>
    </xf>
    <xf numFmtId="166" fontId="3" fillId="33" borderId="38" xfId="0" applyNumberFormat="1" applyFont="1" applyFill="1" applyBorder="1" applyAlignment="1" applyProtection="1">
      <alignment horizontal="right"/>
      <protection/>
    </xf>
    <xf numFmtId="164" fontId="11" fillId="33" borderId="38" xfId="0" applyNumberFormat="1" applyFont="1" applyFill="1" applyBorder="1" applyAlignment="1" applyProtection="1">
      <alignment horizontal="right" vertical="center"/>
      <protection/>
    </xf>
    <xf numFmtId="166" fontId="2" fillId="0" borderId="15" xfId="0" applyNumberFormat="1" applyFont="1" applyBorder="1" applyAlignment="1" applyProtection="1">
      <alignment horizontal="right"/>
      <protection/>
    </xf>
    <xf numFmtId="2" fontId="3" fillId="0" borderId="15" xfId="0" applyNumberFormat="1" applyFont="1" applyBorder="1" applyAlignment="1" applyProtection="1">
      <alignment horizontal="right"/>
      <protection/>
    </xf>
    <xf numFmtId="2" fontId="3" fillId="0" borderId="15" xfId="0" applyNumberFormat="1" applyFont="1" applyBorder="1" applyAlignment="1" applyProtection="1">
      <alignment horizontal="right"/>
      <protection locked="0"/>
    </xf>
    <xf numFmtId="164" fontId="3" fillId="33" borderId="38" xfId="0" applyNumberFormat="1" applyFont="1" applyFill="1" applyBorder="1" applyAlignment="1" applyProtection="1">
      <alignment horizontal="right"/>
      <protection/>
    </xf>
    <xf numFmtId="166" fontId="11" fillId="33" borderId="38" xfId="0" applyNumberFormat="1" applyFont="1" applyFill="1" applyBorder="1" applyAlignment="1" applyProtection="1">
      <alignment horizontal="right"/>
      <protection/>
    </xf>
    <xf numFmtId="166" fontId="3" fillId="0" borderId="38" xfId="0" applyNumberFormat="1" applyFont="1" applyBorder="1" applyAlignment="1" applyProtection="1">
      <alignment horizontal="right"/>
      <protection locked="0"/>
    </xf>
    <xf numFmtId="166" fontId="3" fillId="0" borderId="86" xfId="0" applyNumberFormat="1" applyFont="1" applyBorder="1" applyAlignment="1" applyProtection="1">
      <alignment horizontal="right"/>
      <protection locked="0"/>
    </xf>
    <xf numFmtId="0" fontId="2" fillId="0" borderId="55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3" fillId="0" borderId="61" xfId="0" applyFont="1" applyBorder="1" applyAlignment="1">
      <alignment/>
    </xf>
    <xf numFmtId="0" fontId="2" fillId="32" borderId="39" xfId="0" applyFont="1" applyFill="1" applyBorder="1" applyAlignment="1">
      <alignment horizontal="center"/>
    </xf>
    <xf numFmtId="2" fontId="3" fillId="0" borderId="16" xfId="100" applyNumberFormat="1" applyFont="1" applyBorder="1" applyAlignment="1" applyProtection="1">
      <alignment horizontal="center" vertical="center"/>
      <protection/>
    </xf>
    <xf numFmtId="2" fontId="3" fillId="0" borderId="12" xfId="100" applyNumberFormat="1" applyFont="1" applyBorder="1" applyAlignment="1" applyProtection="1">
      <alignment horizontal="center" vertical="center"/>
      <protection/>
    </xf>
    <xf numFmtId="2" fontId="3" fillId="0" borderId="55" xfId="100" applyNumberFormat="1" applyFont="1" applyBorder="1" applyAlignment="1" applyProtection="1" quotePrefix="1">
      <alignment horizontal="center" vertical="center"/>
      <protection/>
    </xf>
    <xf numFmtId="2" fontId="3" fillId="0" borderId="22" xfId="100" applyNumberFormat="1" applyFont="1" applyBorder="1" applyAlignment="1" applyProtection="1">
      <alignment horizontal="center" vertical="center"/>
      <protection/>
    </xf>
    <xf numFmtId="2" fontId="12" fillId="0" borderId="34" xfId="100" applyNumberFormat="1" applyFont="1" applyBorder="1" applyAlignment="1">
      <alignment horizontal="center" vertical="center"/>
      <protection/>
    </xf>
    <xf numFmtId="2" fontId="3" fillId="0" borderId="24" xfId="100" applyNumberFormat="1" applyFont="1" applyBorder="1" applyAlignment="1" applyProtection="1">
      <alignment horizontal="center" vertical="center"/>
      <protection/>
    </xf>
    <xf numFmtId="2" fontId="3" fillId="0" borderId="26" xfId="100" applyNumberFormat="1" applyFont="1" applyBorder="1" applyAlignment="1" applyProtection="1">
      <alignment horizontal="center" vertical="center"/>
      <protection/>
    </xf>
    <xf numFmtId="2" fontId="12" fillId="0" borderId="25" xfId="100" applyNumberFormat="1" applyFont="1" applyBorder="1" applyAlignment="1">
      <alignment horizontal="center" vertical="center"/>
      <protection/>
    </xf>
    <xf numFmtId="2" fontId="3" fillId="0" borderId="15" xfId="100" applyNumberFormat="1" applyFont="1" applyBorder="1" applyAlignment="1" applyProtection="1">
      <alignment horizontal="center" vertical="center"/>
      <protection/>
    </xf>
    <xf numFmtId="2" fontId="2" fillId="0" borderId="62" xfId="101" applyNumberFormat="1" applyFont="1" applyBorder="1">
      <alignment/>
      <protection/>
    </xf>
    <xf numFmtId="178" fontId="3" fillId="0" borderId="14" xfId="42" applyNumberFormat="1" applyFont="1" applyFill="1" applyBorder="1" applyAlignment="1">
      <alignment horizontal="center"/>
    </xf>
    <xf numFmtId="166" fontId="2" fillId="0" borderId="15" xfId="0" applyNumberFormat="1" applyFont="1" applyBorder="1" applyAlignment="1">
      <alignment/>
    </xf>
    <xf numFmtId="166" fontId="2" fillId="33" borderId="38" xfId="0" applyNumberFormat="1" applyFont="1" applyFill="1" applyBorder="1" applyAlignment="1" applyProtection="1">
      <alignment horizontal="right"/>
      <protection/>
    </xf>
    <xf numFmtId="164" fontId="3" fillId="0" borderId="15" xfId="145" applyNumberFormat="1" applyFont="1" applyFill="1" applyBorder="1">
      <alignment/>
      <protection/>
    </xf>
    <xf numFmtId="164" fontId="3" fillId="0" borderId="19" xfId="145" applyNumberFormat="1" applyFont="1" applyFill="1" applyBorder="1">
      <alignment/>
      <protection/>
    </xf>
    <xf numFmtId="164" fontId="3" fillId="0" borderId="13" xfId="146" applyNumberFormat="1" applyFont="1" applyFill="1" applyBorder="1">
      <alignment/>
      <protection/>
    </xf>
    <xf numFmtId="164" fontId="3" fillId="0" borderId="13" xfId="143" applyNumberFormat="1" applyFont="1" applyFill="1" applyBorder="1">
      <alignment/>
      <protection/>
    </xf>
    <xf numFmtId="164" fontId="3" fillId="0" borderId="13" xfId="147" applyNumberFormat="1" applyFont="1" applyFill="1" applyBorder="1">
      <alignment/>
      <protection/>
    </xf>
    <xf numFmtId="166" fontId="3" fillId="0" borderId="15" xfId="143" applyNumberFormat="1" applyFont="1" applyFill="1" applyBorder="1" applyAlignment="1" applyProtection="1">
      <alignment horizontal="left"/>
      <protection/>
    </xf>
    <xf numFmtId="166" fontId="12" fillId="0" borderId="38" xfId="131" applyFont="1" applyBorder="1" applyAlignment="1">
      <alignment horizontal="right"/>
      <protection/>
    </xf>
    <xf numFmtId="166" fontId="8" fillId="0" borderId="79" xfId="131" applyFont="1" applyBorder="1" applyAlignment="1">
      <alignment/>
      <protection/>
    </xf>
    <xf numFmtId="166" fontId="8" fillId="0" borderId="79" xfId="131" applyFont="1" applyBorder="1" applyAlignment="1">
      <alignment horizontal="right"/>
      <protection/>
    </xf>
    <xf numFmtId="167" fontId="8" fillId="0" borderId="0" xfId="131" applyNumberFormat="1" applyFont="1" applyBorder="1" applyAlignment="1">
      <alignment horizontal="center"/>
      <protection/>
    </xf>
    <xf numFmtId="167" fontId="8" fillId="0" borderId="0" xfId="131" applyNumberFormat="1" applyFont="1" applyBorder="1" applyAlignment="1">
      <alignment horizontal="left"/>
      <protection/>
    </xf>
    <xf numFmtId="166" fontId="8" fillId="0" borderId="0" xfId="131" applyFont="1" applyBorder="1" applyAlignment="1">
      <alignment/>
      <protection/>
    </xf>
    <xf numFmtId="166" fontId="8" fillId="0" borderId="0" xfId="131" applyFont="1" applyBorder="1" applyAlignment="1">
      <alignment horizontal="right"/>
      <protection/>
    </xf>
    <xf numFmtId="167" fontId="12" fillId="0" borderId="0" xfId="131" applyNumberFormat="1" applyFont="1" applyBorder="1" applyAlignment="1">
      <alignment horizontal="left"/>
      <protection/>
    </xf>
    <xf numFmtId="166" fontId="12" fillId="0" borderId="0" xfId="131" applyFont="1" applyBorder="1" applyAlignment="1">
      <alignment/>
      <protection/>
    </xf>
    <xf numFmtId="166" fontId="12" fillId="0" borderId="0" xfId="131" applyFont="1" applyBorder="1" applyAlignment="1" quotePrefix="1">
      <alignment horizontal="right"/>
      <protection/>
    </xf>
    <xf numFmtId="0" fontId="3" fillId="0" borderId="79" xfId="0" applyFont="1" applyBorder="1" applyAlignment="1">
      <alignment/>
    </xf>
    <xf numFmtId="166" fontId="8" fillId="0" borderId="79" xfId="149" applyFont="1" applyBorder="1">
      <alignment/>
      <protection/>
    </xf>
    <xf numFmtId="167" fontId="12" fillId="0" borderId="20" xfId="104" applyNumberFormat="1" applyFont="1" applyBorder="1" applyAlignment="1">
      <alignment horizontal="center"/>
      <protection/>
    </xf>
    <xf numFmtId="166" fontId="12" fillId="0" borderId="15" xfId="104" applyFont="1" applyBorder="1" applyAlignment="1">
      <alignment horizontal="right"/>
      <protection/>
    </xf>
    <xf numFmtId="166" fontId="12" fillId="0" borderId="38" xfId="104" applyFont="1" applyBorder="1" applyAlignment="1">
      <alignment horizontal="right"/>
      <protection/>
    </xf>
    <xf numFmtId="167" fontId="12" fillId="0" borderId="25" xfId="104" applyNumberFormat="1" applyFont="1" applyBorder="1" applyAlignment="1">
      <alignment horizontal="center"/>
      <protection/>
    </xf>
    <xf numFmtId="166" fontId="12" fillId="0" borderId="65" xfId="104" applyFont="1" applyBorder="1">
      <alignment/>
      <protection/>
    </xf>
    <xf numFmtId="166" fontId="12" fillId="0" borderId="65" xfId="104" applyFont="1" applyBorder="1" applyAlignment="1">
      <alignment horizontal="right"/>
      <protection/>
    </xf>
    <xf numFmtId="166" fontId="12" fillId="0" borderId="66" xfId="104" applyFont="1" applyBorder="1" applyAlignment="1">
      <alignment horizontal="right"/>
      <protection/>
    </xf>
    <xf numFmtId="167" fontId="8" fillId="0" borderId="25" xfId="131" applyNumberFormat="1" applyFont="1" applyBorder="1" applyAlignment="1">
      <alignment horizontal="center"/>
      <protection/>
    </xf>
    <xf numFmtId="167" fontId="12" fillId="0" borderId="65" xfId="131" applyNumberFormat="1" applyFont="1" applyBorder="1" applyAlignment="1">
      <alignment horizontal="left"/>
      <protection/>
    </xf>
    <xf numFmtId="166" fontId="12" fillId="0" borderId="65" xfId="131" applyFont="1" applyBorder="1" applyAlignment="1">
      <alignment/>
      <protection/>
    </xf>
    <xf numFmtId="166" fontId="12" fillId="0" borderId="66" xfId="131" applyFont="1" applyBorder="1" applyAlignment="1">
      <alignment horizontal="right"/>
      <protection/>
    </xf>
    <xf numFmtId="171" fontId="3" fillId="0" borderId="39" xfId="42" applyNumberFormat="1" applyFont="1" applyBorder="1" applyAlignment="1" applyProtection="1" quotePrefix="1">
      <alignment horizontal="right" vertical="center"/>
      <protection/>
    </xf>
    <xf numFmtId="167" fontId="2" fillId="0" borderId="23" xfId="0" applyNumberFormat="1" applyFont="1" applyBorder="1" applyAlignment="1">
      <alignment horizontal="center"/>
    </xf>
    <xf numFmtId="167" fontId="2" fillId="0" borderId="23" xfId="0" applyNumberFormat="1" applyFont="1" applyFill="1" applyBorder="1" applyAlignment="1">
      <alignment horizontal="center"/>
    </xf>
    <xf numFmtId="167" fontId="2" fillId="0" borderId="15" xfId="0" applyNumberFormat="1" applyFont="1" applyFill="1" applyBorder="1" applyAlignment="1">
      <alignment horizontal="center"/>
    </xf>
    <xf numFmtId="170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applyProtection="1">
      <alignment horizontal="left"/>
      <protection/>
    </xf>
    <xf numFmtId="176" fontId="3" fillId="0" borderId="15" xfId="0" applyNumberFormat="1" applyFont="1" applyFill="1" applyBorder="1" applyAlignment="1">
      <alignment horizontal="center"/>
    </xf>
    <xf numFmtId="176" fontId="3" fillId="0" borderId="38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vertical="center"/>
    </xf>
    <xf numFmtId="166" fontId="12" fillId="0" borderId="19" xfId="104" applyFont="1" applyBorder="1">
      <alignment/>
      <protection/>
    </xf>
    <xf numFmtId="166" fontId="8" fillId="0" borderId="19" xfId="104" applyFont="1" applyBorder="1" applyAlignment="1">
      <alignment horizontal="right"/>
      <protection/>
    </xf>
    <xf numFmtId="166" fontId="12" fillId="0" borderId="19" xfId="104" applyFont="1" applyBorder="1" applyAlignment="1">
      <alignment horizontal="right"/>
      <protection/>
    </xf>
    <xf numFmtId="166" fontId="12" fillId="0" borderId="34" xfId="104" applyFont="1" applyBorder="1" applyAlignment="1">
      <alignment horizontal="right"/>
      <protection/>
    </xf>
    <xf numFmtId="166" fontId="12" fillId="0" borderId="19" xfId="130" applyFont="1" applyBorder="1" applyAlignment="1" quotePrefix="1">
      <alignment horizontal="right"/>
      <protection/>
    </xf>
    <xf numFmtId="166" fontId="8" fillId="0" borderId="19" xfId="130" applyFont="1" applyBorder="1" applyAlignment="1">
      <alignment horizontal="right"/>
      <protection/>
    </xf>
    <xf numFmtId="166" fontId="12" fillId="0" borderId="19" xfId="130" applyFont="1" applyBorder="1" applyAlignment="1">
      <alignment horizontal="right"/>
      <protection/>
    </xf>
    <xf numFmtId="166" fontId="12" fillId="0" borderId="61" xfId="130" applyFont="1" applyBorder="1" applyAlignment="1">
      <alignment horizontal="right"/>
      <protection/>
    </xf>
    <xf numFmtId="166" fontId="2" fillId="32" borderId="21" xfId="149" applyFont="1" applyFill="1" applyBorder="1" applyAlignment="1" quotePrefix="1">
      <alignment horizontal="center"/>
      <protection/>
    </xf>
    <xf numFmtId="166" fontId="12" fillId="0" borderId="19" xfId="131" applyFont="1" applyBorder="1" applyAlignment="1" quotePrefix="1">
      <alignment/>
      <protection/>
    </xf>
    <xf numFmtId="166" fontId="8" fillId="0" borderId="19" xfId="131" applyFont="1" applyBorder="1" applyAlignment="1">
      <alignment/>
      <protection/>
    </xf>
    <xf numFmtId="166" fontId="12" fillId="0" borderId="19" xfId="131" applyFont="1" applyBorder="1" applyAlignment="1">
      <alignment/>
      <protection/>
    </xf>
    <xf numFmtId="166" fontId="12" fillId="0" borderId="34" xfId="131" applyFont="1" applyBorder="1" applyAlignment="1">
      <alignment/>
      <protection/>
    </xf>
    <xf numFmtId="166" fontId="12" fillId="32" borderId="21" xfId="91" applyNumberFormat="1" applyFont="1" applyFill="1" applyBorder="1" applyAlignment="1" quotePrefix="1">
      <alignment horizontal="center"/>
      <protection/>
    </xf>
    <xf numFmtId="166" fontId="12" fillId="0" borderId="19" xfId="132" applyFont="1" applyBorder="1" applyAlignment="1" quotePrefix="1">
      <alignment horizontal="right"/>
      <protection/>
    </xf>
    <xf numFmtId="166" fontId="8" fillId="0" borderId="19" xfId="132" applyFont="1" applyBorder="1" applyAlignment="1">
      <alignment horizontal="right"/>
      <protection/>
    </xf>
    <xf numFmtId="166" fontId="12" fillId="0" borderId="19" xfId="132" applyFont="1" applyBorder="1" applyAlignment="1">
      <alignment horizontal="right"/>
      <protection/>
    </xf>
    <xf numFmtId="166" fontId="12" fillId="0" borderId="61" xfId="132" applyFont="1" applyBorder="1" applyAlignment="1">
      <alignment horizontal="right"/>
      <protection/>
    </xf>
    <xf numFmtId="0" fontId="12" fillId="34" borderId="67" xfId="0" applyFont="1" applyFill="1" applyBorder="1" applyAlignment="1">
      <alignment horizontal="center" wrapText="1"/>
    </xf>
    <xf numFmtId="164" fontId="2" fillId="0" borderId="10" xfId="137" applyNumberFormat="1" applyFont="1" applyBorder="1" applyAlignment="1">
      <alignment horizontal="right" vertical="center"/>
      <protection/>
    </xf>
    <xf numFmtId="164" fontId="2" fillId="0" borderId="11" xfId="137" applyNumberFormat="1" applyFont="1" applyBorder="1" applyAlignment="1">
      <alignment horizontal="right" vertical="center"/>
      <protection/>
    </xf>
    <xf numFmtId="164" fontId="2" fillId="0" borderId="55" xfId="137" applyNumberFormat="1" applyFont="1" applyBorder="1" applyAlignment="1">
      <alignment horizontal="right" vertical="center"/>
      <protection/>
    </xf>
    <xf numFmtId="164" fontId="2" fillId="0" borderId="18" xfId="137" applyNumberFormat="1" applyFont="1" applyBorder="1" applyAlignment="1">
      <alignment horizontal="right" vertical="center"/>
      <protection/>
    </xf>
    <xf numFmtId="164" fontId="2" fillId="0" borderId="18" xfId="137" applyNumberFormat="1" applyFont="1" applyFill="1" applyBorder="1" applyAlignment="1">
      <alignment horizontal="right" vertical="center"/>
      <protection/>
    </xf>
    <xf numFmtId="164" fontId="2" fillId="0" borderId="92" xfId="137" applyNumberFormat="1" applyFont="1" applyBorder="1" applyAlignment="1">
      <alignment horizontal="center" vertical="center"/>
      <protection/>
    </xf>
    <xf numFmtId="164" fontId="2" fillId="0" borderId="56" xfId="137" applyNumberFormat="1" applyFont="1" applyBorder="1" applyAlignment="1">
      <alignment horizontal="right" vertical="center"/>
      <protection/>
    </xf>
    <xf numFmtId="164" fontId="2" fillId="0" borderId="10" xfId="137" applyNumberFormat="1" applyFont="1" applyFill="1" applyBorder="1" applyAlignment="1">
      <alignment horizontal="right" vertical="center"/>
      <protection/>
    </xf>
    <xf numFmtId="164" fontId="2" fillId="0" borderId="59" xfId="137" applyNumberFormat="1" applyFont="1" applyBorder="1" applyAlignment="1">
      <alignment horizontal="center" vertical="center"/>
      <protection/>
    </xf>
    <xf numFmtId="164" fontId="3" fillId="0" borderId="18" xfId="137" applyNumberFormat="1" applyFont="1" applyBorder="1" applyAlignment="1">
      <alignment horizontal="right" vertical="center"/>
      <protection/>
    </xf>
    <xf numFmtId="164" fontId="3" fillId="0" borderId="16" xfId="137" applyNumberFormat="1" applyFont="1" applyBorder="1" applyAlignment="1">
      <alignment horizontal="right" vertical="center"/>
      <protection/>
    </xf>
    <xf numFmtId="164" fontId="3" fillId="0" borderId="19" xfId="137" applyNumberFormat="1" applyFont="1" applyBorder="1" applyAlignment="1">
      <alignment horizontal="right" vertical="center"/>
      <protection/>
    </xf>
    <xf numFmtId="164" fontId="3" fillId="0" borderId="0" xfId="137" applyNumberFormat="1" applyFont="1" applyBorder="1" applyAlignment="1">
      <alignment horizontal="right" vertical="center"/>
      <protection/>
    </xf>
    <xf numFmtId="164" fontId="3" fillId="0" borderId="0" xfId="137" applyNumberFormat="1" applyFont="1" applyFill="1" applyBorder="1" applyAlignment="1">
      <alignment horizontal="right" vertical="center"/>
      <protection/>
    </xf>
    <xf numFmtId="164" fontId="3" fillId="0" borderId="57" xfId="137" applyNumberFormat="1" applyFont="1" applyBorder="1" applyAlignment="1">
      <alignment horizontal="center" vertical="center"/>
      <protection/>
    </xf>
    <xf numFmtId="164" fontId="3" fillId="0" borderId="13" xfId="137" applyNumberFormat="1" applyFont="1" applyBorder="1" applyAlignment="1">
      <alignment horizontal="right" vertical="center"/>
      <protection/>
    </xf>
    <xf numFmtId="164" fontId="3" fillId="0" borderId="17" xfId="137" applyNumberFormat="1" applyFont="1" applyBorder="1" applyAlignment="1">
      <alignment horizontal="right" vertical="center"/>
      <protection/>
    </xf>
    <xf numFmtId="164" fontId="3" fillId="0" borderId="12" xfId="137" applyNumberFormat="1" applyFont="1" applyBorder="1" applyAlignment="1">
      <alignment horizontal="right" vertical="center"/>
      <protection/>
    </xf>
    <xf numFmtId="164" fontId="3" fillId="0" borderId="55" xfId="137" applyNumberFormat="1" applyFont="1" applyBorder="1" applyAlignment="1">
      <alignment horizontal="right" vertical="center"/>
      <protection/>
    </xf>
    <xf numFmtId="164" fontId="3" fillId="0" borderId="18" xfId="137" applyNumberFormat="1" applyFont="1" applyFill="1" applyBorder="1" applyAlignment="1">
      <alignment horizontal="right" vertical="center"/>
      <protection/>
    </xf>
    <xf numFmtId="164" fontId="3" fillId="0" borderId="92" xfId="137" applyNumberFormat="1" applyFont="1" applyBorder="1" applyAlignment="1">
      <alignment horizontal="center" vertical="center"/>
      <protection/>
    </xf>
    <xf numFmtId="164" fontId="3" fillId="0" borderId="22" xfId="137" applyNumberFormat="1" applyFont="1" applyBorder="1" applyAlignment="1">
      <alignment horizontal="right" vertical="center"/>
      <protection/>
    </xf>
    <xf numFmtId="164" fontId="3" fillId="0" borderId="17" xfId="137" applyNumberFormat="1" applyFont="1" applyFill="1" applyBorder="1" applyAlignment="1">
      <alignment horizontal="right" vertical="center"/>
      <protection/>
    </xf>
    <xf numFmtId="164" fontId="3" fillId="0" borderId="37" xfId="137" applyNumberFormat="1" applyFont="1" applyBorder="1" applyAlignment="1">
      <alignment horizontal="center" vertical="center"/>
      <protection/>
    </xf>
    <xf numFmtId="164" fontId="2" fillId="0" borderId="10" xfId="137" applyNumberFormat="1" applyFont="1" applyBorder="1" applyAlignment="1">
      <alignment vertical="center"/>
      <protection/>
    </xf>
    <xf numFmtId="164" fontId="2" fillId="0" borderId="11" xfId="137" applyNumberFormat="1" applyFont="1" applyBorder="1" applyAlignment="1">
      <alignment vertical="center"/>
      <protection/>
    </xf>
    <xf numFmtId="164" fontId="2" fillId="0" borderId="19" xfId="137" applyNumberFormat="1" applyFont="1" applyBorder="1" applyAlignment="1">
      <alignment horizontal="right" vertical="center"/>
      <protection/>
    </xf>
    <xf numFmtId="164" fontId="2" fillId="0" borderId="0" xfId="137" applyNumberFormat="1" applyFont="1" applyBorder="1" applyAlignment="1">
      <alignment horizontal="right" vertical="center"/>
      <protection/>
    </xf>
    <xf numFmtId="164" fontId="2" fillId="0" borderId="0" xfId="137" applyNumberFormat="1" applyFont="1" applyFill="1" applyBorder="1" applyAlignment="1">
      <alignment horizontal="right" vertical="center"/>
      <protection/>
    </xf>
    <xf numFmtId="164" fontId="2" fillId="0" borderId="57" xfId="137" applyNumberFormat="1" applyFont="1" applyBorder="1" applyAlignment="1">
      <alignment horizontal="center" vertical="center"/>
      <protection/>
    </xf>
    <xf numFmtId="164" fontId="3" fillId="0" borderId="18" xfId="137" applyNumberFormat="1" applyFont="1" applyBorder="1" applyAlignment="1">
      <alignment vertical="center"/>
      <protection/>
    </xf>
    <xf numFmtId="164" fontId="3" fillId="0" borderId="16" xfId="137" applyNumberFormat="1" applyFont="1" applyBorder="1" applyAlignment="1">
      <alignment vertical="center"/>
      <protection/>
    </xf>
    <xf numFmtId="164" fontId="3" fillId="0" borderId="0" xfId="137" applyNumberFormat="1" applyFont="1" applyBorder="1" applyAlignment="1">
      <alignment vertical="center"/>
      <protection/>
    </xf>
    <xf numFmtId="164" fontId="3" fillId="0" borderId="13" xfId="137" applyNumberFormat="1" applyFont="1" applyBorder="1" applyAlignment="1">
      <alignment vertical="center"/>
      <protection/>
    </xf>
    <xf numFmtId="164" fontId="3" fillId="0" borderId="62" xfId="137" applyNumberFormat="1" applyFont="1" applyBorder="1" applyAlignment="1">
      <alignment horizontal="right" vertical="center"/>
      <protection/>
    </xf>
    <xf numFmtId="164" fontId="3" fillId="0" borderId="62" xfId="137" applyNumberFormat="1" applyFont="1" applyBorder="1" applyAlignment="1">
      <alignment vertical="center"/>
      <protection/>
    </xf>
    <xf numFmtId="164" fontId="3" fillId="0" borderId="27" xfId="137" applyNumberFormat="1" applyFont="1" applyBorder="1" applyAlignment="1">
      <alignment vertical="center"/>
      <protection/>
    </xf>
    <xf numFmtId="164" fontId="3" fillId="0" borderId="61" xfId="137" applyNumberFormat="1" applyFont="1" applyBorder="1" applyAlignment="1">
      <alignment horizontal="right" vertical="center"/>
      <protection/>
    </xf>
    <xf numFmtId="164" fontId="3" fillId="0" borderId="62" xfId="137" applyNumberFormat="1" applyFont="1" applyFill="1" applyBorder="1" applyAlignment="1">
      <alignment horizontal="right" vertical="center"/>
      <protection/>
    </xf>
    <xf numFmtId="164" fontId="3" fillId="0" borderId="63" xfId="137" applyNumberFormat="1" applyFont="1" applyBorder="1" applyAlignment="1">
      <alignment horizontal="center" vertical="center"/>
      <protection/>
    </xf>
    <xf numFmtId="0" fontId="10" fillId="0" borderId="97" xfId="0" applyFont="1" applyBorder="1" applyAlignment="1">
      <alignment/>
    </xf>
    <xf numFmtId="0" fontId="10" fillId="0" borderId="98" xfId="0" applyFont="1" applyBorder="1" applyAlignment="1">
      <alignment/>
    </xf>
    <xf numFmtId="0" fontId="11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3" fillId="0" borderId="15" xfId="0" applyNumberFormat="1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19" fillId="0" borderId="88" xfId="0" applyFont="1" applyBorder="1" applyAlignment="1" quotePrefix="1">
      <alignment horizontal="center"/>
    </xf>
    <xf numFmtId="0" fontId="19" fillId="0" borderId="88" xfId="0" applyFont="1" applyFill="1" applyBorder="1" applyAlignment="1">
      <alignment horizontal="center"/>
    </xf>
    <xf numFmtId="0" fontId="19" fillId="0" borderId="89" xfId="0" applyFont="1" applyFill="1" applyBorder="1" applyAlignment="1">
      <alignment horizontal="center"/>
    </xf>
    <xf numFmtId="171" fontId="3" fillId="0" borderId="15" xfId="0" applyNumberFormat="1" applyFont="1" applyBorder="1" applyAlignment="1">
      <alignment horizontal="center"/>
    </xf>
    <xf numFmtId="164" fontId="3" fillId="0" borderId="99" xfId="0" applyNumberFormat="1" applyFont="1" applyBorder="1" applyAlignment="1">
      <alignment horizontal="center"/>
    </xf>
    <xf numFmtId="171" fontId="3" fillId="0" borderId="15" xfId="0" applyNumberFormat="1" applyFont="1" applyBorder="1" applyAlignment="1" quotePrefix="1">
      <alignment horizontal="center"/>
    </xf>
    <xf numFmtId="164" fontId="2" fillId="0" borderId="53" xfId="0" applyNumberFormat="1" applyFont="1" applyBorder="1" applyAlignment="1">
      <alignment/>
    </xf>
    <xf numFmtId="164" fontId="2" fillId="0" borderId="53" xfId="0" applyNumberFormat="1" applyFont="1" applyBorder="1" applyAlignment="1">
      <alignment horizontal="right"/>
    </xf>
    <xf numFmtId="171" fontId="2" fillId="0" borderId="53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164" fontId="2" fillId="0" borderId="100" xfId="0" applyNumberFormat="1" applyFont="1" applyBorder="1" applyAlignment="1">
      <alignment horizontal="center"/>
    </xf>
    <xf numFmtId="0" fontId="3" fillId="0" borderId="101" xfId="0" applyFont="1" applyBorder="1" applyAlignment="1">
      <alignment/>
    </xf>
    <xf numFmtId="0" fontId="2" fillId="0" borderId="98" xfId="0" applyFont="1" applyBorder="1" applyAlignment="1">
      <alignment/>
    </xf>
    <xf numFmtId="164" fontId="8" fillId="0" borderId="86" xfId="93" applyNumberFormat="1" applyFont="1" applyFill="1" applyBorder="1" applyAlignment="1" quotePrefix="1">
      <alignment horizontal="right" vertical="center"/>
      <protection/>
    </xf>
    <xf numFmtId="0" fontId="36" fillId="0" borderId="25" xfId="0" applyFont="1" applyBorder="1" applyAlignment="1">
      <alignment/>
    </xf>
    <xf numFmtId="172" fontId="3" fillId="0" borderId="15" xfId="0" applyNumberFormat="1" applyFont="1" applyFill="1" applyBorder="1" applyAlignment="1">
      <alignment/>
    </xf>
    <xf numFmtId="174" fontId="3" fillId="0" borderId="38" xfId="0" applyNumberFormat="1" applyFont="1" applyFill="1" applyBorder="1" applyAlignment="1">
      <alignment/>
    </xf>
    <xf numFmtId="173" fontId="3" fillId="0" borderId="38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39" xfId="0" applyNumberFormat="1" applyFont="1" applyFill="1" applyBorder="1" applyAlignment="1">
      <alignment/>
    </xf>
    <xf numFmtId="172" fontId="12" fillId="0" borderId="40" xfId="0" applyNumberFormat="1" applyFont="1" applyFill="1" applyBorder="1" applyAlignment="1">
      <alignment vertical="center"/>
    </xf>
    <xf numFmtId="173" fontId="12" fillId="0" borderId="86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center"/>
    </xf>
    <xf numFmtId="178" fontId="12" fillId="0" borderId="61" xfId="42" applyNumberFormat="1" applyFont="1" applyFill="1" applyBorder="1" applyAlignment="1">
      <alignment horizontal="center" vertical="center"/>
    </xf>
    <xf numFmtId="179" fontId="3" fillId="0" borderId="46" xfId="100" applyNumberFormat="1" applyFont="1" applyBorder="1" applyAlignment="1" applyProtection="1" quotePrefix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56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 quotePrefix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2" fillId="34" borderId="28" xfId="0" applyFont="1" applyFill="1" applyBorder="1" applyAlignment="1" quotePrefix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164" fontId="3" fillId="0" borderId="13" xfId="93" applyNumberFormat="1" applyFont="1" applyFill="1" applyBorder="1" applyAlignment="1" quotePrefix="1">
      <alignment horizontal="right"/>
      <protection/>
    </xf>
    <xf numFmtId="164" fontId="3" fillId="0" borderId="13" xfId="94" applyNumberFormat="1" applyFont="1" applyFill="1" applyBorder="1" applyAlignment="1" quotePrefix="1">
      <alignment horizontal="right"/>
      <protection/>
    </xf>
    <xf numFmtId="164" fontId="2" fillId="0" borderId="28" xfId="0" applyNumberFormat="1" applyFont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0" fontId="2" fillId="34" borderId="21" xfId="91" applyFont="1" applyFill="1" applyBorder="1" applyAlignment="1">
      <alignment horizontal="center"/>
      <protection/>
    </xf>
    <xf numFmtId="0" fontId="2" fillId="34" borderId="28" xfId="91" applyFont="1" applyFill="1" applyBorder="1">
      <alignment/>
      <protection/>
    </xf>
    <xf numFmtId="0" fontId="3" fillId="0" borderId="28" xfId="0" applyFont="1" applyBorder="1" applyAlignment="1">
      <alignment/>
    </xf>
    <xf numFmtId="0" fontId="3" fillId="0" borderId="66" xfId="0" applyFont="1" applyBorder="1" applyAlignment="1">
      <alignment/>
    </xf>
    <xf numFmtId="164" fontId="2" fillId="0" borderId="21" xfId="0" applyNumberFormat="1" applyFont="1" applyBorder="1" applyAlignment="1">
      <alignment horizontal="right"/>
    </xf>
    <xf numFmtId="0" fontId="2" fillId="0" borderId="65" xfId="0" applyFont="1" applyBorder="1" applyAlignment="1">
      <alignment/>
    </xf>
    <xf numFmtId="164" fontId="2" fillId="0" borderId="66" xfId="44" applyNumberFormat="1" applyFont="1" applyFill="1" applyBorder="1" applyAlignment="1">
      <alignment/>
    </xf>
    <xf numFmtId="164" fontId="2" fillId="0" borderId="65" xfId="44" applyNumberFormat="1" applyFont="1" applyFill="1" applyBorder="1" applyAlignment="1">
      <alignment/>
    </xf>
    <xf numFmtId="164" fontId="2" fillId="0" borderId="25" xfId="0" applyNumberFormat="1" applyFont="1" applyFill="1" applyBorder="1" applyAlignment="1" applyProtection="1">
      <alignment horizontal="left"/>
      <protection/>
    </xf>
    <xf numFmtId="164" fontId="3" fillId="0" borderId="13" xfId="144" applyNumberFormat="1" applyFont="1" applyBorder="1">
      <alignment/>
      <protection/>
    </xf>
    <xf numFmtId="164" fontId="3" fillId="0" borderId="12" xfId="144" applyNumberFormat="1" applyFont="1" applyBorder="1">
      <alignment/>
      <protection/>
    </xf>
    <xf numFmtId="164" fontId="3" fillId="0" borderId="16" xfId="144" applyNumberFormat="1" applyFont="1" applyBorder="1">
      <alignment/>
      <protection/>
    </xf>
    <xf numFmtId="175" fontId="3" fillId="0" borderId="38" xfId="42" applyNumberFormat="1" applyFont="1" applyBorder="1" applyAlignment="1" applyProtection="1">
      <alignment horizontal="right" vertical="center"/>
      <protection/>
    </xf>
    <xf numFmtId="0" fontId="3" fillId="0" borderId="42" xfId="0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2" fontId="3" fillId="0" borderId="92" xfId="0" applyNumberFormat="1" applyFont="1" applyBorder="1" applyAlignment="1">
      <alignment/>
    </xf>
    <xf numFmtId="2" fontId="3" fillId="0" borderId="57" xfId="0" applyNumberFormat="1" applyFont="1" applyBorder="1" applyAlignment="1">
      <alignment/>
    </xf>
    <xf numFmtId="2" fontId="3" fillId="0" borderId="6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166" fontId="3" fillId="33" borderId="40" xfId="102" applyNumberFormat="1" applyFont="1" applyFill="1" applyBorder="1" applyAlignment="1" applyProtection="1">
      <alignment horizontal="left" indent="2"/>
      <protection/>
    </xf>
    <xf numFmtId="0" fontId="11" fillId="0" borderId="0" xfId="0" applyFont="1" applyFill="1" applyAlignment="1">
      <alignment horizontal="right"/>
    </xf>
    <xf numFmtId="39" fontId="2" fillId="32" borderId="94" xfId="0" applyNumberFormat="1" applyFont="1" applyFill="1" applyBorder="1" applyAlignment="1" quotePrefix="1">
      <alignment horizontal="center"/>
    </xf>
    <xf numFmtId="173" fontId="3" fillId="0" borderId="38" xfId="0" applyNumberFormat="1" applyFont="1" applyFill="1" applyBorder="1" applyAlignment="1" quotePrefix="1">
      <alignment horizontal="right"/>
    </xf>
    <xf numFmtId="173" fontId="3" fillId="0" borderId="38" xfId="0" applyNumberFormat="1" applyFont="1" applyFill="1" applyBorder="1" applyAlignment="1">
      <alignment horizontal="right"/>
    </xf>
    <xf numFmtId="173" fontId="2" fillId="0" borderId="66" xfId="0" applyNumberFormat="1" applyFont="1" applyFill="1" applyBorder="1" applyAlignment="1">
      <alignment vertical="center"/>
    </xf>
    <xf numFmtId="0" fontId="2" fillId="32" borderId="43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5" xfId="0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164" fontId="3" fillId="0" borderId="15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0" fontId="3" fillId="0" borderId="29" xfId="0" applyFont="1" applyBorder="1" applyAlignment="1">
      <alignment horizontal="left" indent="1"/>
    </xf>
    <xf numFmtId="164" fontId="2" fillId="0" borderId="14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2" fillId="32" borderId="90" xfId="0" applyFont="1" applyFill="1" applyBorder="1" applyAlignment="1">
      <alignment horizontal="center"/>
    </xf>
    <xf numFmtId="0" fontId="2" fillId="32" borderId="78" xfId="91" applyFont="1" applyFill="1" applyBorder="1" applyAlignment="1">
      <alignment horizontal="center"/>
      <protection/>
    </xf>
    <xf numFmtId="0" fontId="2" fillId="32" borderId="94" xfId="0" applyFont="1" applyFill="1" applyBorder="1" applyAlignment="1">
      <alignment/>
    </xf>
    <xf numFmtId="165" fontId="3" fillId="0" borderId="0" xfId="138" applyNumberFormat="1" applyFont="1" applyBorder="1" applyAlignment="1" applyProtection="1">
      <alignment horizontal="left"/>
      <protection/>
    </xf>
    <xf numFmtId="0" fontId="3" fillId="0" borderId="19" xfId="0" applyFont="1" applyBorder="1" applyAlignment="1">
      <alignment horizontal="left" indent="1"/>
    </xf>
    <xf numFmtId="0" fontId="10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67" fontId="2" fillId="0" borderId="10" xfId="0" applyNumberFormat="1" applyFont="1" applyFill="1" applyBorder="1" applyAlignment="1" applyProtection="1" quotePrefix="1">
      <alignment horizontal="center"/>
      <protection/>
    </xf>
    <xf numFmtId="167" fontId="2" fillId="0" borderId="11" xfId="0" applyNumberFormat="1" applyFont="1" applyFill="1" applyBorder="1" applyAlignment="1" applyProtection="1" quotePrefix="1">
      <alignment horizontal="center"/>
      <protection/>
    </xf>
    <xf numFmtId="167" fontId="2" fillId="0" borderId="59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2" fillId="0" borderId="79" xfId="0" applyFont="1" applyBorder="1" applyAlignment="1" applyProtection="1">
      <alignment horizontal="center"/>
      <protection/>
    </xf>
    <xf numFmtId="0" fontId="2" fillId="0" borderId="102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68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164" fontId="2" fillId="0" borderId="56" xfId="42" applyNumberFormat="1" applyFont="1" applyFill="1" applyBorder="1" applyAlignment="1" quotePrefix="1">
      <alignment horizontal="center"/>
    </xf>
    <xf numFmtId="164" fontId="2" fillId="0" borderId="11" xfId="42" applyNumberFormat="1" applyFont="1" applyFill="1" applyBorder="1" applyAlignment="1" quotePrefix="1">
      <alignment horizontal="center"/>
    </xf>
    <xf numFmtId="164" fontId="2" fillId="0" borderId="59" xfId="42" applyNumberFormat="1" applyFont="1" applyFill="1" applyBorder="1" applyAlignment="1" quotePrefix="1">
      <alignment horizontal="center"/>
    </xf>
    <xf numFmtId="164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2" fillId="0" borderId="64" xfId="42" applyNumberFormat="1" applyFont="1" applyFill="1" applyBorder="1" applyAlignment="1">
      <alignment horizontal="center" wrapText="1"/>
    </xf>
    <xf numFmtId="164" fontId="2" fillId="0" borderId="103" xfId="42" applyNumberFormat="1" applyFont="1" applyFill="1" applyBorder="1" applyAlignment="1">
      <alignment horizontal="center" wrapText="1"/>
    </xf>
    <xf numFmtId="164" fontId="2" fillId="0" borderId="104" xfId="42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11" fillId="0" borderId="62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2" fillId="32" borderId="82" xfId="0" applyFont="1" applyFill="1" applyBorder="1" applyAlignment="1">
      <alignment horizontal="center" vertical="center"/>
    </xf>
    <xf numFmtId="0" fontId="2" fillId="32" borderId="83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11" fillId="0" borderId="62" xfId="0" applyFont="1" applyBorder="1" applyAlignment="1">
      <alignment horizontal="right"/>
    </xf>
    <xf numFmtId="0" fontId="2" fillId="32" borderId="56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56" xfId="0" applyFont="1" applyFill="1" applyBorder="1" applyAlignment="1" quotePrefix="1">
      <alignment horizontal="center"/>
    </xf>
    <xf numFmtId="0" fontId="2" fillId="32" borderId="59" xfId="0" applyFont="1" applyFill="1" applyBorder="1" applyAlignment="1">
      <alignment horizontal="center"/>
    </xf>
    <xf numFmtId="0" fontId="2" fillId="32" borderId="105" xfId="0" applyFont="1" applyFill="1" applyBorder="1" applyAlignment="1">
      <alignment horizontal="center"/>
    </xf>
    <xf numFmtId="0" fontId="2" fillId="32" borderId="103" xfId="0" applyFont="1" applyFill="1" applyBorder="1" applyAlignment="1">
      <alignment horizontal="center"/>
    </xf>
    <xf numFmtId="0" fontId="2" fillId="32" borderId="104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79" xfId="0" applyFont="1" applyFill="1" applyBorder="1" applyAlignment="1">
      <alignment horizontal="center"/>
    </xf>
    <xf numFmtId="0" fontId="2" fillId="32" borderId="102" xfId="0" applyFont="1" applyFill="1" applyBorder="1" applyAlignment="1">
      <alignment horizontal="center"/>
    </xf>
    <xf numFmtId="0" fontId="2" fillId="32" borderId="6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2" fillId="32" borderId="43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right"/>
    </xf>
    <xf numFmtId="0" fontId="2" fillId="34" borderId="81" xfId="0" applyFont="1" applyFill="1" applyBorder="1" applyAlignment="1" applyProtection="1">
      <alignment horizontal="center" vertical="center"/>
      <protection/>
    </xf>
    <xf numFmtId="0" fontId="2" fillId="34" borderId="83" xfId="0" applyFont="1" applyFill="1" applyBorder="1" applyAlignment="1" applyProtection="1">
      <alignment horizontal="center" vertical="center"/>
      <protection/>
    </xf>
    <xf numFmtId="0" fontId="2" fillId="34" borderId="105" xfId="0" applyFont="1" applyFill="1" applyBorder="1" applyAlignment="1" applyProtection="1">
      <alignment horizontal="center" vertical="center"/>
      <protection/>
    </xf>
    <xf numFmtId="0" fontId="2" fillId="34" borderId="103" xfId="0" applyFont="1" applyFill="1" applyBorder="1" applyAlignment="1" applyProtection="1">
      <alignment horizontal="center" vertical="center"/>
      <protection/>
    </xf>
    <xf numFmtId="0" fontId="2" fillId="34" borderId="104" xfId="0" applyFont="1" applyFill="1" applyBorder="1" applyAlignment="1" applyProtection="1">
      <alignment horizontal="center" vertical="center"/>
      <protection/>
    </xf>
    <xf numFmtId="0" fontId="2" fillId="34" borderId="45" xfId="0" applyFont="1" applyFill="1" applyBorder="1" applyAlignment="1" applyProtection="1">
      <alignment horizontal="center" vertical="center"/>
      <protection/>
    </xf>
    <xf numFmtId="0" fontId="2" fillId="34" borderId="79" xfId="0" applyFont="1" applyFill="1" applyBorder="1" applyAlignment="1" applyProtection="1">
      <alignment horizontal="center" vertical="center"/>
      <protection/>
    </xf>
    <xf numFmtId="0" fontId="2" fillId="34" borderId="102" xfId="0" applyFont="1" applyFill="1" applyBorder="1" applyAlignment="1" applyProtection="1">
      <alignment horizontal="center" vertical="center"/>
      <protection/>
    </xf>
    <xf numFmtId="0" fontId="14" fillId="0" borderId="62" xfId="0" applyFont="1" applyBorder="1" applyAlignment="1">
      <alignment horizontal="right" vertical="center"/>
    </xf>
    <xf numFmtId="0" fontId="2" fillId="32" borderId="56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 quotePrefix="1">
      <alignment horizontal="center"/>
    </xf>
    <xf numFmtId="0" fontId="2" fillId="34" borderId="59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 wrapText="1"/>
    </xf>
    <xf numFmtId="0" fontId="2" fillId="32" borderId="103" xfId="0" applyFont="1" applyFill="1" applyBorder="1" applyAlignment="1" quotePrefix="1">
      <alignment horizontal="center" vertical="center"/>
    </xf>
    <xf numFmtId="0" fontId="2" fillId="32" borderId="104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9" fontId="2" fillId="32" borderId="56" xfId="0" applyNumberFormat="1" applyFont="1" applyFill="1" applyBorder="1" applyAlignment="1" applyProtection="1">
      <alignment horizontal="center" vertical="center"/>
      <protection/>
    </xf>
    <xf numFmtId="39" fontId="2" fillId="32" borderId="11" xfId="0" applyNumberFormat="1" applyFont="1" applyFill="1" applyBorder="1" applyAlignment="1" applyProtection="1">
      <alignment horizontal="center" vertical="center"/>
      <protection/>
    </xf>
    <xf numFmtId="39" fontId="2" fillId="32" borderId="10" xfId="0" applyNumberFormat="1" applyFont="1" applyFill="1" applyBorder="1" applyAlignment="1" applyProtection="1">
      <alignment horizontal="center" vertical="center" wrapText="1"/>
      <protection/>
    </xf>
    <xf numFmtId="39" fontId="2" fillId="32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9" fontId="6" fillId="0" borderId="0" xfId="0" applyNumberFormat="1" applyFont="1" applyBorder="1" applyAlignment="1" applyProtection="1">
      <alignment horizontal="center"/>
      <protection/>
    </xf>
    <xf numFmtId="39" fontId="2" fillId="0" borderId="0" xfId="0" applyNumberFormat="1" applyFont="1" applyAlignment="1" applyProtection="1">
      <alignment horizontal="center"/>
      <protection/>
    </xf>
    <xf numFmtId="173" fontId="2" fillId="32" borderId="43" xfId="0" applyNumberFormat="1" applyFont="1" applyFill="1" applyBorder="1" applyAlignment="1">
      <alignment horizontal="center" vertical="center"/>
    </xf>
    <xf numFmtId="173" fontId="2" fillId="32" borderId="20" xfId="0" applyNumberFormat="1" applyFont="1" applyFill="1" applyBorder="1" applyAlignment="1">
      <alignment horizontal="center" vertical="center"/>
    </xf>
    <xf numFmtId="173" fontId="2" fillId="32" borderId="26" xfId="0" applyNumberFormat="1" applyFont="1" applyFill="1" applyBorder="1" applyAlignment="1">
      <alignment horizontal="center" vertical="center"/>
    </xf>
    <xf numFmtId="39" fontId="2" fillId="32" borderId="64" xfId="0" applyNumberFormat="1" applyFont="1" applyFill="1" applyBorder="1" applyAlignment="1" applyProtection="1" quotePrefix="1">
      <alignment horizontal="center"/>
      <protection/>
    </xf>
    <xf numFmtId="39" fontId="2" fillId="32" borderId="103" xfId="0" applyNumberFormat="1" applyFont="1" applyFill="1" applyBorder="1" applyAlignment="1" applyProtection="1" quotePrefix="1">
      <alignment horizontal="center"/>
      <protection/>
    </xf>
    <xf numFmtId="39" fontId="2" fillId="32" borderId="106" xfId="0" applyNumberFormat="1" applyFont="1" applyFill="1" applyBorder="1" applyAlignment="1" applyProtection="1" quotePrefix="1">
      <alignment horizontal="center"/>
      <protection/>
    </xf>
    <xf numFmtId="39" fontId="2" fillId="32" borderId="104" xfId="0" applyNumberFormat="1" applyFont="1" applyFill="1" applyBorder="1" applyAlignment="1" applyProtection="1" quotePrefix="1">
      <alignment horizontal="center"/>
      <protection/>
    </xf>
    <xf numFmtId="39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2" fillId="32" borderId="43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39" fontId="2" fillId="32" borderId="64" xfId="0" applyNumberFormat="1" applyFont="1" applyFill="1" applyBorder="1" applyAlignment="1" quotePrefix="1">
      <alignment horizontal="center"/>
    </xf>
    <xf numFmtId="0" fontId="2" fillId="32" borderId="103" xfId="0" applyFont="1" applyFill="1" applyBorder="1" applyAlignment="1" quotePrefix="1">
      <alignment horizontal="center"/>
    </xf>
    <xf numFmtId="0" fontId="2" fillId="32" borderId="106" xfId="0" applyFont="1" applyFill="1" applyBorder="1" applyAlignment="1" quotePrefix="1">
      <alignment horizontal="center"/>
    </xf>
    <xf numFmtId="39" fontId="2" fillId="32" borderId="103" xfId="0" applyNumberFormat="1" applyFont="1" applyFill="1" applyBorder="1" applyAlignment="1" quotePrefix="1">
      <alignment horizontal="center"/>
    </xf>
    <xf numFmtId="0" fontId="2" fillId="32" borderId="104" xfId="0" applyFont="1" applyFill="1" applyBorder="1" applyAlignment="1" quotePrefix="1">
      <alignment horizontal="center"/>
    </xf>
    <xf numFmtId="0" fontId="2" fillId="32" borderId="44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32" borderId="64" xfId="0" applyFont="1" applyFill="1" applyBorder="1" applyAlignment="1">
      <alignment horizontal="center" vertical="center"/>
    </xf>
    <xf numFmtId="0" fontId="7" fillId="32" borderId="103" xfId="0" applyFont="1" applyFill="1" applyBorder="1" applyAlignment="1">
      <alignment horizontal="center" vertical="center"/>
    </xf>
    <xf numFmtId="0" fontId="7" fillId="32" borderId="106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2" fillId="32" borderId="10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2" borderId="103" xfId="0" applyFont="1" applyFill="1" applyBorder="1" applyAlignment="1">
      <alignment horizontal="center" vertical="center"/>
    </xf>
    <xf numFmtId="0" fontId="2" fillId="32" borderId="106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56" xfId="0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21" xfId="0" applyFont="1" applyFill="1" applyBorder="1" applyAlignment="1" quotePrefix="1">
      <alignment horizontal="center" vertical="center"/>
    </xf>
    <xf numFmtId="0" fontId="2" fillId="32" borderId="78" xfId="0" applyFont="1" applyFill="1" applyBorder="1" applyAlignment="1">
      <alignment horizontal="center" vertical="center"/>
    </xf>
    <xf numFmtId="0" fontId="2" fillId="32" borderId="94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32" borderId="10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32" borderId="107" xfId="0" applyFont="1" applyFill="1" applyBorder="1" applyAlignment="1" quotePrefix="1">
      <alignment horizontal="center" vertical="center" wrapText="1"/>
    </xf>
    <xf numFmtId="0" fontId="12" fillId="32" borderId="108" xfId="0" applyFont="1" applyFill="1" applyBorder="1" applyAlignment="1">
      <alignment horizontal="center" vertical="center" wrapText="1"/>
    </xf>
    <xf numFmtId="0" fontId="12" fillId="32" borderId="109" xfId="0" applyFont="1" applyFill="1" applyBorder="1" applyAlignment="1">
      <alignment horizontal="center" vertical="center" wrapText="1"/>
    </xf>
    <xf numFmtId="0" fontId="12" fillId="32" borderId="107" xfId="0" applyFont="1" applyFill="1" applyBorder="1" applyAlignment="1">
      <alignment horizontal="center" vertical="center" wrapText="1"/>
    </xf>
    <xf numFmtId="0" fontId="12" fillId="32" borderId="110" xfId="0" applyFont="1" applyFill="1" applyBorder="1" applyAlignment="1">
      <alignment horizontal="center" vertical="center" wrapText="1"/>
    </xf>
    <xf numFmtId="165" fontId="12" fillId="32" borderId="43" xfId="138" applyNumberFormat="1" applyFont="1" applyFill="1" applyBorder="1" applyAlignment="1" applyProtection="1">
      <alignment horizontal="center" vertical="center"/>
      <protection/>
    </xf>
    <xf numFmtId="165" fontId="12" fillId="32" borderId="26" xfId="138" applyFont="1" applyFill="1" applyBorder="1" applyAlignment="1">
      <alignment horizontal="center" vertical="center"/>
      <protection/>
    </xf>
    <xf numFmtId="165" fontId="12" fillId="32" borderId="78" xfId="138" applyNumberFormat="1" applyFont="1" applyFill="1" applyBorder="1" applyAlignment="1" applyProtection="1" quotePrefix="1">
      <alignment horizontal="center" vertical="center"/>
      <protection/>
    </xf>
    <xf numFmtId="165" fontId="12" fillId="32" borderId="78" xfId="138" applyNumberFormat="1" applyFont="1" applyFill="1" applyBorder="1" applyAlignment="1" applyProtection="1">
      <alignment horizontal="center" vertical="center"/>
      <protection/>
    </xf>
    <xf numFmtId="165" fontId="12" fillId="32" borderId="94" xfId="138" applyNumberFormat="1" applyFont="1" applyFill="1" applyBorder="1" applyAlignment="1" applyProtection="1">
      <alignment horizontal="center" vertical="center"/>
      <protection/>
    </xf>
    <xf numFmtId="165" fontId="2" fillId="0" borderId="0" xfId="138" applyFont="1" applyAlignment="1">
      <alignment horizontal="center"/>
      <protection/>
    </xf>
    <xf numFmtId="165" fontId="6" fillId="0" borderId="0" xfId="138" applyNumberFormat="1" applyFont="1" applyAlignment="1" applyProtection="1">
      <alignment horizontal="center"/>
      <protection/>
    </xf>
    <xf numFmtId="165" fontId="2" fillId="0" borderId="0" xfId="138" applyNumberFormat="1" applyFont="1" applyAlignment="1" applyProtection="1">
      <alignment horizontal="center"/>
      <protection/>
    </xf>
    <xf numFmtId="165" fontId="2" fillId="0" borderId="0" xfId="138" applyFont="1" applyBorder="1" applyAlignment="1" quotePrefix="1">
      <alignment horizontal="center"/>
      <protection/>
    </xf>
    <xf numFmtId="0" fontId="2" fillId="32" borderId="64" xfId="139" applyFont="1" applyFill="1" applyBorder="1" applyAlignment="1">
      <alignment horizontal="center" vertical="center"/>
      <protection/>
    </xf>
    <xf numFmtId="0" fontId="2" fillId="32" borderId="103" xfId="139" applyFont="1" applyFill="1" applyBorder="1" applyAlignment="1">
      <alignment horizontal="center" vertical="center"/>
      <protection/>
    </xf>
    <xf numFmtId="0" fontId="2" fillId="32" borderId="104" xfId="139" applyFont="1" applyFill="1" applyBorder="1" applyAlignment="1">
      <alignment horizontal="center" vertical="center"/>
      <protection/>
    </xf>
    <xf numFmtId="0" fontId="12" fillId="0" borderId="0" xfId="139" applyFont="1" applyAlignment="1">
      <alignment horizontal="center"/>
      <protection/>
    </xf>
    <xf numFmtId="0" fontId="2" fillId="32" borderId="45" xfId="139" applyNumberFormat="1" applyFont="1" applyFill="1" applyBorder="1" applyAlignment="1">
      <alignment horizontal="center" vertical="center"/>
      <protection/>
    </xf>
    <xf numFmtId="0" fontId="2" fillId="32" borderId="31" xfId="139" applyFont="1" applyFill="1" applyBorder="1" applyAlignment="1">
      <alignment horizontal="center" vertical="center"/>
      <protection/>
    </xf>
    <xf numFmtId="0" fontId="2" fillId="32" borderId="23" xfId="139" applyFont="1" applyFill="1" applyBorder="1" applyAlignment="1">
      <alignment horizontal="center" vertical="center"/>
      <protection/>
    </xf>
    <xf numFmtId="0" fontId="2" fillId="32" borderId="14" xfId="139" applyFont="1" applyFill="1" applyBorder="1" applyAlignment="1">
      <alignment horizontal="center" vertical="center"/>
      <protection/>
    </xf>
    <xf numFmtId="0" fontId="2" fillId="32" borderId="64" xfId="0" applyFont="1" applyFill="1" applyBorder="1" applyAlignment="1" applyProtection="1" quotePrefix="1">
      <alignment horizontal="center" vertical="center"/>
      <protection/>
    </xf>
    <xf numFmtId="0" fontId="2" fillId="32" borderId="106" xfId="0" applyFont="1" applyFill="1" applyBorder="1" applyAlignment="1" applyProtection="1" quotePrefix="1">
      <alignment horizontal="center" vertical="center"/>
      <protection/>
    </xf>
    <xf numFmtId="0" fontId="2" fillId="32" borderId="103" xfId="0" applyFont="1" applyFill="1" applyBorder="1" applyAlignment="1" applyProtection="1" quotePrefix="1">
      <alignment horizontal="center" vertical="center"/>
      <protection/>
    </xf>
    <xf numFmtId="0" fontId="6" fillId="0" borderId="0" xfId="139" applyFont="1" applyAlignment="1">
      <alignment horizontal="center"/>
      <protection/>
    </xf>
    <xf numFmtId="165" fontId="2" fillId="0" borderId="0" xfId="142" applyFont="1" applyAlignment="1">
      <alignment horizontal="center"/>
      <protection/>
    </xf>
    <xf numFmtId="165" fontId="6" fillId="0" borderId="0" xfId="142" applyNumberFormat="1" applyFont="1" applyAlignment="1" applyProtection="1">
      <alignment horizontal="center"/>
      <protection/>
    </xf>
    <xf numFmtId="165" fontId="2" fillId="0" borderId="0" xfId="142" applyNumberFormat="1" applyFont="1" applyAlignment="1" applyProtection="1">
      <alignment horizontal="center"/>
      <protection/>
    </xf>
    <xf numFmtId="165" fontId="2" fillId="0" borderId="0" xfId="142" applyFont="1" applyBorder="1" applyAlignment="1">
      <alignment horizontal="center"/>
      <protection/>
    </xf>
    <xf numFmtId="165" fontId="2" fillId="0" borderId="0" xfId="142" applyFont="1" applyBorder="1" applyAlignment="1" quotePrefix="1">
      <alignment horizontal="center"/>
      <protection/>
    </xf>
    <xf numFmtId="0" fontId="2" fillId="0" borderId="0" xfId="139" applyFont="1" applyAlignment="1">
      <alignment horizontal="center"/>
      <protection/>
    </xf>
    <xf numFmtId="0" fontId="2" fillId="32" borderId="43" xfId="139" applyFont="1" applyFill="1" applyBorder="1" applyAlignment="1">
      <alignment horizontal="center" vertical="center"/>
      <protection/>
    </xf>
    <xf numFmtId="0" fontId="2" fillId="32" borderId="20" xfId="139" applyFont="1" applyFill="1" applyBorder="1" applyAlignment="1">
      <alignment horizontal="center" vertical="center"/>
      <protection/>
    </xf>
    <xf numFmtId="0" fontId="2" fillId="32" borderId="26" xfId="139" applyFont="1" applyFill="1" applyBorder="1" applyAlignment="1">
      <alignment horizontal="center" vertical="center"/>
      <protection/>
    </xf>
    <xf numFmtId="164" fontId="2" fillId="32" borderId="44" xfId="139" applyNumberFormat="1" applyFont="1" applyFill="1" applyBorder="1" applyAlignment="1">
      <alignment horizontal="center" vertical="center"/>
      <protection/>
    </xf>
    <xf numFmtId="164" fontId="2" fillId="32" borderId="46" xfId="139" applyNumberFormat="1" applyFont="1" applyFill="1" applyBorder="1" applyAlignment="1">
      <alignment horizontal="center" vertical="center"/>
      <protection/>
    </xf>
    <xf numFmtId="0" fontId="2" fillId="32" borderId="39" xfId="139" applyFont="1" applyFill="1" applyBorder="1" applyAlignment="1">
      <alignment horizontal="center" vertical="center"/>
      <protection/>
    </xf>
    <xf numFmtId="0" fontId="37" fillId="0" borderId="0" xfId="0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justify" vertical="justify" wrapText="1"/>
      <protection/>
    </xf>
    <xf numFmtId="0" fontId="2" fillId="0" borderId="62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64" fontId="2" fillId="32" borderId="78" xfId="0" applyNumberFormat="1" applyFont="1" applyFill="1" applyBorder="1" applyAlignment="1">
      <alignment horizontal="center"/>
    </xf>
    <xf numFmtId="164" fontId="2" fillId="32" borderId="64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11" fillId="0" borderId="0" xfId="0" applyFont="1" applyAlignment="1">
      <alignment horizontal="justify" vertical="justify" wrapText="1"/>
    </xf>
    <xf numFmtId="0" fontId="3" fillId="0" borderId="111" xfId="0" applyFont="1" applyBorder="1" applyAlignment="1">
      <alignment horizontal="justify" wrapText="1"/>
    </xf>
    <xf numFmtId="0" fontId="2" fillId="0" borderId="112" xfId="0" applyFont="1" applyBorder="1" applyAlignment="1">
      <alignment horizontal="center"/>
    </xf>
    <xf numFmtId="0" fontId="19" fillId="0" borderId="113" xfId="0" applyFont="1" applyBorder="1" applyAlignment="1">
      <alignment horizontal="center"/>
    </xf>
    <xf numFmtId="0" fontId="19" fillId="0" borderId="114" xfId="0" applyFont="1" applyBorder="1" applyAlignment="1">
      <alignment horizontal="center"/>
    </xf>
    <xf numFmtId="0" fontId="19" fillId="0" borderId="115" xfId="0" applyFont="1" applyBorder="1" applyAlignment="1">
      <alignment horizontal="center"/>
    </xf>
    <xf numFmtId="0" fontId="19" fillId="0" borderId="116" xfId="0" applyFont="1" applyBorder="1" applyAlignment="1">
      <alignment horizontal="center"/>
    </xf>
    <xf numFmtId="0" fontId="12" fillId="32" borderId="43" xfId="0" applyFont="1" applyFill="1" applyBorder="1" applyAlignment="1">
      <alignment horizontal="left" vertical="center" wrapText="1"/>
    </xf>
    <xf numFmtId="0" fontId="12" fillId="32" borderId="26" xfId="0" applyFont="1" applyFill="1" applyBorder="1" applyAlignment="1">
      <alignment horizontal="left" vertical="center" wrapText="1"/>
    </xf>
    <xf numFmtId="0" fontId="12" fillId="32" borderId="64" xfId="0" applyFont="1" applyFill="1" applyBorder="1" applyAlignment="1">
      <alignment horizontal="center"/>
    </xf>
    <xf numFmtId="0" fontId="12" fillId="32" borderId="106" xfId="0" applyFont="1" applyFill="1" applyBorder="1" applyAlignment="1">
      <alignment horizontal="center"/>
    </xf>
    <xf numFmtId="0" fontId="12" fillId="32" borderId="104" xfId="0" applyFont="1" applyFill="1" applyBorder="1" applyAlignment="1">
      <alignment horizontal="center"/>
    </xf>
    <xf numFmtId="0" fontId="14" fillId="0" borderId="62" xfId="0" applyFont="1" applyBorder="1" applyAlignment="1">
      <alignment horizontal="right"/>
    </xf>
    <xf numFmtId="1" fontId="2" fillId="32" borderId="43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23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0" fontId="2" fillId="0" borderId="0" xfId="143" applyFont="1" applyAlignment="1">
      <alignment horizontal="center"/>
      <protection/>
    </xf>
    <xf numFmtId="0" fontId="6" fillId="0" borderId="0" xfId="143" applyFont="1" applyAlignment="1">
      <alignment horizontal="center"/>
      <protection/>
    </xf>
    <xf numFmtId="0" fontId="3" fillId="32" borderId="45" xfId="143" applyFont="1" applyFill="1" applyBorder="1" applyAlignment="1">
      <alignment horizontal="center" vertical="center"/>
      <protection/>
    </xf>
    <xf numFmtId="0" fontId="3" fillId="32" borderId="31" xfId="143" applyFont="1" applyFill="1" applyBorder="1" applyAlignment="1">
      <alignment horizontal="center" vertical="center"/>
      <protection/>
    </xf>
    <xf numFmtId="0" fontId="2" fillId="32" borderId="23" xfId="143" applyFont="1" applyFill="1" applyBorder="1" applyAlignment="1" applyProtection="1">
      <alignment horizontal="center" vertical="center"/>
      <protection/>
    </xf>
    <xf numFmtId="0" fontId="2" fillId="32" borderId="14" xfId="143" applyFont="1" applyFill="1" applyBorder="1" applyAlignment="1" applyProtection="1">
      <alignment horizontal="center" vertical="center"/>
      <protection/>
    </xf>
    <xf numFmtId="0" fontId="2" fillId="32" borderId="106" xfId="143" applyFont="1" applyFill="1" applyBorder="1" applyAlignment="1" applyProtection="1">
      <alignment horizontal="center"/>
      <protection/>
    </xf>
    <xf numFmtId="0" fontId="2" fillId="32" borderId="94" xfId="143" applyFont="1" applyFill="1" applyBorder="1" applyAlignment="1" applyProtection="1">
      <alignment horizontal="center"/>
      <protection/>
    </xf>
    <xf numFmtId="166" fontId="2" fillId="0" borderId="56" xfId="143" applyNumberFormat="1" applyFont="1" applyFill="1" applyBorder="1" applyAlignment="1" applyProtection="1" quotePrefix="1">
      <alignment/>
      <protection/>
    </xf>
    <xf numFmtId="166" fontId="18" fillId="0" borderId="10" xfId="91" applyNumberFormat="1" applyFont="1" applyFill="1" applyBorder="1" applyAlignment="1">
      <alignment/>
      <protection/>
    </xf>
    <xf numFmtId="166" fontId="18" fillId="0" borderId="11" xfId="91" applyNumberFormat="1" applyFont="1" applyFill="1" applyBorder="1" applyAlignment="1">
      <alignment/>
      <protection/>
    </xf>
    <xf numFmtId="4" fontId="2" fillId="0" borderId="0" xfId="143" applyNumberFormat="1" applyFont="1" applyFill="1" applyAlignment="1">
      <alignment horizontal="center"/>
      <protection/>
    </xf>
    <xf numFmtId="166" fontId="2" fillId="0" borderId="10" xfId="143" applyNumberFormat="1" applyFont="1" applyFill="1" applyBorder="1" applyAlignment="1" applyProtection="1" quotePrefix="1">
      <alignment/>
      <protection/>
    </xf>
    <xf numFmtId="166" fontId="2" fillId="0" borderId="11" xfId="143" applyNumberFormat="1" applyFont="1" applyFill="1" applyBorder="1" applyAlignment="1" applyProtection="1" quotePrefix="1">
      <alignment/>
      <protection/>
    </xf>
    <xf numFmtId="0" fontId="2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6" fontId="6" fillId="0" borderId="13" xfId="149" applyFont="1" applyBorder="1" applyAlignment="1" applyProtection="1">
      <alignment horizontal="center"/>
      <protection/>
    </xf>
    <xf numFmtId="166" fontId="6" fillId="0" borderId="15" xfId="149" applyFont="1" applyBorder="1" applyAlignment="1" applyProtection="1">
      <alignment horizontal="center"/>
      <protection/>
    </xf>
    <xf numFmtId="166" fontId="6" fillId="0" borderId="19" xfId="149" applyFont="1" applyBorder="1" applyAlignment="1" applyProtection="1">
      <alignment horizontal="center"/>
      <protection/>
    </xf>
    <xf numFmtId="166" fontId="14" fillId="0" borderId="27" xfId="149" applyFont="1" applyBorder="1" applyAlignment="1" applyProtection="1">
      <alignment horizontal="right"/>
      <protection/>
    </xf>
    <xf numFmtId="166" fontId="14" fillId="0" borderId="40" xfId="149" applyFont="1" applyBorder="1" applyAlignment="1" applyProtection="1">
      <alignment horizontal="right"/>
      <protection/>
    </xf>
    <xf numFmtId="166" fontId="14" fillId="0" borderId="61" xfId="149" applyFont="1" applyBorder="1" applyAlignment="1" applyProtection="1">
      <alignment horizontal="right"/>
      <protection/>
    </xf>
    <xf numFmtId="166" fontId="12" fillId="32" borderId="78" xfId="149" applyFont="1" applyFill="1" applyBorder="1" applyAlignment="1" applyProtection="1">
      <alignment horizontal="center" wrapText="1"/>
      <protection hidden="1"/>
    </xf>
    <xf numFmtId="166" fontId="12" fillId="32" borderId="78" xfId="149" applyFont="1" applyFill="1" applyBorder="1" applyAlignment="1">
      <alignment horizontal="center"/>
      <protection/>
    </xf>
    <xf numFmtId="166" fontId="12" fillId="32" borderId="94" xfId="149" applyFont="1" applyFill="1" applyBorder="1" applyAlignment="1">
      <alignment horizontal="center"/>
      <protection/>
    </xf>
    <xf numFmtId="166" fontId="12" fillId="32" borderId="64" xfId="149" applyFont="1" applyFill="1" applyBorder="1" applyAlignment="1">
      <alignment horizontal="center"/>
      <protection/>
    </xf>
    <xf numFmtId="166" fontId="12" fillId="32" borderId="104" xfId="149" applyFont="1" applyFill="1" applyBorder="1" applyAlignment="1">
      <alignment horizontal="center"/>
      <protection/>
    </xf>
    <xf numFmtId="166" fontId="12" fillId="32" borderId="96" xfId="149" applyFont="1" applyFill="1" applyBorder="1" applyAlignment="1" applyProtection="1">
      <alignment horizontal="center" wrapText="1"/>
      <protection hidden="1"/>
    </xf>
    <xf numFmtId="166" fontId="12" fillId="32" borderId="79" xfId="149" applyFont="1" applyFill="1" applyBorder="1" applyAlignment="1" applyProtection="1">
      <alignment horizontal="center" wrapText="1"/>
      <protection hidden="1"/>
    </xf>
    <xf numFmtId="166" fontId="12" fillId="32" borderId="80" xfId="149" applyFont="1" applyFill="1" applyBorder="1" applyAlignment="1" applyProtection="1">
      <alignment horizontal="center" wrapText="1"/>
      <protection hidden="1"/>
    </xf>
    <xf numFmtId="166" fontId="2" fillId="32" borderId="64" xfId="149" applyFont="1" applyFill="1" applyBorder="1" applyAlignment="1">
      <alignment horizontal="center"/>
      <protection/>
    </xf>
    <xf numFmtId="166" fontId="2" fillId="32" borderId="104" xfId="149" applyFont="1" applyFill="1" applyBorder="1" applyAlignment="1">
      <alignment horizontal="center"/>
      <protection/>
    </xf>
    <xf numFmtId="166" fontId="6" fillId="0" borderId="0" xfId="149" applyFont="1" applyAlignment="1" applyProtection="1">
      <alignment horizontal="center"/>
      <protection/>
    </xf>
    <xf numFmtId="166" fontId="11" fillId="0" borderId="0" xfId="149" applyFont="1" applyAlignment="1" applyProtection="1">
      <alignment horizontal="right"/>
      <protection/>
    </xf>
    <xf numFmtId="166" fontId="2" fillId="32" borderId="78" xfId="149" applyFont="1" applyFill="1" applyBorder="1" applyAlignment="1" applyProtection="1">
      <alignment horizontal="center"/>
      <protection/>
    </xf>
    <xf numFmtId="166" fontId="2" fillId="32" borderId="106" xfId="149" applyFont="1" applyFill="1" applyBorder="1" applyAlignment="1">
      <alignment horizontal="center"/>
      <protection/>
    </xf>
    <xf numFmtId="166" fontId="2" fillId="32" borderId="94" xfId="149" applyFont="1" applyFill="1" applyBorder="1" applyAlignment="1">
      <alignment horizontal="center"/>
      <protection/>
    </xf>
    <xf numFmtId="166" fontId="14" fillId="0" borderId="0" xfId="149" applyFont="1" applyAlignment="1" applyProtection="1">
      <alignment horizontal="right"/>
      <protection/>
    </xf>
    <xf numFmtId="166" fontId="11" fillId="0" borderId="62" xfId="91" applyNumberFormat="1" applyFont="1" applyBorder="1" applyAlignment="1">
      <alignment horizontal="right"/>
      <protection/>
    </xf>
    <xf numFmtId="0" fontId="2" fillId="32" borderId="45" xfId="0" applyFont="1" applyFill="1" applyBorder="1" applyAlignment="1">
      <alignment horizontal="center" vertical="center"/>
    </xf>
    <xf numFmtId="0" fontId="2" fillId="32" borderId="79" xfId="0" applyFont="1" applyFill="1" applyBorder="1" applyAlignment="1">
      <alignment horizontal="center" vertical="center"/>
    </xf>
    <xf numFmtId="0" fontId="2" fillId="32" borderId="80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96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166" fontId="6" fillId="0" borderId="0" xfId="0" applyNumberFormat="1" applyFont="1" applyAlignment="1" applyProtection="1">
      <alignment horizontal="center" wrapText="1"/>
      <protection/>
    </xf>
    <xf numFmtId="166" fontId="6" fillId="0" borderId="0" xfId="0" applyNumberFormat="1" applyFont="1" applyAlignment="1" applyProtection="1">
      <alignment horizontal="center"/>
      <protection/>
    </xf>
    <xf numFmtId="0" fontId="2" fillId="32" borderId="117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2" borderId="90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10" xfId="46"/>
    <cellStyle name="Comma 2 11" xfId="47"/>
    <cellStyle name="Comma 2 12" xfId="48"/>
    <cellStyle name="Comma 2 13" xfId="49"/>
    <cellStyle name="Comma 2 14" xfId="50"/>
    <cellStyle name="Comma 2 15" xfId="51"/>
    <cellStyle name="Comma 2 16" xfId="52"/>
    <cellStyle name="Comma 2 17" xfId="53"/>
    <cellStyle name="Comma 2 18" xfId="54"/>
    <cellStyle name="Comma 2 19" xfId="55"/>
    <cellStyle name="Comma 2 2" xfId="56"/>
    <cellStyle name="Comma 2 2 2 2 3" xfId="57"/>
    <cellStyle name="Comma 2 20" xfId="58"/>
    <cellStyle name="Comma 2 21" xfId="59"/>
    <cellStyle name="Comma 2 22" xfId="60"/>
    <cellStyle name="Comma 2 23" xfId="61"/>
    <cellStyle name="Comma 2 24" xfId="62"/>
    <cellStyle name="Comma 2 25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7" xfId="72"/>
    <cellStyle name="Comma 29" xfId="73"/>
    <cellStyle name="Comma 30" xfId="74"/>
    <cellStyle name="Currency" xfId="75"/>
    <cellStyle name="Currency [0]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Neutral" xfId="85"/>
    <cellStyle name="Normal 10" xfId="86"/>
    <cellStyle name="Normal 11" xfId="87"/>
    <cellStyle name="Normal 13" xfId="88"/>
    <cellStyle name="Normal 15" xfId="89"/>
    <cellStyle name="Normal 17" xfId="90"/>
    <cellStyle name="Normal 2" xfId="91"/>
    <cellStyle name="Normal 2 2" xfId="92"/>
    <cellStyle name="Normal 20" xfId="93"/>
    <cellStyle name="Normal 21" xfId="94"/>
    <cellStyle name="Normal 22" xfId="95"/>
    <cellStyle name="Normal 23" xfId="96"/>
    <cellStyle name="Normal 24" xfId="97"/>
    <cellStyle name="Normal 25" xfId="98"/>
    <cellStyle name="Normal 26" xfId="99"/>
    <cellStyle name="Normal 27" xfId="100"/>
    <cellStyle name="Normal 28" xfId="101"/>
    <cellStyle name="Normal 3" xfId="102"/>
    <cellStyle name="Normal 30" xfId="103"/>
    <cellStyle name="Normal 39" xfId="104"/>
    <cellStyle name="Normal 4" xfId="105"/>
    <cellStyle name="Normal 4 10" xfId="106"/>
    <cellStyle name="Normal 4 11" xfId="107"/>
    <cellStyle name="Normal 4 12" xfId="108"/>
    <cellStyle name="Normal 4 13" xfId="109"/>
    <cellStyle name="Normal 4 14" xfId="110"/>
    <cellStyle name="Normal 4 15" xfId="111"/>
    <cellStyle name="Normal 4 16" xfId="112"/>
    <cellStyle name="Normal 4 17" xfId="113"/>
    <cellStyle name="Normal 4 18" xfId="114"/>
    <cellStyle name="Normal 4 19" xfId="115"/>
    <cellStyle name="Normal 4 2" xfId="116"/>
    <cellStyle name="Normal 4 20" xfId="117"/>
    <cellStyle name="Normal 4 21" xfId="118"/>
    <cellStyle name="Normal 4 22" xfId="119"/>
    <cellStyle name="Normal 4 23" xfId="120"/>
    <cellStyle name="Normal 4 24" xfId="121"/>
    <cellStyle name="Normal 4 25" xfId="122"/>
    <cellStyle name="Normal 4 3" xfId="123"/>
    <cellStyle name="Normal 4 4" xfId="124"/>
    <cellStyle name="Normal 4 5" xfId="125"/>
    <cellStyle name="Normal 4 6" xfId="126"/>
    <cellStyle name="Normal 4 7" xfId="127"/>
    <cellStyle name="Normal 4 8" xfId="128"/>
    <cellStyle name="Normal 4 9" xfId="129"/>
    <cellStyle name="Normal 40" xfId="130"/>
    <cellStyle name="Normal 41" xfId="131"/>
    <cellStyle name="Normal 42" xfId="132"/>
    <cellStyle name="Normal 43" xfId="133"/>
    <cellStyle name="Normal 49" xfId="134"/>
    <cellStyle name="Normal 52" xfId="135"/>
    <cellStyle name="Normal 7" xfId="136"/>
    <cellStyle name="Normal 8" xfId="137"/>
    <cellStyle name="Normal_bartaman point" xfId="138"/>
    <cellStyle name="Normal_Bartamane_Book1" xfId="139"/>
    <cellStyle name="Normal_Book1" xfId="140"/>
    <cellStyle name="Normal_Comm_wt" xfId="141"/>
    <cellStyle name="Normal_CPI" xfId="142"/>
    <cellStyle name="Normal_Direction of Trade_BartamanFormat 2063-64" xfId="143"/>
    <cellStyle name="Normal_Direction of Trade_BartamanFormat 2063-64 2" xfId="144"/>
    <cellStyle name="Normal_Direction of Trade_BartamanFormat 2063-64 3" xfId="145"/>
    <cellStyle name="Normal_Direction of Trade_BartamanFormat 2063-64 4" xfId="146"/>
    <cellStyle name="Normal_Direction of Trade_BartamanFormat 2063-64 7" xfId="147"/>
    <cellStyle name="Normal_Direction of Trade_BartamanFormat 2063-64 8" xfId="148"/>
    <cellStyle name="Normal_Sheet1" xfId="149"/>
    <cellStyle name="Note" xfId="150"/>
    <cellStyle name="Output" xfId="151"/>
    <cellStyle name="Percent" xfId="152"/>
    <cellStyle name="Title" xfId="153"/>
    <cellStyle name="Total" xfId="154"/>
    <cellStyle name="Warning Text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0.421875" style="30" bestFit="1" customWidth="1"/>
    <col min="2" max="16384" width="9.140625" style="30" customWidth="1"/>
  </cols>
  <sheetData>
    <row r="1" spans="1:7" ht="15.75" customHeight="1">
      <c r="A1" s="1828" t="s">
        <v>435</v>
      </c>
      <c r="B1" s="1828"/>
      <c r="C1" s="1828"/>
      <c r="D1" s="1828"/>
      <c r="E1" s="1828"/>
      <c r="F1" s="1828"/>
      <c r="G1" s="1828"/>
    </row>
    <row r="2" spans="1:7" s="50" customFormat="1" ht="15.75">
      <c r="A2" s="1829" t="s">
        <v>179</v>
      </c>
      <c r="B2" s="1829"/>
      <c r="C2" s="1829"/>
      <c r="D2" s="1829"/>
      <c r="E2" s="1829"/>
      <c r="F2" s="1829"/>
      <c r="G2" s="1829"/>
    </row>
    <row r="3" spans="1:5" ht="15.75">
      <c r="A3" s="34" t="s">
        <v>303</v>
      </c>
      <c r="B3" s="45" t="s">
        <v>1226</v>
      </c>
      <c r="C3" s="29"/>
      <c r="D3" s="29"/>
      <c r="E3" s="29"/>
    </row>
    <row r="4" spans="1:5" ht="15.75">
      <c r="A4" s="36">
        <v>1</v>
      </c>
      <c r="B4" s="32" t="s">
        <v>436</v>
      </c>
      <c r="C4" s="32"/>
      <c r="D4" s="32"/>
      <c r="E4" s="32"/>
    </row>
    <row r="5" spans="1:5" ht="15.75">
      <c r="A5" s="36">
        <v>2</v>
      </c>
      <c r="B5" s="32" t="s">
        <v>781</v>
      </c>
      <c r="C5" s="32"/>
      <c r="D5" s="32"/>
      <c r="E5" s="32"/>
    </row>
    <row r="6" spans="1:5" ht="15.75">
      <c r="A6" s="36">
        <v>3</v>
      </c>
      <c r="B6" s="30" t="s">
        <v>806</v>
      </c>
      <c r="C6" s="32"/>
      <c r="D6" s="32"/>
      <c r="E6" s="32"/>
    </row>
    <row r="7" spans="1:5" ht="15.75">
      <c r="A7" s="36">
        <v>4</v>
      </c>
      <c r="B7" s="30" t="s">
        <v>438</v>
      </c>
      <c r="C7" s="32"/>
      <c r="D7" s="32"/>
      <c r="E7" s="32"/>
    </row>
    <row r="8" spans="1:5" ht="15.75">
      <c r="A8" s="36">
        <v>5</v>
      </c>
      <c r="B8" s="30" t="s">
        <v>807</v>
      </c>
      <c r="C8" s="32"/>
      <c r="D8" s="32"/>
      <c r="E8" s="32"/>
    </row>
    <row r="9" spans="1:5" ht="15.75">
      <c r="A9" s="36">
        <v>6</v>
      </c>
      <c r="B9" s="30" t="s">
        <v>808</v>
      </c>
      <c r="C9" s="32"/>
      <c r="D9" s="32"/>
      <c r="E9" s="32"/>
    </row>
    <row r="10" spans="1:5" ht="15.75">
      <c r="A10" s="36">
        <v>7</v>
      </c>
      <c r="B10" s="30" t="s">
        <v>943</v>
      </c>
      <c r="C10" s="32"/>
      <c r="D10" s="32"/>
      <c r="E10" s="32"/>
    </row>
    <row r="11" spans="1:5" ht="15.75">
      <c r="A11" s="36">
        <v>8</v>
      </c>
      <c r="B11" s="30" t="s">
        <v>40</v>
      </c>
      <c r="C11" s="32"/>
      <c r="D11" s="32"/>
      <c r="E11" s="32"/>
    </row>
    <row r="12" spans="1:5" ht="15.75">
      <c r="A12" s="36">
        <v>9</v>
      </c>
      <c r="B12" s="30" t="s">
        <v>41</v>
      </c>
      <c r="C12" s="32"/>
      <c r="D12" s="32"/>
      <c r="E12" s="32"/>
    </row>
    <row r="13" spans="1:5" ht="15.75">
      <c r="A13" s="36">
        <v>10</v>
      </c>
      <c r="B13" s="30" t="s">
        <v>42</v>
      </c>
      <c r="C13" s="32"/>
      <c r="D13" s="32"/>
      <c r="E13" s="32"/>
    </row>
    <row r="14" spans="1:5" ht="15.75">
      <c r="A14" s="36">
        <v>11</v>
      </c>
      <c r="B14" s="30" t="s">
        <v>913</v>
      </c>
      <c r="C14" s="32"/>
      <c r="D14" s="32"/>
      <c r="E14" s="32"/>
    </row>
    <row r="15" spans="1:5" ht="15.75">
      <c r="A15" s="36">
        <v>12</v>
      </c>
      <c r="B15" s="30" t="s">
        <v>915</v>
      </c>
      <c r="C15" s="32"/>
      <c r="D15" s="32"/>
      <c r="E15" s="32"/>
    </row>
    <row r="16" spans="1:5" ht="15.75">
      <c r="A16" s="1827" t="s">
        <v>202</v>
      </c>
      <c r="B16" s="30" t="s">
        <v>944</v>
      </c>
      <c r="C16" s="32"/>
      <c r="D16" s="32"/>
      <c r="E16" s="32"/>
    </row>
    <row r="17" spans="1:5" ht="15.75">
      <c r="A17" s="1827" t="s">
        <v>203</v>
      </c>
      <c r="B17" s="30" t="s">
        <v>1402</v>
      </c>
      <c r="C17" s="32"/>
      <c r="D17" s="32"/>
      <c r="E17" s="32"/>
    </row>
    <row r="18" spans="1:5" ht="15.75">
      <c r="A18" s="36">
        <v>14</v>
      </c>
      <c r="B18" s="30" t="s">
        <v>43</v>
      </c>
      <c r="C18" s="32"/>
      <c r="D18" s="32"/>
      <c r="E18" s="32"/>
    </row>
    <row r="19" spans="1:5" ht="15.75">
      <c r="A19" s="36">
        <v>15</v>
      </c>
      <c r="B19" s="30" t="s">
        <v>928</v>
      </c>
      <c r="C19" s="32"/>
      <c r="D19" s="32"/>
      <c r="E19" s="32"/>
    </row>
    <row r="20" spans="1:5" ht="15.75">
      <c r="A20" s="36">
        <v>16</v>
      </c>
      <c r="B20" s="30" t="s">
        <v>672</v>
      </c>
      <c r="C20" s="32"/>
      <c r="D20" s="32"/>
      <c r="E20" s="32"/>
    </row>
    <row r="21" spans="1:5" ht="15.75">
      <c r="A21" s="36">
        <v>17</v>
      </c>
      <c r="B21" s="30" t="s">
        <v>1023</v>
      </c>
      <c r="C21" s="32"/>
      <c r="D21" s="32"/>
      <c r="E21" s="32"/>
    </row>
    <row r="22" spans="1:5" s="34" customFormat="1" ht="15.75">
      <c r="A22" s="36">
        <v>18</v>
      </c>
      <c r="B22" s="30" t="s">
        <v>720</v>
      </c>
      <c r="C22" s="31"/>
      <c r="D22" s="31"/>
      <c r="E22" s="31"/>
    </row>
    <row r="23" spans="1:7" ht="15.75">
      <c r="A23" s="36" t="s">
        <v>271</v>
      </c>
      <c r="B23" s="34" t="s">
        <v>721</v>
      </c>
      <c r="C23" s="32"/>
      <c r="D23" s="32"/>
      <c r="E23" s="32"/>
      <c r="G23" s="32"/>
    </row>
    <row r="24" spans="1:5" ht="15.75">
      <c r="A24" s="36">
        <v>19</v>
      </c>
      <c r="B24" s="30" t="s">
        <v>563</v>
      </c>
      <c r="C24" s="32"/>
      <c r="D24" s="32"/>
      <c r="E24" s="32"/>
    </row>
    <row r="25" spans="1:2" ht="15.75">
      <c r="A25" s="36">
        <v>20</v>
      </c>
      <c r="B25" s="30" t="s">
        <v>1155</v>
      </c>
    </row>
    <row r="26" spans="1:5" ht="15.75">
      <c r="A26" s="36">
        <v>21</v>
      </c>
      <c r="B26" s="30" t="s">
        <v>318</v>
      </c>
      <c r="C26" s="32"/>
      <c r="D26" s="32"/>
      <c r="E26" s="32"/>
    </row>
    <row r="27" spans="1:5" ht="15.75">
      <c r="A27" s="36">
        <v>22</v>
      </c>
      <c r="B27" s="30" t="s">
        <v>9</v>
      </c>
      <c r="C27" s="32"/>
      <c r="D27" s="32"/>
      <c r="E27" s="32"/>
    </row>
    <row r="28" spans="1:5" ht="15.75">
      <c r="A28" s="36">
        <v>23</v>
      </c>
      <c r="B28" s="30" t="s">
        <v>46</v>
      </c>
      <c r="C28" s="32"/>
      <c r="D28" s="32"/>
      <c r="E28" s="32"/>
    </row>
    <row r="29" spans="1:5" ht="15.75">
      <c r="A29" s="36">
        <v>24</v>
      </c>
      <c r="B29" s="30" t="s">
        <v>47</v>
      </c>
      <c r="C29" s="32"/>
      <c r="D29" s="32"/>
      <c r="E29" s="32"/>
    </row>
    <row r="30" spans="1:5" ht="15.75">
      <c r="A30" s="36" t="s">
        <v>271</v>
      </c>
      <c r="B30" s="34" t="s">
        <v>722</v>
      </c>
      <c r="C30" s="32"/>
      <c r="D30" s="32"/>
      <c r="E30" s="32"/>
    </row>
    <row r="31" spans="1:5" ht="15.75" customHeight="1">
      <c r="A31" s="36">
        <v>25</v>
      </c>
      <c r="B31" s="30" t="s">
        <v>1259</v>
      </c>
      <c r="C31" s="32"/>
      <c r="D31" s="32"/>
      <c r="E31" s="32"/>
    </row>
    <row r="32" spans="1:5" ht="15.75">
      <c r="A32" s="36">
        <v>26</v>
      </c>
      <c r="B32" s="32" t="s">
        <v>1260</v>
      </c>
      <c r="C32" s="32"/>
      <c r="D32" s="32"/>
      <c r="E32" s="32"/>
    </row>
    <row r="33" spans="1:5" ht="15.75">
      <c r="A33" s="36">
        <v>27</v>
      </c>
      <c r="B33" s="32" t="s">
        <v>340</v>
      </c>
      <c r="C33" s="32"/>
      <c r="D33" s="32"/>
      <c r="E33" s="32"/>
    </row>
    <row r="34" spans="1:5" ht="15.75">
      <c r="A34" s="36">
        <v>28</v>
      </c>
      <c r="B34" s="32" t="s">
        <v>723</v>
      </c>
      <c r="C34" s="32"/>
      <c r="D34" s="32"/>
      <c r="E34" s="32"/>
    </row>
    <row r="35" spans="1:5" ht="15.75">
      <c r="A35" s="36">
        <v>29</v>
      </c>
      <c r="B35" s="32" t="s">
        <v>365</v>
      </c>
      <c r="C35" s="32"/>
      <c r="D35" s="32"/>
      <c r="E35" s="32"/>
    </row>
    <row r="36" spans="1:5" ht="15.75">
      <c r="A36" s="36"/>
      <c r="B36" s="31" t="s">
        <v>724</v>
      </c>
      <c r="C36" s="32"/>
      <c r="D36" s="32"/>
      <c r="E36" s="32"/>
    </row>
    <row r="37" spans="1:5" ht="15.75">
      <c r="A37" s="36">
        <v>30</v>
      </c>
      <c r="B37" s="32" t="s">
        <v>439</v>
      </c>
      <c r="C37" s="32"/>
      <c r="D37" s="32"/>
      <c r="E37" s="32"/>
    </row>
    <row r="38" spans="1:5" ht="15.75">
      <c r="A38" s="36">
        <v>31</v>
      </c>
      <c r="B38" s="32" t="s">
        <v>1335</v>
      </c>
      <c r="C38" s="32"/>
      <c r="D38" s="32"/>
      <c r="E38" s="32"/>
    </row>
    <row r="39" spans="1:6" ht="15.75">
      <c r="A39" s="36">
        <v>32</v>
      </c>
      <c r="B39" s="30" t="s">
        <v>268</v>
      </c>
      <c r="C39" s="32"/>
      <c r="D39" s="32"/>
      <c r="E39" s="32"/>
      <c r="F39" s="30" t="s">
        <v>271</v>
      </c>
    </row>
    <row r="40" spans="1:5" ht="15.75">
      <c r="A40" s="36">
        <v>33</v>
      </c>
      <c r="B40" s="32" t="s">
        <v>972</v>
      </c>
      <c r="C40" s="32"/>
      <c r="D40" s="32"/>
      <c r="E40" s="32"/>
    </row>
    <row r="41" spans="1:5" ht="15.75">
      <c r="A41" s="36"/>
      <c r="B41" s="31" t="s">
        <v>725</v>
      </c>
      <c r="C41" s="32"/>
      <c r="D41" s="32"/>
      <c r="E41" s="32"/>
    </row>
    <row r="42" spans="1:5" ht="15.75">
      <c r="A42" s="36">
        <v>34</v>
      </c>
      <c r="B42" s="32" t="s">
        <v>440</v>
      </c>
      <c r="C42" s="32"/>
      <c r="D42" s="32"/>
      <c r="E42" s="32"/>
    </row>
    <row r="43" spans="1:5" ht="15.75">
      <c r="A43" s="36">
        <v>35</v>
      </c>
      <c r="B43" s="32" t="s">
        <v>1224</v>
      </c>
      <c r="C43" s="32"/>
      <c r="D43" s="32"/>
      <c r="E43" s="32"/>
    </row>
    <row r="44" spans="1:5" ht="15.75">
      <c r="A44" s="36">
        <v>36</v>
      </c>
      <c r="B44" s="32" t="s">
        <v>147</v>
      </c>
      <c r="C44" s="32"/>
      <c r="D44" s="32"/>
      <c r="E44" s="32"/>
    </row>
    <row r="45" spans="1:5" ht="15.75">
      <c r="A45" s="36">
        <v>37</v>
      </c>
      <c r="B45" s="32" t="s">
        <v>1225</v>
      </c>
      <c r="C45" s="32"/>
      <c r="D45" s="32"/>
      <c r="E45" s="32"/>
    </row>
    <row r="46" spans="1:5" ht="15.75">
      <c r="A46" s="36">
        <v>38</v>
      </c>
      <c r="B46" s="32" t="s">
        <v>1257</v>
      </c>
      <c r="C46" s="32"/>
      <c r="D46" s="32"/>
      <c r="E46" s="32"/>
    </row>
    <row r="47" spans="1:5" ht="15.75">
      <c r="A47" s="36">
        <v>39</v>
      </c>
      <c r="B47" s="32" t="s">
        <v>148</v>
      </c>
      <c r="C47" s="32"/>
      <c r="D47" s="32"/>
      <c r="E47" s="32"/>
    </row>
    <row r="48" spans="1:5" ht="15.75">
      <c r="A48" s="36">
        <v>40</v>
      </c>
      <c r="B48" s="32" t="s">
        <v>1258</v>
      </c>
      <c r="C48" s="32"/>
      <c r="D48" s="32"/>
      <c r="E48" s="32"/>
    </row>
    <row r="49" spans="1:5" ht="15.75">
      <c r="A49" s="36">
        <v>41</v>
      </c>
      <c r="B49" s="32" t="s">
        <v>726</v>
      </c>
      <c r="C49" s="32"/>
      <c r="D49" s="32"/>
      <c r="E49" s="32"/>
    </row>
    <row r="50" spans="1:5" ht="15.75">
      <c r="A50" s="36">
        <v>42</v>
      </c>
      <c r="B50" s="32" t="s">
        <v>270</v>
      </c>
      <c r="C50" s="32"/>
      <c r="D50" s="32"/>
      <c r="E50" s="32"/>
    </row>
    <row r="51" spans="1:5" ht="15.75">
      <c r="A51" s="36">
        <v>43</v>
      </c>
      <c r="B51" s="32" t="s">
        <v>441</v>
      </c>
      <c r="C51" s="32"/>
      <c r="D51" s="32"/>
      <c r="E51" s="32"/>
    </row>
    <row r="52" spans="1:5" ht="15.75">
      <c r="A52" s="36">
        <v>44</v>
      </c>
      <c r="B52" s="32" t="s">
        <v>178</v>
      </c>
      <c r="C52" s="32"/>
      <c r="D52" s="32"/>
      <c r="E52" s="32"/>
    </row>
    <row r="53" spans="1:5" ht="15.75">
      <c r="A53" s="36">
        <v>45</v>
      </c>
      <c r="B53" s="46" t="s">
        <v>538</v>
      </c>
      <c r="C53" s="32"/>
      <c r="D53" s="32"/>
      <c r="E53" s="32"/>
    </row>
    <row r="54" spans="1:2" ht="15.75">
      <c r="A54" s="36">
        <v>46</v>
      </c>
      <c r="B54" s="46" t="s">
        <v>532</v>
      </c>
    </row>
    <row r="55" spans="1:5" ht="15.75">
      <c r="A55" s="32"/>
      <c r="B55" s="32"/>
      <c r="C55" s="32"/>
      <c r="D55" s="32"/>
      <c r="E55" s="32"/>
    </row>
    <row r="56" spans="1:5" ht="15.75">
      <c r="A56" s="32"/>
      <c r="B56" s="32"/>
      <c r="C56" s="32"/>
      <c r="D56" s="32"/>
      <c r="E56" s="32"/>
    </row>
    <row r="57" spans="1:5" ht="15.75">
      <c r="A57" s="32"/>
      <c r="B57" s="32"/>
      <c r="C57" s="32"/>
      <c r="D57" s="32"/>
      <c r="E57" s="32"/>
    </row>
    <row r="58" spans="1:5" ht="15.75">
      <c r="A58" s="32"/>
      <c r="B58" s="32"/>
      <c r="C58" s="32"/>
      <c r="D58" s="32"/>
      <c r="E58" s="32"/>
    </row>
    <row r="59" spans="1:5" ht="15.75">
      <c r="A59" s="32"/>
      <c r="B59" s="32"/>
      <c r="C59" s="32"/>
      <c r="D59" s="32"/>
      <c r="E59" s="32"/>
    </row>
    <row r="60" spans="1:5" ht="15.75">
      <c r="A60" s="32"/>
      <c r="B60" s="32"/>
      <c r="C60" s="32"/>
      <c r="D60" s="32"/>
      <c r="E60" s="32"/>
    </row>
    <row r="61" spans="1:5" ht="15.75">
      <c r="A61" s="32"/>
      <c r="B61" s="32"/>
      <c r="C61" s="32"/>
      <c r="D61" s="32"/>
      <c r="E61" s="32"/>
    </row>
    <row r="62" spans="1:5" ht="15.75">
      <c r="A62" s="32"/>
      <c r="B62" s="32"/>
      <c r="C62" s="32"/>
      <c r="D62" s="32"/>
      <c r="E62" s="32"/>
    </row>
    <row r="63" spans="1:5" ht="15.75">
      <c r="A63" s="32"/>
      <c r="B63" s="32"/>
      <c r="C63" s="32"/>
      <c r="D63" s="32"/>
      <c r="E63" s="32"/>
    </row>
    <row r="64" spans="1:5" ht="15.75">
      <c r="A64" s="32"/>
      <c r="B64" s="32"/>
      <c r="C64" s="32"/>
      <c r="D64" s="32"/>
      <c r="E64" s="32"/>
    </row>
    <row r="65" spans="1:5" ht="15.75">
      <c r="A65" s="32"/>
      <c r="B65" s="32"/>
      <c r="C65" s="32"/>
      <c r="D65" s="32"/>
      <c r="E65" s="32"/>
    </row>
    <row r="66" spans="1:5" ht="15.75">
      <c r="A66" s="32"/>
      <c r="B66" s="32"/>
      <c r="C66" s="32"/>
      <c r="D66" s="32"/>
      <c r="E66" s="32"/>
    </row>
    <row r="67" spans="1:5" ht="15.75">
      <c r="A67" s="32"/>
      <c r="B67" s="32"/>
      <c r="C67" s="32"/>
      <c r="D67" s="32"/>
      <c r="E67" s="32"/>
    </row>
    <row r="68" spans="1:5" ht="15.75">
      <c r="A68" s="32"/>
      <c r="B68" s="32"/>
      <c r="C68" s="32"/>
      <c r="D68" s="32"/>
      <c r="E68" s="32"/>
    </row>
    <row r="69" spans="1:5" ht="15.75">
      <c r="A69" s="32"/>
      <c r="B69" s="32"/>
      <c r="C69" s="32"/>
      <c r="D69" s="32"/>
      <c r="E69" s="32"/>
    </row>
    <row r="70" spans="1:5" ht="15.75">
      <c r="A70" s="32"/>
      <c r="B70" s="32"/>
      <c r="C70" s="32"/>
      <c r="D70" s="32"/>
      <c r="E70" s="32"/>
    </row>
    <row r="71" spans="1:5" ht="15.75">
      <c r="A71" s="32"/>
      <c r="B71" s="32"/>
      <c r="C71" s="32"/>
      <c r="D71" s="32"/>
      <c r="E71" s="32"/>
    </row>
    <row r="72" spans="1:5" ht="15.75">
      <c r="A72" s="32"/>
      <c r="B72" s="32"/>
      <c r="C72" s="32"/>
      <c r="D72" s="32"/>
      <c r="E72" s="32"/>
    </row>
    <row r="73" spans="1:5" ht="15.75">
      <c r="A73" s="32"/>
      <c r="B73" s="32"/>
      <c r="C73" s="32"/>
      <c r="D73" s="32"/>
      <c r="E73" s="32"/>
    </row>
    <row r="74" spans="1:5" ht="15.75">
      <c r="A74" s="32"/>
      <c r="B74" s="32"/>
      <c r="C74" s="32"/>
      <c r="D74" s="32"/>
      <c r="E74" s="32"/>
    </row>
    <row r="75" spans="1:5" ht="15.75">
      <c r="A75" s="32"/>
      <c r="B75" s="32"/>
      <c r="C75" s="32"/>
      <c r="D75" s="32"/>
      <c r="E75" s="32"/>
    </row>
    <row r="76" spans="1:5" ht="15.75">
      <c r="A76" s="32"/>
      <c r="B76" s="32"/>
      <c r="C76" s="32"/>
      <c r="D76" s="32"/>
      <c r="E76" s="32"/>
    </row>
    <row r="77" spans="1:5" ht="15.75">
      <c r="A77" s="32"/>
      <c r="B77" s="32"/>
      <c r="C77" s="32"/>
      <c r="D77" s="32"/>
      <c r="E77" s="32"/>
    </row>
    <row r="78" spans="1:5" ht="15.75">
      <c r="A78" s="32"/>
      <c r="B78" s="32"/>
      <c r="C78" s="32"/>
      <c r="D78" s="32"/>
      <c r="E78" s="32"/>
    </row>
    <row r="79" spans="1:5" ht="15.75">
      <c r="A79" s="32"/>
      <c r="B79" s="32"/>
      <c r="C79" s="32"/>
      <c r="D79" s="32"/>
      <c r="E79" s="32"/>
    </row>
    <row r="80" spans="1:5" ht="15.75">
      <c r="A80" s="32"/>
      <c r="B80" s="32"/>
      <c r="C80" s="32"/>
      <c r="D80" s="32"/>
      <c r="E80" s="32"/>
    </row>
    <row r="81" spans="1:5" ht="15.75">
      <c r="A81" s="32"/>
      <c r="B81" s="32"/>
      <c r="C81" s="32"/>
      <c r="D81" s="32"/>
      <c r="E81" s="32"/>
    </row>
    <row r="82" spans="1:5" ht="15.75">
      <c r="A82" s="32"/>
      <c r="B82" s="32"/>
      <c r="C82" s="32"/>
      <c r="D82" s="32"/>
      <c r="E82" s="32"/>
    </row>
    <row r="83" spans="1:5" ht="15.75">
      <c r="A83" s="32"/>
      <c r="B83" s="32"/>
      <c r="C83" s="32"/>
      <c r="D83" s="32"/>
      <c r="E83" s="32"/>
    </row>
    <row r="84" spans="1:5" ht="15.75">
      <c r="A84" s="32"/>
      <c r="B84" s="32"/>
      <c r="C84" s="32"/>
      <c r="D84" s="32"/>
      <c r="E84" s="32"/>
    </row>
    <row r="85" spans="1:5" ht="15.75">
      <c r="A85" s="32"/>
      <c r="B85" s="32"/>
      <c r="C85" s="32"/>
      <c r="D85" s="32"/>
      <c r="E85" s="32"/>
    </row>
    <row r="86" spans="1:5" ht="15.75">
      <c r="A86" s="32"/>
      <c r="B86" s="32"/>
      <c r="C86" s="32"/>
      <c r="D86" s="32"/>
      <c r="E86" s="32"/>
    </row>
    <row r="87" spans="1:5" ht="15.75">
      <c r="A87" s="32"/>
      <c r="B87" s="32"/>
      <c r="C87" s="32"/>
      <c r="D87" s="32"/>
      <c r="E87" s="32"/>
    </row>
    <row r="88" spans="1:5" ht="15.75">
      <c r="A88" s="32"/>
      <c r="B88" s="32"/>
      <c r="C88" s="32"/>
      <c r="D88" s="32"/>
      <c r="E88" s="32"/>
    </row>
    <row r="89" spans="1:5" ht="15.75">
      <c r="A89" s="32"/>
      <c r="B89" s="32"/>
      <c r="C89" s="32"/>
      <c r="D89" s="32"/>
      <c r="E89" s="32"/>
    </row>
    <row r="90" spans="1:5" ht="15.75">
      <c r="A90" s="32"/>
      <c r="B90" s="32"/>
      <c r="C90" s="32"/>
      <c r="D90" s="32"/>
      <c r="E90" s="32"/>
    </row>
    <row r="91" spans="1:5" ht="15.75">
      <c r="A91" s="32"/>
      <c r="B91" s="32"/>
      <c r="C91" s="32"/>
      <c r="D91" s="32"/>
      <c r="E91" s="32"/>
    </row>
    <row r="92" spans="1:5" ht="15.75">
      <c r="A92" s="32"/>
      <c r="B92" s="32"/>
      <c r="C92" s="32"/>
      <c r="D92" s="32"/>
      <c r="E92" s="32"/>
    </row>
    <row r="93" spans="1:5" ht="15.75">
      <c r="A93" s="32"/>
      <c r="B93" s="32"/>
      <c r="C93" s="32"/>
      <c r="D93" s="32"/>
      <c r="E93" s="32"/>
    </row>
    <row r="94" spans="1:5" ht="15.75">
      <c r="A94" s="32"/>
      <c r="B94" s="32"/>
      <c r="C94" s="32"/>
      <c r="D94" s="32"/>
      <c r="E94" s="32"/>
    </row>
    <row r="95" spans="1:5" ht="15.75">
      <c r="A95" s="32"/>
      <c r="B95" s="32"/>
      <c r="C95" s="32"/>
      <c r="D95" s="32"/>
      <c r="E95" s="32"/>
    </row>
    <row r="96" spans="1:5" ht="15.75">
      <c r="A96" s="32"/>
      <c r="B96" s="32"/>
      <c r="C96" s="32"/>
      <c r="D96" s="32"/>
      <c r="E96" s="32"/>
    </row>
    <row r="97" spans="1:5" ht="15.75">
      <c r="A97" s="32"/>
      <c r="B97" s="32"/>
      <c r="C97" s="32"/>
      <c r="D97" s="32"/>
      <c r="E97" s="32"/>
    </row>
    <row r="98" spans="1:5" ht="15.75">
      <c r="A98" s="32"/>
      <c r="B98" s="32"/>
      <c r="C98" s="32"/>
      <c r="D98" s="32"/>
      <c r="E98" s="32"/>
    </row>
    <row r="99" spans="1:5" ht="15.75">
      <c r="A99" s="32"/>
      <c r="B99" s="32"/>
      <c r="C99" s="32"/>
      <c r="D99" s="32"/>
      <c r="E99" s="32"/>
    </row>
    <row r="100" spans="1:5" ht="15.75">
      <c r="A100" s="32"/>
      <c r="B100" s="32"/>
      <c r="C100" s="32"/>
      <c r="D100" s="32"/>
      <c r="E100" s="32"/>
    </row>
    <row r="101" spans="1:5" ht="15.75">
      <c r="A101" s="32"/>
      <c r="B101" s="32"/>
      <c r="C101" s="32"/>
      <c r="D101" s="32"/>
      <c r="E101" s="32"/>
    </row>
    <row r="102" spans="1:5" ht="15.75">
      <c r="A102" s="32"/>
      <c r="B102" s="32"/>
      <c r="C102" s="32"/>
      <c r="D102" s="32"/>
      <c r="E102" s="32"/>
    </row>
    <row r="103" spans="1:5" ht="15.75">
      <c r="A103" s="32"/>
      <c r="B103" s="32"/>
      <c r="C103" s="32"/>
      <c r="D103" s="32"/>
      <c r="E103" s="32"/>
    </row>
    <row r="104" spans="1:5" ht="15.75">
      <c r="A104" s="32"/>
      <c r="B104" s="32"/>
      <c r="C104" s="32"/>
      <c r="D104" s="32"/>
      <c r="E104" s="32"/>
    </row>
    <row r="105" spans="1:5" ht="15.75">
      <c r="A105" s="32"/>
      <c r="B105" s="32"/>
      <c r="C105" s="32"/>
      <c r="D105" s="32"/>
      <c r="E105" s="32"/>
    </row>
    <row r="106" spans="1:5" ht="15.75">
      <c r="A106" s="32"/>
      <c r="B106" s="32"/>
      <c r="C106" s="32"/>
      <c r="D106" s="32"/>
      <c r="E106" s="32"/>
    </row>
    <row r="107" spans="1:5" ht="15.75">
      <c r="A107" s="32"/>
      <c r="B107" s="32"/>
      <c r="C107" s="32"/>
      <c r="D107" s="32"/>
      <c r="E107" s="32"/>
    </row>
    <row r="108" spans="1:5" ht="15.75">
      <c r="A108" s="32"/>
      <c r="B108" s="32"/>
      <c r="C108" s="32"/>
      <c r="D108" s="32"/>
      <c r="E108" s="32"/>
    </row>
    <row r="109" spans="1:5" ht="15.75">
      <c r="A109" s="32"/>
      <c r="B109" s="32"/>
      <c r="C109" s="32"/>
      <c r="D109" s="32"/>
      <c r="E109" s="32"/>
    </row>
    <row r="110" spans="1:5" ht="15.75">
      <c r="A110" s="32"/>
      <c r="B110" s="32"/>
      <c r="C110" s="32"/>
      <c r="D110" s="32"/>
      <c r="E110" s="32"/>
    </row>
    <row r="111" spans="1:5" ht="15.75">
      <c r="A111" s="32"/>
      <c r="B111" s="32"/>
      <c r="C111" s="32"/>
      <c r="D111" s="32"/>
      <c r="E111" s="32"/>
    </row>
    <row r="112" spans="1:5" ht="15.75">
      <c r="A112" s="32"/>
      <c r="B112" s="32"/>
      <c r="C112" s="32"/>
      <c r="D112" s="32"/>
      <c r="E112" s="32"/>
    </row>
    <row r="113" spans="1:5" ht="15.75">
      <c r="A113" s="32"/>
      <c r="B113" s="32"/>
      <c r="C113" s="32"/>
      <c r="D113" s="32"/>
      <c r="E113" s="32"/>
    </row>
    <row r="114" spans="1:5" ht="15.75">
      <c r="A114" s="32"/>
      <c r="B114" s="32"/>
      <c r="C114" s="32"/>
      <c r="D114" s="32"/>
      <c r="E114" s="32"/>
    </row>
    <row r="115" spans="1:5" ht="15.75">
      <c r="A115" s="32"/>
      <c r="B115" s="32"/>
      <c r="C115" s="32"/>
      <c r="D115" s="32"/>
      <c r="E115" s="32"/>
    </row>
    <row r="116" spans="1:5" ht="15.75">
      <c r="A116" s="32"/>
      <c r="B116" s="32"/>
      <c r="C116" s="32"/>
      <c r="D116" s="32"/>
      <c r="E116" s="32"/>
    </row>
    <row r="117" spans="1:5" ht="15.75">
      <c r="A117" s="32"/>
      <c r="B117" s="32"/>
      <c r="C117" s="32"/>
      <c r="D117" s="32"/>
      <c r="E117" s="32"/>
    </row>
    <row r="118" spans="1:5" ht="15.75">
      <c r="A118" s="32"/>
      <c r="B118" s="32"/>
      <c r="C118" s="32"/>
      <c r="D118" s="32"/>
      <c r="E118" s="32"/>
    </row>
    <row r="119" spans="1:5" ht="15.75">
      <c r="A119" s="32"/>
      <c r="B119" s="32"/>
      <c r="C119" s="32"/>
      <c r="D119" s="32"/>
      <c r="E119" s="32"/>
    </row>
    <row r="120" spans="1:5" ht="15.75">
      <c r="A120" s="32"/>
      <c r="B120" s="32"/>
      <c r="C120" s="32"/>
      <c r="D120" s="32"/>
      <c r="E120" s="32"/>
    </row>
    <row r="121" spans="1:5" ht="15.75">
      <c r="A121" s="32"/>
      <c r="B121" s="32"/>
      <c r="C121" s="32"/>
      <c r="D121" s="32"/>
      <c r="E121" s="32"/>
    </row>
    <row r="122" spans="1:5" ht="15.75">
      <c r="A122" s="32"/>
      <c r="B122" s="32"/>
      <c r="C122" s="32"/>
      <c r="D122" s="32"/>
      <c r="E122" s="32"/>
    </row>
    <row r="123" spans="1:5" ht="15.75">
      <c r="A123" s="32"/>
      <c r="B123" s="32"/>
      <c r="C123" s="32"/>
      <c r="D123" s="32"/>
      <c r="E123" s="32"/>
    </row>
    <row r="124" spans="1:5" ht="15.75">
      <c r="A124" s="32"/>
      <c r="B124" s="32"/>
      <c r="C124" s="32"/>
      <c r="D124" s="32"/>
      <c r="E124" s="32"/>
    </row>
    <row r="125" spans="1:5" ht="15.75">
      <c r="A125" s="32"/>
      <c r="B125" s="32"/>
      <c r="C125" s="32"/>
      <c r="D125" s="32"/>
      <c r="E125" s="32"/>
    </row>
    <row r="126" spans="1:5" ht="15.75">
      <c r="A126" s="32"/>
      <c r="B126" s="32"/>
      <c r="C126" s="32"/>
      <c r="D126" s="32"/>
      <c r="E126" s="32"/>
    </row>
    <row r="127" spans="1:5" ht="15.75">
      <c r="A127" s="32"/>
      <c r="B127" s="32"/>
      <c r="C127" s="32"/>
      <c r="D127" s="32"/>
      <c r="E127" s="32"/>
    </row>
    <row r="128" spans="1:5" ht="15.75">
      <c r="A128" s="32"/>
      <c r="B128" s="32"/>
      <c r="C128" s="32"/>
      <c r="D128" s="32"/>
      <c r="E128" s="32"/>
    </row>
    <row r="129" spans="1:5" ht="15.75">
      <c r="A129" s="32"/>
      <c r="B129" s="32"/>
      <c r="C129" s="32"/>
      <c r="D129" s="32"/>
      <c r="E129" s="32"/>
    </row>
    <row r="130" spans="1:5" ht="15.75">
      <c r="A130" s="32"/>
      <c r="B130" s="32"/>
      <c r="C130" s="32"/>
      <c r="D130" s="32"/>
      <c r="E130" s="32"/>
    </row>
    <row r="131" spans="1:5" ht="15.75">
      <c r="A131" s="32"/>
      <c r="B131" s="32"/>
      <c r="C131" s="32"/>
      <c r="D131" s="32"/>
      <c r="E131" s="32"/>
    </row>
    <row r="132" spans="1:5" ht="15.75">
      <c r="A132" s="32"/>
      <c r="B132" s="32"/>
      <c r="C132" s="32"/>
      <c r="D132" s="32"/>
      <c r="E132" s="32"/>
    </row>
    <row r="133" spans="1:5" ht="15.75">
      <c r="A133" s="32"/>
      <c r="B133" s="32"/>
      <c r="C133" s="32"/>
      <c r="D133" s="32"/>
      <c r="E133" s="32"/>
    </row>
    <row r="134" spans="1:5" ht="15.75">
      <c r="A134" s="32"/>
      <c r="B134" s="32"/>
      <c r="C134" s="32"/>
      <c r="D134" s="32"/>
      <c r="E134" s="32"/>
    </row>
    <row r="135" spans="1:5" ht="15.75">
      <c r="A135" s="32"/>
      <c r="B135" s="32"/>
      <c r="C135" s="32"/>
      <c r="D135" s="32"/>
      <c r="E135" s="32"/>
    </row>
    <row r="136" spans="1:5" ht="15.75">
      <c r="A136" s="32"/>
      <c r="B136" s="32"/>
      <c r="C136" s="32"/>
      <c r="D136" s="32"/>
      <c r="E136" s="32"/>
    </row>
    <row r="137" spans="1:5" ht="15.75">
      <c r="A137" s="32"/>
      <c r="B137" s="32"/>
      <c r="C137" s="32"/>
      <c r="D137" s="32"/>
      <c r="E137" s="32"/>
    </row>
    <row r="138" spans="1:5" ht="15.75">
      <c r="A138" s="32"/>
      <c r="B138" s="32"/>
      <c r="C138" s="32"/>
      <c r="D138" s="32"/>
      <c r="E138" s="32"/>
    </row>
    <row r="139" spans="1:5" ht="15.75">
      <c r="A139" s="32"/>
      <c r="B139" s="32"/>
      <c r="C139" s="32"/>
      <c r="D139" s="32"/>
      <c r="E139" s="32"/>
    </row>
    <row r="140" spans="1:5" ht="15.75">
      <c r="A140" s="32"/>
      <c r="B140" s="32"/>
      <c r="C140" s="32"/>
      <c r="D140" s="32"/>
      <c r="E140" s="32"/>
    </row>
    <row r="141" spans="1:5" ht="15.75">
      <c r="A141" s="32"/>
      <c r="B141" s="32"/>
      <c r="C141" s="32"/>
      <c r="D141" s="32"/>
      <c r="E141" s="32"/>
    </row>
    <row r="142" spans="1:5" ht="15.75">
      <c r="A142" s="32"/>
      <c r="B142" s="32"/>
      <c r="C142" s="32"/>
      <c r="D142" s="32"/>
      <c r="E142" s="32"/>
    </row>
    <row r="143" spans="1:5" ht="15.75">
      <c r="A143" s="32"/>
      <c r="B143" s="32"/>
      <c r="C143" s="32"/>
      <c r="D143" s="32"/>
      <c r="E143" s="32"/>
    </row>
    <row r="144" spans="1:5" ht="15.75">
      <c r="A144" s="32"/>
      <c r="B144" s="32"/>
      <c r="C144" s="32"/>
      <c r="D144" s="32"/>
      <c r="E144" s="32"/>
    </row>
    <row r="145" spans="1:5" ht="15.75">
      <c r="A145" s="32"/>
      <c r="B145" s="32"/>
      <c r="C145" s="32"/>
      <c r="D145" s="32"/>
      <c r="E145" s="32"/>
    </row>
    <row r="146" spans="1:5" ht="15.75">
      <c r="A146" s="32"/>
      <c r="B146" s="32"/>
      <c r="C146" s="32"/>
      <c r="D146" s="32"/>
      <c r="E146" s="32"/>
    </row>
    <row r="147" spans="1:5" ht="15.75">
      <c r="A147" s="32"/>
      <c r="B147" s="32"/>
      <c r="C147" s="32"/>
      <c r="D147" s="32"/>
      <c r="E147" s="32"/>
    </row>
    <row r="148" spans="1:5" ht="15.75">
      <c r="A148" s="32"/>
      <c r="B148" s="32"/>
      <c r="C148" s="32"/>
      <c r="D148" s="32"/>
      <c r="E148" s="32"/>
    </row>
    <row r="149" spans="1:5" ht="15.75">
      <c r="A149" s="32"/>
      <c r="B149" s="32"/>
      <c r="C149" s="32"/>
      <c r="D149" s="32"/>
      <c r="E149" s="32"/>
    </row>
    <row r="150" spans="1:5" ht="15.75">
      <c r="A150" s="32"/>
      <c r="B150" s="32"/>
      <c r="C150" s="32"/>
      <c r="D150" s="32"/>
      <c r="E150" s="32"/>
    </row>
    <row r="151" spans="1:5" ht="15.75">
      <c r="A151" s="32"/>
      <c r="B151" s="32"/>
      <c r="C151" s="32"/>
      <c r="D151" s="32"/>
      <c r="E151" s="32"/>
    </row>
    <row r="152" spans="1:5" ht="15.75">
      <c r="A152" s="32"/>
      <c r="B152" s="32"/>
      <c r="C152" s="32"/>
      <c r="D152" s="32"/>
      <c r="E152" s="32"/>
    </row>
    <row r="153" spans="1:5" ht="15.75">
      <c r="A153" s="32"/>
      <c r="B153" s="32"/>
      <c r="C153" s="32"/>
      <c r="D153" s="32"/>
      <c r="E153" s="32"/>
    </row>
    <row r="154" spans="1:5" ht="15.75">
      <c r="A154" s="32"/>
      <c r="B154" s="32"/>
      <c r="C154" s="32"/>
      <c r="D154" s="32"/>
      <c r="E154" s="32"/>
    </row>
    <row r="155" spans="1:5" ht="15.75">
      <c r="A155" s="32"/>
      <c r="B155" s="32"/>
      <c r="C155" s="32"/>
      <c r="D155" s="32"/>
      <c r="E155" s="32"/>
    </row>
    <row r="156" spans="1:5" ht="15.75">
      <c r="A156" s="32"/>
      <c r="B156" s="32"/>
      <c r="C156" s="32"/>
      <c r="D156" s="32"/>
      <c r="E156" s="32"/>
    </row>
    <row r="157" spans="1:5" ht="15.75">
      <c r="A157" s="32"/>
      <c r="B157" s="32"/>
      <c r="C157" s="32"/>
      <c r="D157" s="32"/>
      <c r="E157" s="32"/>
    </row>
    <row r="158" spans="1:5" ht="15.75">
      <c r="A158" s="32"/>
      <c r="B158" s="32"/>
      <c r="C158" s="32"/>
      <c r="D158" s="32"/>
      <c r="E158" s="32"/>
    </row>
    <row r="159" spans="1:5" ht="15.75">
      <c r="A159" s="32"/>
      <c r="B159" s="32"/>
      <c r="C159" s="32"/>
      <c r="D159" s="32"/>
      <c r="E159" s="32"/>
    </row>
    <row r="160" spans="1:5" ht="15.75">
      <c r="A160" s="32"/>
      <c r="B160" s="32"/>
      <c r="C160" s="32"/>
      <c r="D160" s="32"/>
      <c r="E160" s="32"/>
    </row>
    <row r="161" spans="1:5" ht="15.75">
      <c r="A161" s="32"/>
      <c r="B161" s="32"/>
      <c r="C161" s="32"/>
      <c r="D161" s="32"/>
      <c r="E161" s="32"/>
    </row>
    <row r="162" spans="1:5" ht="15.75">
      <c r="A162" s="32"/>
      <c r="B162" s="32"/>
      <c r="C162" s="32"/>
      <c r="D162" s="32"/>
      <c r="E162" s="32"/>
    </row>
    <row r="163" spans="1:5" ht="15.75">
      <c r="A163" s="32"/>
      <c r="B163" s="32"/>
      <c r="C163" s="32"/>
      <c r="D163" s="32"/>
      <c r="E163" s="32"/>
    </row>
    <row r="164" spans="1:5" ht="15.75">
      <c r="A164" s="32"/>
      <c r="B164" s="32"/>
      <c r="C164" s="32"/>
      <c r="D164" s="32"/>
      <c r="E164" s="32"/>
    </row>
    <row r="165" spans="1:5" ht="15.75">
      <c r="A165" s="32"/>
      <c r="B165" s="32"/>
      <c r="C165" s="32"/>
      <c r="D165" s="32"/>
      <c r="E165" s="32"/>
    </row>
    <row r="166" spans="1:5" ht="15.75">
      <c r="A166" s="32"/>
      <c r="B166" s="32"/>
      <c r="C166" s="32"/>
      <c r="D166" s="32"/>
      <c r="E166" s="32"/>
    </row>
    <row r="167" spans="1:5" ht="15.75">
      <c r="A167" s="32"/>
      <c r="B167" s="32"/>
      <c r="C167" s="32"/>
      <c r="D167" s="32"/>
      <c r="E167" s="32"/>
    </row>
    <row r="168" spans="1:5" ht="15.75">
      <c r="A168" s="32"/>
      <c r="B168" s="32"/>
      <c r="C168" s="32"/>
      <c r="D168" s="32"/>
      <c r="E168" s="32"/>
    </row>
    <row r="169" spans="1:5" ht="15.75">
      <c r="A169" s="32"/>
      <c r="B169" s="32"/>
      <c r="C169" s="32"/>
      <c r="D169" s="32"/>
      <c r="E169" s="32"/>
    </row>
    <row r="170" spans="1:5" ht="15.75">
      <c r="A170" s="32"/>
      <c r="B170" s="32"/>
      <c r="C170" s="32"/>
      <c r="D170" s="32"/>
      <c r="E170" s="32"/>
    </row>
    <row r="171" spans="1:5" ht="15.75">
      <c r="A171" s="32"/>
      <c r="B171" s="32"/>
      <c r="C171" s="32"/>
      <c r="D171" s="32"/>
      <c r="E171" s="32"/>
    </row>
    <row r="172" spans="1:5" ht="15.75">
      <c r="A172" s="32"/>
      <c r="B172" s="32"/>
      <c r="C172" s="32"/>
      <c r="D172" s="32"/>
      <c r="E172" s="32"/>
    </row>
    <row r="173" spans="1:5" ht="15.75">
      <c r="A173" s="32"/>
      <c r="B173" s="32"/>
      <c r="C173" s="32"/>
      <c r="D173" s="32"/>
      <c r="E173" s="32"/>
    </row>
    <row r="174" spans="1:5" ht="15.75">
      <c r="A174" s="32"/>
      <c r="B174" s="32"/>
      <c r="C174" s="32"/>
      <c r="D174" s="32"/>
      <c r="E174" s="32"/>
    </row>
    <row r="175" spans="1:5" ht="15.75">
      <c r="A175" s="32"/>
      <c r="B175" s="32"/>
      <c r="C175" s="32"/>
      <c r="D175" s="32"/>
      <c r="E175" s="32"/>
    </row>
    <row r="176" spans="1:5" ht="15.75">
      <c r="A176" s="32"/>
      <c r="B176" s="32"/>
      <c r="C176" s="32"/>
      <c r="D176" s="32"/>
      <c r="E176" s="32"/>
    </row>
    <row r="177" spans="1:5" ht="15.75">
      <c r="A177" s="32"/>
      <c r="B177" s="32"/>
      <c r="C177" s="32"/>
      <c r="D177" s="32"/>
      <c r="E177" s="32"/>
    </row>
    <row r="178" spans="1:5" ht="15.75">
      <c r="A178" s="32"/>
      <c r="B178" s="32"/>
      <c r="C178" s="32"/>
      <c r="D178" s="32"/>
      <c r="E178" s="32"/>
    </row>
    <row r="179" spans="1:5" ht="15.75">
      <c r="A179" s="32"/>
      <c r="B179" s="32"/>
      <c r="C179" s="32"/>
      <c r="D179" s="32"/>
      <c r="E179" s="32"/>
    </row>
    <row r="180" spans="1:5" ht="15.75">
      <c r="A180" s="32"/>
      <c r="B180" s="32"/>
      <c r="C180" s="32"/>
      <c r="D180" s="32"/>
      <c r="E180" s="32"/>
    </row>
    <row r="181" spans="1:5" ht="15.75">
      <c r="A181" s="32"/>
      <c r="B181" s="32"/>
      <c r="C181" s="32"/>
      <c r="D181" s="32"/>
      <c r="E181" s="32"/>
    </row>
    <row r="182" spans="1:5" ht="15.75">
      <c r="A182" s="32"/>
      <c r="B182" s="32"/>
      <c r="C182" s="32"/>
      <c r="D182" s="32"/>
      <c r="E182" s="32"/>
    </row>
    <row r="183" spans="1:5" ht="15.75">
      <c r="A183" s="32"/>
      <c r="B183" s="32"/>
      <c r="C183" s="32"/>
      <c r="D183" s="32"/>
      <c r="E183" s="32"/>
    </row>
    <row r="184" spans="1:5" ht="15.75">
      <c r="A184" s="32"/>
      <c r="B184" s="32"/>
      <c r="C184" s="32"/>
      <c r="D184" s="32"/>
      <c r="E184" s="32"/>
    </row>
    <row r="185" spans="1:5" ht="15.75">
      <c r="A185" s="32"/>
      <c r="B185" s="32"/>
      <c r="C185" s="32"/>
      <c r="D185" s="32"/>
      <c r="E185" s="32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9"/>
  <sheetViews>
    <sheetView zoomScalePageLayoutView="0" workbookViewId="0" topLeftCell="A1">
      <selection activeCell="B7" sqref="B7:I48"/>
    </sheetView>
  </sheetViews>
  <sheetFormatPr defaultColWidth="9.140625" defaultRowHeight="12.75"/>
  <cols>
    <col min="1" max="1" width="34.421875" style="38" bestFit="1" customWidth="1"/>
    <col min="2" max="2" width="12.57421875" style="38" bestFit="1" customWidth="1"/>
    <col min="3" max="3" width="8.421875" style="38" bestFit="1" customWidth="1"/>
    <col min="4" max="4" width="9.421875" style="38" bestFit="1" customWidth="1"/>
    <col min="5" max="6" width="9.140625" style="38" customWidth="1"/>
    <col min="7" max="7" width="7.28125" style="38" bestFit="1" customWidth="1"/>
    <col min="8" max="8" width="9.57421875" style="38" customWidth="1"/>
    <col min="9" max="9" width="7.28125" style="38" bestFit="1" customWidth="1"/>
    <col min="10" max="16384" width="9.140625" style="38" customWidth="1"/>
  </cols>
  <sheetData>
    <row r="1" spans="1:9" ht="12.75">
      <c r="A1" s="1833" t="s">
        <v>338</v>
      </c>
      <c r="B1" s="1833"/>
      <c r="C1" s="1833"/>
      <c r="D1" s="1833"/>
      <c r="E1" s="1833"/>
      <c r="F1" s="1833"/>
      <c r="G1" s="1833"/>
      <c r="H1" s="1833"/>
      <c r="I1" s="1833"/>
    </row>
    <row r="2" spans="1:9" ht="15.75">
      <c r="A2" s="1851" t="s">
        <v>859</v>
      </c>
      <c r="B2" s="1851"/>
      <c r="C2" s="1851"/>
      <c r="D2" s="1851"/>
      <c r="E2" s="1851"/>
      <c r="F2" s="1851"/>
      <c r="G2" s="1851"/>
      <c r="H2" s="1851"/>
      <c r="I2" s="1851"/>
    </row>
    <row r="3" spans="1:9" ht="13.5" thickBot="1">
      <c r="A3" s="54"/>
      <c r="B3" s="54"/>
      <c r="C3" s="54"/>
      <c r="D3" s="54"/>
      <c r="E3" s="54"/>
      <c r="F3" s="54"/>
      <c r="G3" s="54"/>
      <c r="H3" s="1852" t="s">
        <v>1156</v>
      </c>
      <c r="I3" s="1852"/>
    </row>
    <row r="4" spans="1:9" ht="13.5" customHeight="1" thickTop="1">
      <c r="A4" s="414"/>
      <c r="B4" s="1568">
        <v>2013</v>
      </c>
      <c r="C4" s="1669">
        <v>2013</v>
      </c>
      <c r="D4" s="1670">
        <v>2014</v>
      </c>
      <c r="E4" s="1670">
        <v>2014</v>
      </c>
      <c r="F4" s="1848" t="s">
        <v>181</v>
      </c>
      <c r="G4" s="1849"/>
      <c r="H4" s="1849"/>
      <c r="I4" s="1850"/>
    </row>
    <row r="5" spans="1:9" ht="12.75">
      <c r="A5" s="488" t="s">
        <v>1256</v>
      </c>
      <c r="B5" s="1569" t="s">
        <v>728</v>
      </c>
      <c r="C5" s="1569" t="s">
        <v>411</v>
      </c>
      <c r="D5" s="1671" t="s">
        <v>729</v>
      </c>
      <c r="E5" s="1671" t="s">
        <v>182</v>
      </c>
      <c r="F5" s="1841" t="s">
        <v>957</v>
      </c>
      <c r="G5" s="1842"/>
      <c r="H5" s="1841" t="s">
        <v>78</v>
      </c>
      <c r="I5" s="1843"/>
    </row>
    <row r="6" spans="1:9" ht="12.75">
      <c r="A6" s="489"/>
      <c r="B6" s="404"/>
      <c r="C6" s="404"/>
      <c r="D6" s="404"/>
      <c r="E6" s="404"/>
      <c r="F6" s="404" t="s">
        <v>273</v>
      </c>
      <c r="G6" s="404" t="s">
        <v>263</v>
      </c>
      <c r="H6" s="404" t="s">
        <v>273</v>
      </c>
      <c r="I6" s="405" t="s">
        <v>263</v>
      </c>
    </row>
    <row r="7" spans="1:9" s="54" customFormat="1" ht="12.75">
      <c r="A7" s="114" t="s">
        <v>860</v>
      </c>
      <c r="B7" s="904">
        <v>28785.760118538703</v>
      </c>
      <c r="C7" s="904">
        <v>29005.730953219994</v>
      </c>
      <c r="D7" s="904">
        <v>31131.010655409995</v>
      </c>
      <c r="E7" s="904">
        <v>30704.350860110015</v>
      </c>
      <c r="F7" s="904">
        <v>219.9708346812913</v>
      </c>
      <c r="G7" s="904">
        <v>0.764165454639584</v>
      </c>
      <c r="H7" s="904">
        <v>-426.65979529998003</v>
      </c>
      <c r="I7" s="908">
        <v>-1.370529855335212</v>
      </c>
    </row>
    <row r="8" spans="1:9" s="54" customFormat="1" ht="12.75">
      <c r="A8" s="114" t="s">
        <v>861</v>
      </c>
      <c r="B8" s="904">
        <v>3004.074038387942</v>
      </c>
      <c r="C8" s="904">
        <v>1311.2375517700004</v>
      </c>
      <c r="D8" s="904">
        <v>998.1809681700001</v>
      </c>
      <c r="E8" s="904">
        <v>922.0117766100002</v>
      </c>
      <c r="F8" s="904">
        <v>-1692.8364866179415</v>
      </c>
      <c r="G8" s="904">
        <v>-56.35135702335613</v>
      </c>
      <c r="H8" s="904">
        <v>-76.16919155999994</v>
      </c>
      <c r="I8" s="908">
        <v>-7.630799823767785</v>
      </c>
    </row>
    <row r="9" spans="1:9" s="54" customFormat="1" ht="12.75">
      <c r="A9" s="114" t="s">
        <v>862</v>
      </c>
      <c r="B9" s="904">
        <v>8218.970084495</v>
      </c>
      <c r="C9" s="904">
        <v>8170.088478154999</v>
      </c>
      <c r="D9" s="904">
        <v>14016.878224209997</v>
      </c>
      <c r="E9" s="904">
        <v>15692.249914439999</v>
      </c>
      <c r="F9" s="904">
        <v>-48.88160634000087</v>
      </c>
      <c r="G9" s="904">
        <v>-0.5947412612221998</v>
      </c>
      <c r="H9" s="904">
        <v>1675.371690230002</v>
      </c>
      <c r="I9" s="908">
        <v>11.952530823420402</v>
      </c>
    </row>
    <row r="10" spans="1:9" s="54" customFormat="1" ht="12.75">
      <c r="A10" s="114" t="s">
        <v>863</v>
      </c>
      <c r="B10" s="904">
        <v>11671.487522469179</v>
      </c>
      <c r="C10" s="904">
        <v>11722.061057219851</v>
      </c>
      <c r="D10" s="904">
        <v>10941.39531124</v>
      </c>
      <c r="E10" s="904">
        <v>9825.294991789999</v>
      </c>
      <c r="F10" s="904">
        <v>50.57353475067248</v>
      </c>
      <c r="G10" s="904">
        <v>0.43330839066838434</v>
      </c>
      <c r="H10" s="904">
        <v>-1116.1003194500008</v>
      </c>
      <c r="I10" s="908">
        <v>-10.200712867978005</v>
      </c>
    </row>
    <row r="11" spans="1:10" ht="12.75">
      <c r="A11" s="115" t="s">
        <v>864</v>
      </c>
      <c r="B11" s="905">
        <v>10995.533197887009</v>
      </c>
      <c r="C11" s="905">
        <v>10719.584799549852</v>
      </c>
      <c r="D11" s="905">
        <v>10060.285384929999</v>
      </c>
      <c r="E11" s="905">
        <v>8968.42332269</v>
      </c>
      <c r="F11" s="905">
        <v>-275.9483983371574</v>
      </c>
      <c r="G11" s="905">
        <v>-2.509640900271993</v>
      </c>
      <c r="H11" s="905">
        <v>-1091.8620622399994</v>
      </c>
      <c r="I11" s="907">
        <v>-10.853191738234141</v>
      </c>
      <c r="J11" s="54"/>
    </row>
    <row r="12" spans="1:10" ht="12.75">
      <c r="A12" s="115" t="s">
        <v>865</v>
      </c>
      <c r="B12" s="905">
        <v>675.9543245821693</v>
      </c>
      <c r="C12" s="905">
        <v>1002.4762576699995</v>
      </c>
      <c r="D12" s="905">
        <v>881.1099263100001</v>
      </c>
      <c r="E12" s="905">
        <v>856.8716691</v>
      </c>
      <c r="F12" s="905">
        <v>326.52193308783023</v>
      </c>
      <c r="G12" s="905">
        <v>48.30532496255049</v>
      </c>
      <c r="H12" s="905">
        <v>-24.238257210000143</v>
      </c>
      <c r="I12" s="907">
        <v>-2.7508777833780096</v>
      </c>
      <c r="J12" s="54"/>
    </row>
    <row r="13" spans="1:9" s="54" customFormat="1" ht="12.75">
      <c r="A13" s="114" t="s">
        <v>866</v>
      </c>
      <c r="B13" s="904">
        <v>820368.0953724033</v>
      </c>
      <c r="C13" s="904">
        <v>841417.3883680092</v>
      </c>
      <c r="D13" s="904">
        <v>936454.8555095992</v>
      </c>
      <c r="E13" s="904">
        <v>1018329.6568753412</v>
      </c>
      <c r="F13" s="904">
        <v>21049.292995605967</v>
      </c>
      <c r="G13" s="904">
        <v>2.5658351555042755</v>
      </c>
      <c r="H13" s="904">
        <v>81874.801365742</v>
      </c>
      <c r="I13" s="908">
        <v>8.743059089718471</v>
      </c>
    </row>
    <row r="14" spans="1:10" ht="12.75">
      <c r="A14" s="115" t="s">
        <v>867</v>
      </c>
      <c r="B14" s="905">
        <v>681333.9794985052</v>
      </c>
      <c r="C14" s="905">
        <v>695764.859164047</v>
      </c>
      <c r="D14" s="905">
        <v>785736.4798745038</v>
      </c>
      <c r="E14" s="905">
        <v>853190.7712566167</v>
      </c>
      <c r="F14" s="905">
        <v>14430.879665541812</v>
      </c>
      <c r="G14" s="905">
        <v>2.118033167252811</v>
      </c>
      <c r="H14" s="905">
        <v>67454.29138211289</v>
      </c>
      <c r="I14" s="907">
        <v>8.584849133247136</v>
      </c>
      <c r="J14" s="54"/>
    </row>
    <row r="15" spans="1:10" ht="12.75">
      <c r="A15" s="115" t="s">
        <v>868</v>
      </c>
      <c r="B15" s="905">
        <v>569464.288572172</v>
      </c>
      <c r="C15" s="905">
        <v>579559.7171954834</v>
      </c>
      <c r="D15" s="905">
        <v>667193.7469102835</v>
      </c>
      <c r="E15" s="905">
        <v>721787.3149501901</v>
      </c>
      <c r="F15" s="905">
        <v>10095.428623311338</v>
      </c>
      <c r="G15" s="905">
        <v>1.7727939795178</v>
      </c>
      <c r="H15" s="905">
        <v>54593.56803990668</v>
      </c>
      <c r="I15" s="907">
        <v>8.18256590274186</v>
      </c>
      <c r="J15" s="54"/>
    </row>
    <row r="16" spans="1:10" ht="12.75">
      <c r="A16" s="115" t="s">
        <v>869</v>
      </c>
      <c r="B16" s="905">
        <v>29165.89213729244</v>
      </c>
      <c r="C16" s="905">
        <v>25283.964816679996</v>
      </c>
      <c r="D16" s="905">
        <v>24901.3498277888</v>
      </c>
      <c r="E16" s="905">
        <v>28183.747901278795</v>
      </c>
      <c r="F16" s="905">
        <v>-3881.9273206124453</v>
      </c>
      <c r="G16" s="905">
        <v>-13.309818545371662</v>
      </c>
      <c r="H16" s="905">
        <v>3282.398073489996</v>
      </c>
      <c r="I16" s="907">
        <v>13.181607006006502</v>
      </c>
      <c r="J16" s="54"/>
    </row>
    <row r="17" spans="1:10" ht="12.75">
      <c r="A17" s="115" t="s">
        <v>870</v>
      </c>
      <c r="B17" s="905">
        <v>2754.5799867223095</v>
      </c>
      <c r="C17" s="905">
        <v>1149.4663057599994</v>
      </c>
      <c r="D17" s="905">
        <v>704.64358072</v>
      </c>
      <c r="E17" s="905">
        <v>704.37132999</v>
      </c>
      <c r="F17" s="905">
        <v>-1605.1136809623101</v>
      </c>
      <c r="G17" s="905">
        <v>-58.270723257241265</v>
      </c>
      <c r="H17" s="905">
        <v>-0.2722507299999961</v>
      </c>
      <c r="I17" s="907">
        <v>-0.03863665794298617</v>
      </c>
      <c r="J17" s="54"/>
    </row>
    <row r="18" spans="1:10" ht="12.75">
      <c r="A18" s="115" t="s">
        <v>871</v>
      </c>
      <c r="B18" s="905">
        <v>56760.62140034646</v>
      </c>
      <c r="C18" s="905">
        <v>65201.61519018861</v>
      </c>
      <c r="D18" s="905">
        <v>65732.2958622479</v>
      </c>
      <c r="E18" s="905">
        <v>72347.12464024183</v>
      </c>
      <c r="F18" s="905">
        <v>8440.993789842149</v>
      </c>
      <c r="G18" s="905">
        <v>14.871214552613452</v>
      </c>
      <c r="H18" s="905">
        <v>6614.828777993927</v>
      </c>
      <c r="I18" s="907">
        <v>10.063285773337833</v>
      </c>
      <c r="J18" s="54"/>
    </row>
    <row r="19" spans="1:10" ht="12.75">
      <c r="A19" s="115" t="s">
        <v>872</v>
      </c>
      <c r="B19" s="905">
        <v>23188.59740197203</v>
      </c>
      <c r="C19" s="905">
        <v>24570.095655935</v>
      </c>
      <c r="D19" s="905">
        <v>27204.4436934635</v>
      </c>
      <c r="E19" s="905">
        <v>30168.212434916</v>
      </c>
      <c r="F19" s="905">
        <v>1381.498253962971</v>
      </c>
      <c r="G19" s="905">
        <v>5.957661992292315</v>
      </c>
      <c r="H19" s="905">
        <v>2963.768741452499</v>
      </c>
      <c r="I19" s="907">
        <v>10.894428773651464</v>
      </c>
      <c r="J19" s="54"/>
    </row>
    <row r="20" spans="1:10" ht="12.75">
      <c r="A20" s="115" t="s">
        <v>873</v>
      </c>
      <c r="B20" s="905">
        <v>139034.11587389812</v>
      </c>
      <c r="C20" s="905">
        <v>145652.52920396216</v>
      </c>
      <c r="D20" s="905">
        <v>150718.3756350955</v>
      </c>
      <c r="E20" s="905">
        <v>165138.88561872445</v>
      </c>
      <c r="F20" s="905">
        <v>6618.413330064039</v>
      </c>
      <c r="G20" s="905">
        <v>4.760280085548818</v>
      </c>
      <c r="H20" s="905">
        <v>14420.50998362896</v>
      </c>
      <c r="I20" s="907">
        <v>9.567851247642476</v>
      </c>
      <c r="J20" s="54"/>
    </row>
    <row r="21" spans="1:10" ht="12.75">
      <c r="A21" s="115" t="s">
        <v>874</v>
      </c>
      <c r="B21" s="905">
        <v>11662.705177613554</v>
      </c>
      <c r="C21" s="905">
        <v>9626.294644488991</v>
      </c>
      <c r="D21" s="905">
        <v>9319.821996192002</v>
      </c>
      <c r="E21" s="905">
        <v>10877.89249336</v>
      </c>
      <c r="F21" s="905">
        <v>-2036.4105331245628</v>
      </c>
      <c r="G21" s="905">
        <v>-17.46087637569226</v>
      </c>
      <c r="H21" s="905">
        <v>1558.070497167997</v>
      </c>
      <c r="I21" s="907">
        <v>16.71781390035787</v>
      </c>
      <c r="J21" s="54"/>
    </row>
    <row r="22" spans="1:10" ht="12.75">
      <c r="A22" s="115" t="s">
        <v>875</v>
      </c>
      <c r="B22" s="905">
        <v>4129.60152536308</v>
      </c>
      <c r="C22" s="905">
        <v>4002.345491</v>
      </c>
      <c r="D22" s="905">
        <v>4510.362767390001</v>
      </c>
      <c r="E22" s="905">
        <v>4778.96993189</v>
      </c>
      <c r="F22" s="905">
        <v>-127.25603436308029</v>
      </c>
      <c r="G22" s="905">
        <v>-3.081557229710965</v>
      </c>
      <c r="H22" s="905">
        <v>268.60716449999927</v>
      </c>
      <c r="I22" s="907">
        <v>5.955333935488152</v>
      </c>
      <c r="J22" s="54"/>
    </row>
    <row r="23" spans="1:10" ht="12.75">
      <c r="A23" s="115" t="s">
        <v>876</v>
      </c>
      <c r="B23" s="905">
        <v>531.6815165228193</v>
      </c>
      <c r="C23" s="905">
        <v>253.20168702999996</v>
      </c>
      <c r="D23" s="905">
        <v>148.73102008999993</v>
      </c>
      <c r="E23" s="905">
        <v>188.84057084999995</v>
      </c>
      <c r="F23" s="905">
        <v>-278.4798294928193</v>
      </c>
      <c r="G23" s="905">
        <v>-52.377188380380204</v>
      </c>
      <c r="H23" s="905">
        <v>40.10955076000002</v>
      </c>
      <c r="I23" s="907">
        <v>26.967844862308464</v>
      </c>
      <c r="J23" s="54"/>
    </row>
    <row r="24" spans="1:10" ht="12.75">
      <c r="A24" s="115" t="s">
        <v>877</v>
      </c>
      <c r="B24" s="905">
        <v>7001.422135727651</v>
      </c>
      <c r="C24" s="905">
        <v>5370.747466458993</v>
      </c>
      <c r="D24" s="905">
        <v>4660.728208712</v>
      </c>
      <c r="E24" s="905">
        <v>5910.08199062</v>
      </c>
      <c r="F24" s="905">
        <v>-1630.6746692686584</v>
      </c>
      <c r="G24" s="905">
        <v>-23.290620643304262</v>
      </c>
      <c r="H24" s="905">
        <v>1249.3537819080002</v>
      </c>
      <c r="I24" s="907">
        <v>26.80597807811799</v>
      </c>
      <c r="J24" s="54"/>
    </row>
    <row r="25" spans="1:10" ht="12.75">
      <c r="A25" s="115" t="s">
        <v>878</v>
      </c>
      <c r="B25" s="905">
        <v>127371.4106962846</v>
      </c>
      <c r="C25" s="905">
        <v>136026.23455947317</v>
      </c>
      <c r="D25" s="905">
        <v>141398.55363890348</v>
      </c>
      <c r="E25" s="905">
        <v>154260.99312536445</v>
      </c>
      <c r="F25" s="905">
        <v>8654.823863188576</v>
      </c>
      <c r="G25" s="905">
        <v>6.79495015080416</v>
      </c>
      <c r="H25" s="905">
        <v>12862.439486460964</v>
      </c>
      <c r="I25" s="907">
        <v>9.09658490518115</v>
      </c>
      <c r="J25" s="54"/>
    </row>
    <row r="26" spans="1:10" ht="12.75">
      <c r="A26" s="115" t="s">
        <v>879</v>
      </c>
      <c r="B26" s="905">
        <v>22080.441490449168</v>
      </c>
      <c r="C26" s="905">
        <v>18944.410242089478</v>
      </c>
      <c r="D26" s="905">
        <v>16692.426604757</v>
      </c>
      <c r="E26" s="905">
        <v>18638.854107888</v>
      </c>
      <c r="F26" s="905">
        <v>-3136.03124835969</v>
      </c>
      <c r="G26" s="905">
        <v>-14.20275608943857</v>
      </c>
      <c r="H26" s="905">
        <v>1946.427503130999</v>
      </c>
      <c r="I26" s="907">
        <v>11.6605425275694</v>
      </c>
      <c r="J26" s="54"/>
    </row>
    <row r="27" spans="1:10" ht="12.75">
      <c r="A27" s="115" t="s">
        <v>880</v>
      </c>
      <c r="B27" s="905">
        <v>3585.2415711264593</v>
      </c>
      <c r="C27" s="905">
        <v>2925.105017034</v>
      </c>
      <c r="D27" s="905">
        <v>3407.83948167</v>
      </c>
      <c r="E27" s="905">
        <v>4162.365756362</v>
      </c>
      <c r="F27" s="905">
        <v>-660.1365540924594</v>
      </c>
      <c r="G27" s="905">
        <v>-18.412610168554107</v>
      </c>
      <c r="H27" s="905">
        <v>754.5262746919998</v>
      </c>
      <c r="I27" s="907">
        <v>22.140898324302725</v>
      </c>
      <c r="J27" s="54"/>
    </row>
    <row r="28" spans="1:9" ht="12.75">
      <c r="A28" s="115" t="s">
        <v>881</v>
      </c>
      <c r="B28" s="905">
        <v>101705.72763470894</v>
      </c>
      <c r="C28" s="905">
        <v>114156.7193003497</v>
      </c>
      <c r="D28" s="905">
        <v>121298.28755247648</v>
      </c>
      <c r="E28" s="905">
        <v>131459.77326111446</v>
      </c>
      <c r="F28" s="905">
        <v>12450.991665640759</v>
      </c>
      <c r="G28" s="905">
        <v>12.242173528673158</v>
      </c>
      <c r="H28" s="905">
        <v>10161.485708637978</v>
      </c>
      <c r="I28" s="907">
        <v>8.377270539983412</v>
      </c>
    </row>
    <row r="29" spans="1:9" ht="12.75">
      <c r="A29" s="115" t="s">
        <v>882</v>
      </c>
      <c r="B29" s="905">
        <v>7421.656111661639</v>
      </c>
      <c r="C29" s="905">
        <v>4202.732252338</v>
      </c>
      <c r="D29" s="905">
        <v>5152.600128495</v>
      </c>
      <c r="E29" s="905">
        <v>5124.9008724880005</v>
      </c>
      <c r="F29" s="905">
        <v>-3218.9238593236396</v>
      </c>
      <c r="G29" s="905">
        <v>-43.372042720569446</v>
      </c>
      <c r="H29" s="905">
        <v>-27.69925600699935</v>
      </c>
      <c r="I29" s="907">
        <v>-0.5375782190784889</v>
      </c>
    </row>
    <row r="30" spans="1:9" ht="12.75">
      <c r="A30" s="115" t="s">
        <v>883</v>
      </c>
      <c r="B30" s="905">
        <v>2826.4855717350033</v>
      </c>
      <c r="C30" s="905">
        <v>2362.66398176</v>
      </c>
      <c r="D30" s="905">
        <v>2598.1558661500007</v>
      </c>
      <c r="E30" s="905">
        <v>2716.1004392500104</v>
      </c>
      <c r="F30" s="905">
        <v>-463.82158997500346</v>
      </c>
      <c r="G30" s="905">
        <v>-16.409833986532337</v>
      </c>
      <c r="H30" s="905">
        <v>117.94457310000962</v>
      </c>
      <c r="I30" s="907">
        <v>4.5395495565392014</v>
      </c>
    </row>
    <row r="31" spans="1:9" ht="12.75">
      <c r="A31" s="115" t="s">
        <v>884</v>
      </c>
      <c r="B31" s="905">
        <v>91457.5859513123</v>
      </c>
      <c r="C31" s="905">
        <v>107591.3230662517</v>
      </c>
      <c r="D31" s="905">
        <v>113547.53155783148</v>
      </c>
      <c r="E31" s="905">
        <v>123618.77194937646</v>
      </c>
      <c r="F31" s="905">
        <v>16133.737114939402</v>
      </c>
      <c r="G31" s="905">
        <v>17.64067676521469</v>
      </c>
      <c r="H31" s="905">
        <v>10071.240391544983</v>
      </c>
      <c r="I31" s="907">
        <v>8.869625128235876</v>
      </c>
    </row>
    <row r="32" spans="1:9" s="54" customFormat="1" ht="12.75">
      <c r="A32" s="114" t="s">
        <v>885</v>
      </c>
      <c r="B32" s="904">
        <v>7711.553050845043</v>
      </c>
      <c r="C32" s="904">
        <v>10659.990681656784</v>
      </c>
      <c r="D32" s="904">
        <v>11913.811131974002</v>
      </c>
      <c r="E32" s="904">
        <v>14020.724533576496</v>
      </c>
      <c r="F32" s="904">
        <v>2948.4376308117407</v>
      </c>
      <c r="G32" s="904">
        <v>38.23403160649523</v>
      </c>
      <c r="H32" s="904">
        <v>2106.9134016024946</v>
      </c>
      <c r="I32" s="908">
        <v>17.684629865820273</v>
      </c>
    </row>
    <row r="33" spans="1:10" ht="12.75">
      <c r="A33" s="115" t="s">
        <v>886</v>
      </c>
      <c r="B33" s="905">
        <v>1011.6645413234219</v>
      </c>
      <c r="C33" s="905">
        <v>1486.9648771890027</v>
      </c>
      <c r="D33" s="905">
        <v>2798.5927896422486</v>
      </c>
      <c r="E33" s="905">
        <v>4022.8727529471494</v>
      </c>
      <c r="F33" s="905">
        <v>475.3003358655808</v>
      </c>
      <c r="G33" s="905">
        <v>46.982009989577236</v>
      </c>
      <c r="H33" s="905">
        <v>1224.2799633049008</v>
      </c>
      <c r="I33" s="907">
        <v>43.74627019107712</v>
      </c>
      <c r="J33" s="54"/>
    </row>
    <row r="34" spans="1:10" ht="12.75">
      <c r="A34" s="115" t="s">
        <v>887</v>
      </c>
      <c r="B34" s="905">
        <v>6699.88850952162</v>
      </c>
      <c r="C34" s="905">
        <v>9173.025804467781</v>
      </c>
      <c r="D34" s="905">
        <v>9115.218342331753</v>
      </c>
      <c r="E34" s="905">
        <v>9997.851780629348</v>
      </c>
      <c r="F34" s="905">
        <v>2473.137294946161</v>
      </c>
      <c r="G34" s="905">
        <v>36.91311118731954</v>
      </c>
      <c r="H34" s="905">
        <v>882.6334382975947</v>
      </c>
      <c r="I34" s="907">
        <v>9.68307510746703</v>
      </c>
      <c r="J34" s="54"/>
    </row>
    <row r="35" spans="1:10" ht="12.75">
      <c r="A35" s="115" t="s">
        <v>888</v>
      </c>
      <c r="B35" s="905">
        <v>6249.04781457422</v>
      </c>
      <c r="C35" s="905">
        <v>8249.83868284233</v>
      </c>
      <c r="D35" s="905">
        <v>8492.211742571753</v>
      </c>
      <c r="E35" s="905">
        <v>9396.699763383347</v>
      </c>
      <c r="F35" s="905">
        <v>2000.79086826811</v>
      </c>
      <c r="G35" s="905">
        <v>32.01753175262645</v>
      </c>
      <c r="H35" s="905">
        <v>904.4880208115937</v>
      </c>
      <c r="I35" s="907">
        <v>10.650794495353475</v>
      </c>
      <c r="J35" s="54"/>
    </row>
    <row r="36" spans="1:10" ht="12.75">
      <c r="A36" s="115" t="s">
        <v>889</v>
      </c>
      <c r="B36" s="905">
        <v>222.6481791938001</v>
      </c>
      <c r="C36" s="905">
        <v>608.8501693854502</v>
      </c>
      <c r="D36" s="905">
        <v>278.74096392</v>
      </c>
      <c r="E36" s="905">
        <v>246.120378176</v>
      </c>
      <c r="F36" s="905">
        <v>386.20199019165005</v>
      </c>
      <c r="G36" s="905">
        <v>173.45840940180673</v>
      </c>
      <c r="H36" s="905">
        <v>-32.62058574400001</v>
      </c>
      <c r="I36" s="907">
        <v>-11.702831648871772</v>
      </c>
      <c r="J36" s="54"/>
    </row>
    <row r="37" spans="1:10" ht="12.75">
      <c r="A37" s="115" t="s">
        <v>890</v>
      </c>
      <c r="B37" s="905">
        <v>151.3951668036</v>
      </c>
      <c r="C37" s="905">
        <v>107.32243999999999</v>
      </c>
      <c r="D37" s="905">
        <v>288.0290049199999</v>
      </c>
      <c r="E37" s="905">
        <v>197.71706999999992</v>
      </c>
      <c r="F37" s="905">
        <v>-44.07272680360002</v>
      </c>
      <c r="G37" s="905">
        <v>-29.11105270670505</v>
      </c>
      <c r="H37" s="905">
        <v>-90.31193492</v>
      </c>
      <c r="I37" s="907">
        <v>-31.355152910757774</v>
      </c>
      <c r="J37" s="54"/>
    </row>
    <row r="38" spans="1:10" ht="12.75">
      <c r="A38" s="115" t="s">
        <v>891</v>
      </c>
      <c r="B38" s="905">
        <v>76.79734895000001</v>
      </c>
      <c r="C38" s="905">
        <v>207.01451224</v>
      </c>
      <c r="D38" s="905">
        <v>56.236630919999996</v>
      </c>
      <c r="E38" s="905">
        <v>157.31456907</v>
      </c>
      <c r="F38" s="905">
        <v>130.21716328999997</v>
      </c>
      <c r="G38" s="905">
        <v>169.55945103623262</v>
      </c>
      <c r="H38" s="905">
        <v>101.07793815000001</v>
      </c>
      <c r="I38" s="907">
        <v>179.7368307745702</v>
      </c>
      <c r="J38" s="54"/>
    </row>
    <row r="39" spans="1:9" s="54" customFormat="1" ht="12.75">
      <c r="A39" s="114" t="s">
        <v>892</v>
      </c>
      <c r="B39" s="909">
        <v>21715.81045912234</v>
      </c>
      <c r="C39" s="909">
        <v>24144.982646558088</v>
      </c>
      <c r="D39" s="909">
        <v>29832.1202605196</v>
      </c>
      <c r="E39" s="909">
        <v>34879.774420890004</v>
      </c>
      <c r="F39" s="909">
        <v>2429.17218743575</v>
      </c>
      <c r="G39" s="909">
        <v>11.186191701241837</v>
      </c>
      <c r="H39" s="909">
        <v>5047.654160370403</v>
      </c>
      <c r="I39" s="906">
        <v>16.9201991554404</v>
      </c>
    </row>
    <row r="40" spans="1:10" ht="12.75">
      <c r="A40" s="115" t="s">
        <v>893</v>
      </c>
      <c r="B40" s="905">
        <v>3394.2993350829647</v>
      </c>
      <c r="C40" s="905">
        <v>2099.98624962</v>
      </c>
      <c r="D40" s="905">
        <v>2169.6615384</v>
      </c>
      <c r="E40" s="905">
        <v>2315.74615198</v>
      </c>
      <c r="F40" s="905">
        <v>-1294.3130854629649</v>
      </c>
      <c r="G40" s="905">
        <v>-38.13196650292861</v>
      </c>
      <c r="H40" s="905">
        <v>146.08461357999977</v>
      </c>
      <c r="I40" s="907">
        <v>6.733060018556107</v>
      </c>
      <c r="J40" s="54"/>
    </row>
    <row r="41" spans="1:10" ht="12.75">
      <c r="A41" s="115" t="s">
        <v>894</v>
      </c>
      <c r="B41" s="905">
        <v>13006.343370709508</v>
      </c>
      <c r="C41" s="905">
        <v>13837.118993898053</v>
      </c>
      <c r="D41" s="905">
        <v>20493.15509181979</v>
      </c>
      <c r="E41" s="905">
        <v>22983.51951158</v>
      </c>
      <c r="F41" s="905">
        <v>830.7756231885451</v>
      </c>
      <c r="G41" s="905">
        <v>6.3874649431404755</v>
      </c>
      <c r="H41" s="905">
        <v>2490.3644197602116</v>
      </c>
      <c r="I41" s="907">
        <v>12.152176707793936</v>
      </c>
      <c r="J41" s="54"/>
    </row>
    <row r="42" spans="1:10" ht="12.75">
      <c r="A42" s="115" t="s">
        <v>895</v>
      </c>
      <c r="B42" s="905">
        <v>931.6331451309113</v>
      </c>
      <c r="C42" s="905">
        <v>2333.48462044</v>
      </c>
      <c r="D42" s="905">
        <v>2008.577815459999</v>
      </c>
      <c r="E42" s="905">
        <v>2629.239887989999</v>
      </c>
      <c r="F42" s="905">
        <v>1401.8514753090888</v>
      </c>
      <c r="G42" s="905">
        <v>150.47247756648926</v>
      </c>
      <c r="H42" s="905">
        <v>620.6620725299997</v>
      </c>
      <c r="I42" s="907">
        <v>30.900573916169506</v>
      </c>
      <c r="J42" s="54"/>
    </row>
    <row r="43" spans="1:10" ht="12.75">
      <c r="A43" s="115" t="s">
        <v>896</v>
      </c>
      <c r="B43" s="905">
        <v>1364.9240254499987</v>
      </c>
      <c r="C43" s="905">
        <v>3057.673820900027</v>
      </c>
      <c r="D43" s="905">
        <v>2261.9029490800003</v>
      </c>
      <c r="E43" s="905">
        <v>3143.1868862999995</v>
      </c>
      <c r="F43" s="905">
        <v>1692.7497954500282</v>
      </c>
      <c r="G43" s="905">
        <v>124.01787673800739</v>
      </c>
      <c r="H43" s="905">
        <v>881.2839372199992</v>
      </c>
      <c r="I43" s="907">
        <v>38.962057924653664</v>
      </c>
      <c r="J43" s="54"/>
    </row>
    <row r="44" spans="1:10" ht="12.75">
      <c r="A44" s="115" t="s">
        <v>897</v>
      </c>
      <c r="B44" s="905">
        <v>3018.6349822800003</v>
      </c>
      <c r="C44" s="905">
        <v>2816.7581286400105</v>
      </c>
      <c r="D44" s="905">
        <v>2898.8224067200003</v>
      </c>
      <c r="E44" s="905">
        <v>3808.08456464</v>
      </c>
      <c r="F44" s="905">
        <v>-201.8768536399898</v>
      </c>
      <c r="G44" s="905">
        <v>-6.687686812915371</v>
      </c>
      <c r="H44" s="905">
        <v>909.2621579199995</v>
      </c>
      <c r="I44" s="907">
        <v>31.36660444641809</v>
      </c>
      <c r="J44" s="54"/>
    </row>
    <row r="45" spans="1:9" s="54" customFormat="1" ht="12.75">
      <c r="A45" s="114" t="s">
        <v>898</v>
      </c>
      <c r="B45" s="904">
        <v>373.5875696494924</v>
      </c>
      <c r="C45" s="904">
        <v>421.4773489248005</v>
      </c>
      <c r="D45" s="904">
        <v>410.885689375</v>
      </c>
      <c r="E45" s="904">
        <v>491.03103912119997</v>
      </c>
      <c r="F45" s="904">
        <v>47.88977927530806</v>
      </c>
      <c r="G45" s="904">
        <v>12.818889911203213</v>
      </c>
      <c r="H45" s="904">
        <v>80.14534974619994</v>
      </c>
      <c r="I45" s="908">
        <v>19.505510125726055</v>
      </c>
    </row>
    <row r="46" spans="1:9" s="54" customFormat="1" ht="12.75">
      <c r="A46" s="114" t="s">
        <v>899</v>
      </c>
      <c r="B46" s="904">
        <v>0</v>
      </c>
      <c r="C46" s="904">
        <v>0</v>
      </c>
      <c r="D46" s="904">
        <v>0</v>
      </c>
      <c r="E46" s="904">
        <v>0</v>
      </c>
      <c r="F46" s="904">
        <v>0</v>
      </c>
      <c r="G46" s="1267"/>
      <c r="H46" s="1267">
        <v>0</v>
      </c>
      <c r="I46" s="1268"/>
    </row>
    <row r="47" spans="1:9" s="54" customFormat="1" ht="12.75">
      <c r="A47" s="114" t="s">
        <v>900</v>
      </c>
      <c r="B47" s="904">
        <v>53687.721726968535</v>
      </c>
      <c r="C47" s="904">
        <v>78597.72080889884</v>
      </c>
      <c r="D47" s="904">
        <v>97648.89767212688</v>
      </c>
      <c r="E47" s="904">
        <v>100236.31976965292</v>
      </c>
      <c r="F47" s="904">
        <v>24909.999081930306</v>
      </c>
      <c r="G47" s="904">
        <v>46.39794403757956</v>
      </c>
      <c r="H47" s="904">
        <v>2587.4220975260396</v>
      </c>
      <c r="I47" s="908">
        <v>2.649719719534119</v>
      </c>
    </row>
    <row r="48" spans="1:10" ht="13.5" thickBot="1">
      <c r="A48" s="491" t="s">
        <v>418</v>
      </c>
      <c r="B48" s="910">
        <v>955537.0599428795</v>
      </c>
      <c r="C48" s="910">
        <v>1005450.7778944127</v>
      </c>
      <c r="D48" s="910">
        <v>1133348.0354226248</v>
      </c>
      <c r="E48" s="910">
        <v>1225101.4141815319</v>
      </c>
      <c r="F48" s="910">
        <v>49913.617951533095</v>
      </c>
      <c r="G48" s="910">
        <v>5.2236192654334985</v>
      </c>
      <c r="H48" s="910">
        <v>91753.37875890714</v>
      </c>
      <c r="I48" s="911">
        <v>8.095781339109339</v>
      </c>
      <c r="J48" s="54"/>
    </row>
    <row r="49" spans="1:8" ht="13.5" thickTop="1">
      <c r="A49" s="354" t="s">
        <v>604</v>
      </c>
      <c r="B49" s="48"/>
      <c r="C49" s="48"/>
      <c r="D49" s="48"/>
      <c r="E49" s="48"/>
      <c r="F49" s="48"/>
      <c r="H49" s="4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23.140625" style="37" bestFit="1" customWidth="1"/>
    <col min="2" max="2" width="7.421875" style="37" bestFit="1" customWidth="1"/>
    <col min="3" max="3" width="7.421875" style="492" bestFit="1" customWidth="1"/>
    <col min="4" max="5" width="7.421875" style="37" bestFit="1" customWidth="1"/>
    <col min="6" max="9" width="7.140625" style="37" bestFit="1" customWidth="1"/>
    <col min="10" max="16384" width="9.140625" style="37" customWidth="1"/>
  </cols>
  <sheetData>
    <row r="1" spans="1:9" ht="12.75">
      <c r="A1" s="1853" t="s">
        <v>364</v>
      </c>
      <c r="B1" s="1853"/>
      <c r="C1" s="1853"/>
      <c r="D1" s="1853"/>
      <c r="E1" s="1853"/>
      <c r="F1" s="1853"/>
      <c r="G1" s="1853"/>
      <c r="H1" s="1853"/>
      <c r="I1" s="1853"/>
    </row>
    <row r="2" spans="1:10" ht="15.75" customHeight="1">
      <c r="A2" s="1854" t="s">
        <v>901</v>
      </c>
      <c r="B2" s="1854"/>
      <c r="C2" s="1854"/>
      <c r="D2" s="1854"/>
      <c r="E2" s="1854"/>
      <c r="F2" s="1854"/>
      <c r="G2" s="1854"/>
      <c r="H2" s="1854"/>
      <c r="I2" s="1854"/>
      <c r="J2" s="486"/>
    </row>
    <row r="3" spans="8:9" ht="13.5" thickBot="1">
      <c r="H3" s="1846" t="s">
        <v>1156</v>
      </c>
      <c r="I3" s="1846"/>
    </row>
    <row r="4" spans="1:9" s="381" customFormat="1" ht="13.5" customHeight="1" thickTop="1">
      <c r="A4" s="493"/>
      <c r="B4" s="1568">
        <v>2013</v>
      </c>
      <c r="C4" s="1669">
        <v>2013</v>
      </c>
      <c r="D4" s="1670">
        <v>2014</v>
      </c>
      <c r="E4" s="1670">
        <v>2014</v>
      </c>
      <c r="F4" s="1848" t="s">
        <v>181</v>
      </c>
      <c r="G4" s="1849"/>
      <c r="H4" s="1849"/>
      <c r="I4" s="1850"/>
    </row>
    <row r="5" spans="1:9" s="381" customFormat="1" ht="14.25" customHeight="1">
      <c r="A5" s="478" t="s">
        <v>1256</v>
      </c>
      <c r="B5" s="1569" t="s">
        <v>728</v>
      </c>
      <c r="C5" s="1569" t="s">
        <v>411</v>
      </c>
      <c r="D5" s="1671" t="s">
        <v>729</v>
      </c>
      <c r="E5" s="1671" t="s">
        <v>182</v>
      </c>
      <c r="F5" s="1841" t="s">
        <v>957</v>
      </c>
      <c r="G5" s="1842"/>
      <c r="H5" s="1841" t="s">
        <v>78</v>
      </c>
      <c r="I5" s="1843"/>
    </row>
    <row r="6" spans="1:9" s="381" customFormat="1" ht="12.75">
      <c r="A6" s="494"/>
      <c r="B6" s="1571"/>
      <c r="C6" s="1570"/>
      <c r="D6" s="1571"/>
      <c r="E6" s="1571"/>
      <c r="F6" s="495" t="s">
        <v>273</v>
      </c>
      <c r="G6" s="495" t="s">
        <v>263</v>
      </c>
      <c r="H6" s="495" t="s">
        <v>273</v>
      </c>
      <c r="I6" s="496" t="s">
        <v>263</v>
      </c>
    </row>
    <row r="7" spans="1:9" s="381" customFormat="1" ht="12.75">
      <c r="A7" s="120" t="s">
        <v>902</v>
      </c>
      <c r="B7" s="912">
        <v>11074.042600198094</v>
      </c>
      <c r="C7" s="912">
        <v>10682.811438539999</v>
      </c>
      <c r="D7" s="912">
        <v>10398.222919500002</v>
      </c>
      <c r="E7" s="912">
        <v>11196.68868899</v>
      </c>
      <c r="F7" s="912">
        <v>-391.2311616580955</v>
      </c>
      <c r="G7" s="912">
        <v>-3.5328666845754877</v>
      </c>
      <c r="H7" s="912">
        <v>798.4657694899979</v>
      </c>
      <c r="I7" s="917">
        <v>7.67886758796658</v>
      </c>
    </row>
    <row r="8" spans="1:9" s="381" customFormat="1" ht="12.75">
      <c r="A8" s="121" t="s">
        <v>903</v>
      </c>
      <c r="B8" s="913">
        <v>10843.322600198095</v>
      </c>
      <c r="C8" s="913">
        <v>10321.641438539998</v>
      </c>
      <c r="D8" s="913">
        <v>10047.264570730002</v>
      </c>
      <c r="E8" s="913">
        <v>10788.83280851</v>
      </c>
      <c r="F8" s="913">
        <v>-521.6811616580962</v>
      </c>
      <c r="G8" s="913">
        <v>-4.811082182951614</v>
      </c>
      <c r="H8" s="913">
        <v>741.5682377799985</v>
      </c>
      <c r="I8" s="914">
        <v>7.380797355932657</v>
      </c>
    </row>
    <row r="9" spans="1:12" ht="12.75">
      <c r="A9" s="121" t="s">
        <v>904</v>
      </c>
      <c r="B9" s="913">
        <v>452.35230931999996</v>
      </c>
      <c r="C9" s="913">
        <v>541.13102512</v>
      </c>
      <c r="D9" s="913">
        <v>530.91652659</v>
      </c>
      <c r="E9" s="913">
        <v>632.62168368</v>
      </c>
      <c r="F9" s="913">
        <v>88.77871580000004</v>
      </c>
      <c r="G9" s="913">
        <v>19.626011401037598</v>
      </c>
      <c r="H9" s="913">
        <v>101.70515709000006</v>
      </c>
      <c r="I9" s="914">
        <v>19.156524989575587</v>
      </c>
      <c r="K9" s="381"/>
      <c r="L9" s="381"/>
    </row>
    <row r="10" spans="1:12" ht="12.75">
      <c r="A10" s="121" t="s">
        <v>905</v>
      </c>
      <c r="B10" s="913">
        <v>6640.137821530001</v>
      </c>
      <c r="C10" s="913">
        <v>7267.39888035</v>
      </c>
      <c r="D10" s="913">
        <v>6977.46813351</v>
      </c>
      <c r="E10" s="913">
        <v>7303.053926460001</v>
      </c>
      <c r="F10" s="913">
        <v>627.2610588199987</v>
      </c>
      <c r="G10" s="913">
        <v>9.446506618976578</v>
      </c>
      <c r="H10" s="913">
        <v>325.5857929500007</v>
      </c>
      <c r="I10" s="914">
        <v>4.666245502238009</v>
      </c>
      <c r="K10" s="381"/>
      <c r="L10" s="381"/>
    </row>
    <row r="11" spans="1:12" ht="12.75">
      <c r="A11" s="121" t="s">
        <v>906</v>
      </c>
      <c r="B11" s="913">
        <v>875.74548923</v>
      </c>
      <c r="C11" s="913">
        <v>848.7637395900001</v>
      </c>
      <c r="D11" s="913">
        <v>848.7388204099999</v>
      </c>
      <c r="E11" s="913">
        <v>767.43436705</v>
      </c>
      <c r="F11" s="913">
        <v>-26.98174963999986</v>
      </c>
      <c r="G11" s="913">
        <v>-3.081003553181141</v>
      </c>
      <c r="H11" s="913">
        <v>-81.30445335999991</v>
      </c>
      <c r="I11" s="914">
        <v>-9.579443216786549</v>
      </c>
      <c r="K11" s="381"/>
      <c r="L11" s="381"/>
    </row>
    <row r="12" spans="1:12" ht="12.75">
      <c r="A12" s="121" t="s">
        <v>907</v>
      </c>
      <c r="B12" s="913">
        <v>2875.0869801180925</v>
      </c>
      <c r="C12" s="913">
        <v>1664.34779348</v>
      </c>
      <c r="D12" s="913">
        <v>1690.14109022</v>
      </c>
      <c r="E12" s="913">
        <v>2085.7228313200003</v>
      </c>
      <c r="F12" s="913">
        <v>-1210.7391866380924</v>
      </c>
      <c r="G12" s="913">
        <v>-42.111393325163405</v>
      </c>
      <c r="H12" s="913">
        <v>395.5817411000003</v>
      </c>
      <c r="I12" s="914">
        <v>23.40524962022601</v>
      </c>
      <c r="K12" s="381"/>
      <c r="L12" s="381"/>
    </row>
    <row r="13" spans="1:12" ht="12.75">
      <c r="A13" s="121" t="s">
        <v>908</v>
      </c>
      <c r="B13" s="913">
        <v>1197.1031866380924</v>
      </c>
      <c r="C13" s="913">
        <v>0</v>
      </c>
      <c r="D13" s="913">
        <v>0</v>
      </c>
      <c r="E13" s="913">
        <v>0</v>
      </c>
      <c r="F13" s="913">
        <v>-1197.1031866380924</v>
      </c>
      <c r="G13" s="913"/>
      <c r="H13" s="913">
        <v>0</v>
      </c>
      <c r="I13" s="914"/>
      <c r="K13" s="381"/>
      <c r="L13" s="381"/>
    </row>
    <row r="14" spans="1:12" ht="12.75">
      <c r="A14" s="121" t="s">
        <v>909</v>
      </c>
      <c r="B14" s="913">
        <v>1677.98379348</v>
      </c>
      <c r="C14" s="913">
        <v>1664.34779348</v>
      </c>
      <c r="D14" s="913">
        <v>1690.14109022</v>
      </c>
      <c r="E14" s="913">
        <v>2085.7228313200003</v>
      </c>
      <c r="F14" s="913">
        <v>-13.635999999999967</v>
      </c>
      <c r="G14" s="913">
        <v>-0.8126419368878426</v>
      </c>
      <c r="H14" s="913">
        <v>395.5817411000003</v>
      </c>
      <c r="I14" s="914">
        <v>23.40524962022601</v>
      </c>
      <c r="K14" s="381"/>
      <c r="L14" s="381"/>
    </row>
    <row r="15" spans="1:9" s="381" customFormat="1" ht="12.75">
      <c r="A15" s="121" t="s">
        <v>910</v>
      </c>
      <c r="B15" s="913">
        <v>230.72</v>
      </c>
      <c r="C15" s="913">
        <v>361.17</v>
      </c>
      <c r="D15" s="913">
        <v>350.95834877000004</v>
      </c>
      <c r="E15" s="913">
        <v>407.85588048</v>
      </c>
      <c r="F15" s="913">
        <v>130.45</v>
      </c>
      <c r="G15" s="913">
        <v>56.540395284327325</v>
      </c>
      <c r="H15" s="913">
        <v>56.89753170999995</v>
      </c>
      <c r="I15" s="914">
        <v>16.2120467882893</v>
      </c>
    </row>
    <row r="16" spans="1:12" ht="12.75">
      <c r="A16" s="120" t="s">
        <v>911</v>
      </c>
      <c r="B16" s="912">
        <v>1083.5204343599999</v>
      </c>
      <c r="C16" s="912">
        <v>1150.66767521</v>
      </c>
      <c r="D16" s="912">
        <v>998.8926769799999</v>
      </c>
      <c r="E16" s="912">
        <v>878.5871715000002</v>
      </c>
      <c r="F16" s="912">
        <v>67.14724085000012</v>
      </c>
      <c r="G16" s="912">
        <v>6.197136548667104</v>
      </c>
      <c r="H16" s="912">
        <v>-120.30550547999974</v>
      </c>
      <c r="I16" s="917">
        <v>-12.043887021348993</v>
      </c>
      <c r="K16" s="381"/>
      <c r="L16" s="381"/>
    </row>
    <row r="17" spans="1:12" ht="12.75">
      <c r="A17" s="121" t="s">
        <v>903</v>
      </c>
      <c r="B17" s="913">
        <v>1075.47043436</v>
      </c>
      <c r="C17" s="913">
        <v>1141.66767521</v>
      </c>
      <c r="D17" s="913">
        <v>996.6286769799999</v>
      </c>
      <c r="E17" s="913">
        <v>875.7935006300002</v>
      </c>
      <c r="F17" s="913">
        <v>66.19724085000007</v>
      </c>
      <c r="G17" s="913">
        <v>6.1551892767180805</v>
      </c>
      <c r="H17" s="913">
        <v>-120.83517634999976</v>
      </c>
      <c r="I17" s="914">
        <v>-12.124392879819236</v>
      </c>
      <c r="K17" s="381"/>
      <c r="L17" s="381"/>
    </row>
    <row r="18" spans="1:12" ht="12.75">
      <c r="A18" s="121" t="s">
        <v>910</v>
      </c>
      <c r="B18" s="913">
        <v>8.05</v>
      </c>
      <c r="C18" s="913">
        <v>9</v>
      </c>
      <c r="D18" s="913">
        <v>2.264</v>
      </c>
      <c r="E18" s="913">
        <v>2.79367087</v>
      </c>
      <c r="F18" s="913">
        <v>0.9499999999999993</v>
      </c>
      <c r="G18" s="913">
        <v>11.801242236024835</v>
      </c>
      <c r="H18" s="913">
        <v>0.5296708700000003</v>
      </c>
      <c r="I18" s="914">
        <v>23.39535644876327</v>
      </c>
      <c r="K18" s="381"/>
      <c r="L18" s="381"/>
    </row>
    <row r="19" spans="1:12" ht="12.75">
      <c r="A19" s="120" t="s">
        <v>912</v>
      </c>
      <c r="B19" s="912">
        <v>12157.563034558094</v>
      </c>
      <c r="C19" s="912">
        <v>11833.479113749998</v>
      </c>
      <c r="D19" s="912">
        <v>11397.115596480002</v>
      </c>
      <c r="E19" s="912">
        <v>12075.27586049</v>
      </c>
      <c r="F19" s="912">
        <v>-324.0839208080961</v>
      </c>
      <c r="G19" s="912">
        <v>-2.665698050562285</v>
      </c>
      <c r="H19" s="912">
        <v>678.1602640099973</v>
      </c>
      <c r="I19" s="917">
        <v>5.950279772712378</v>
      </c>
      <c r="K19" s="381"/>
      <c r="L19" s="381"/>
    </row>
    <row r="20" spans="1:12" ht="12.75">
      <c r="A20" s="121" t="s">
        <v>903</v>
      </c>
      <c r="B20" s="913">
        <v>11918.793034558095</v>
      </c>
      <c r="C20" s="913">
        <v>11463.309113749998</v>
      </c>
      <c r="D20" s="913">
        <v>11043.893247710002</v>
      </c>
      <c r="E20" s="913">
        <v>11664.62630914</v>
      </c>
      <c r="F20" s="913">
        <v>-455.48392080809754</v>
      </c>
      <c r="G20" s="913">
        <v>-3.8215607862930323</v>
      </c>
      <c r="H20" s="913">
        <v>620.7330614299972</v>
      </c>
      <c r="I20" s="914">
        <v>5.62059997780863</v>
      </c>
      <c r="K20" s="381"/>
      <c r="L20" s="381"/>
    </row>
    <row r="21" spans="1:10" s="381" customFormat="1" ht="13.5" thickBot="1">
      <c r="A21" s="122" t="s">
        <v>910</v>
      </c>
      <c r="B21" s="915">
        <v>238.77</v>
      </c>
      <c r="C21" s="915">
        <v>370.17</v>
      </c>
      <c r="D21" s="915">
        <v>353.22234877000005</v>
      </c>
      <c r="E21" s="915">
        <v>410.64955135</v>
      </c>
      <c r="F21" s="915">
        <v>131.4</v>
      </c>
      <c r="G21" s="915">
        <v>55.032039200904634</v>
      </c>
      <c r="H21" s="915">
        <v>57.42720257999997</v>
      </c>
      <c r="I21" s="916">
        <v>16.258088645855633</v>
      </c>
      <c r="J21" s="37"/>
    </row>
    <row r="22" spans="1:11" ht="13.5" thickTop="1">
      <c r="A22" s="354" t="s">
        <v>604</v>
      </c>
      <c r="D22" s="492"/>
      <c r="K22" s="381"/>
    </row>
    <row r="23" spans="3:5" ht="12.75">
      <c r="C23" s="37"/>
      <c r="D23" s="492"/>
      <c r="E23" s="492"/>
    </row>
    <row r="24" ht="12.75">
      <c r="C24" s="37"/>
    </row>
    <row r="25" ht="12.75">
      <c r="C25" s="37"/>
    </row>
    <row r="26" ht="12.75">
      <c r="C26" s="37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R22"/>
  <sheetViews>
    <sheetView zoomScalePageLayoutView="0" workbookViewId="0" topLeftCell="B1">
      <selection activeCell="Q10" sqref="Q10:R11"/>
    </sheetView>
  </sheetViews>
  <sheetFormatPr defaultColWidth="9.140625" defaultRowHeight="12.75"/>
  <cols>
    <col min="1" max="1" width="9.140625" style="497" customWidth="1"/>
    <col min="2" max="2" width="10.00390625" style="497" customWidth="1"/>
    <col min="3" max="3" width="9.00390625" style="497" customWidth="1"/>
    <col min="4" max="4" width="10.57421875" style="497" customWidth="1"/>
    <col min="5" max="5" width="9.28125" style="497" customWidth="1"/>
    <col min="6" max="6" width="9.7109375" style="497" customWidth="1"/>
    <col min="7" max="10" width="10.28125" style="497" customWidth="1"/>
    <col min="11" max="11" width="10.7109375" style="497" customWidth="1"/>
    <col min="12" max="12" width="9.28125" style="497" customWidth="1"/>
    <col min="13" max="14" width="9.140625" style="497" customWidth="1"/>
    <col min="15" max="15" width="9.8515625" style="497" customWidth="1"/>
    <col min="16" max="16" width="10.00390625" style="497" customWidth="1"/>
    <col min="17" max="16384" width="9.140625" style="497" customWidth="1"/>
  </cols>
  <sheetData>
    <row r="1" spans="2:18" ht="12.75">
      <c r="B1" s="1855" t="s">
        <v>394</v>
      </c>
      <c r="C1" s="1855"/>
      <c r="D1" s="1855"/>
      <c r="E1" s="1855"/>
      <c r="F1" s="1855"/>
      <c r="G1" s="1855"/>
      <c r="H1" s="1855"/>
      <c r="I1" s="1855"/>
      <c r="J1" s="1855"/>
      <c r="K1" s="1855"/>
      <c r="L1" s="1855"/>
      <c r="M1" s="1855"/>
      <c r="N1" s="1855"/>
      <c r="O1" s="1855"/>
      <c r="P1" s="1855"/>
      <c r="Q1" s="1855"/>
      <c r="R1" s="1855"/>
    </row>
    <row r="2" spans="2:18" ht="15.75" customHeight="1">
      <c r="B2" s="1856" t="s">
        <v>913</v>
      </c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  <c r="O2" s="1856"/>
      <c r="P2" s="1856"/>
      <c r="Q2" s="1856"/>
      <c r="R2" s="1856"/>
    </row>
    <row r="3" spans="2:18" ht="13.5" thickBot="1">
      <c r="B3" s="9"/>
      <c r="D3" s="9"/>
      <c r="O3" s="1862" t="s">
        <v>1156</v>
      </c>
      <c r="P3" s="1862"/>
      <c r="Q3" s="1862"/>
      <c r="R3" s="1862"/>
    </row>
    <row r="4" spans="2:18" ht="18.75" customHeight="1" thickTop="1">
      <c r="B4" s="498"/>
      <c r="C4" s="1867" t="s">
        <v>716</v>
      </c>
      <c r="D4" s="1868"/>
      <c r="E4" s="1868"/>
      <c r="F4" s="1868"/>
      <c r="G4" s="1868"/>
      <c r="H4" s="1868"/>
      <c r="I4" s="1868"/>
      <c r="J4" s="1869"/>
      <c r="K4" s="1867" t="s">
        <v>717</v>
      </c>
      <c r="L4" s="1868"/>
      <c r="M4" s="1868"/>
      <c r="N4" s="1868"/>
      <c r="O4" s="1868"/>
      <c r="P4" s="1868"/>
      <c r="Q4" s="1868"/>
      <c r="R4" s="1869"/>
    </row>
    <row r="5" spans="2:18" ht="17.25" customHeight="1">
      <c r="B5" s="1857" t="s">
        <v>525</v>
      </c>
      <c r="C5" s="1859" t="s">
        <v>304</v>
      </c>
      <c r="D5" s="1860"/>
      <c r="E5" s="1861" t="s">
        <v>1236</v>
      </c>
      <c r="F5" s="1860"/>
      <c r="G5" s="1861" t="s">
        <v>957</v>
      </c>
      <c r="H5" s="1859"/>
      <c r="I5" s="1865" t="s">
        <v>78</v>
      </c>
      <c r="J5" s="1866"/>
      <c r="K5" s="1859" t="s">
        <v>304</v>
      </c>
      <c r="L5" s="1860"/>
      <c r="M5" s="1863" t="s">
        <v>1236</v>
      </c>
      <c r="N5" s="1864"/>
      <c r="O5" s="1870" t="s">
        <v>957</v>
      </c>
      <c r="P5" s="1870"/>
      <c r="Q5" s="1865" t="s">
        <v>78</v>
      </c>
      <c r="R5" s="1866"/>
    </row>
    <row r="6" spans="2:18" ht="38.25">
      <c r="B6" s="1858"/>
      <c r="C6" s="264" t="s">
        <v>273</v>
      </c>
      <c r="D6" s="500" t="s">
        <v>914</v>
      </c>
      <c r="E6" s="84" t="s">
        <v>273</v>
      </c>
      <c r="F6" s="500" t="s">
        <v>914</v>
      </c>
      <c r="G6" s="499" t="s">
        <v>273</v>
      </c>
      <c r="H6" s="1315" t="s">
        <v>914</v>
      </c>
      <c r="I6" s="1314" t="s">
        <v>273</v>
      </c>
      <c r="J6" s="501" t="s">
        <v>914</v>
      </c>
      <c r="K6" s="264" t="s">
        <v>273</v>
      </c>
      <c r="L6" s="500" t="s">
        <v>914</v>
      </c>
      <c r="M6" s="84" t="s">
        <v>273</v>
      </c>
      <c r="N6" s="500" t="s">
        <v>914</v>
      </c>
      <c r="O6" s="416" t="s">
        <v>273</v>
      </c>
      <c r="P6" s="1427" t="s">
        <v>914</v>
      </c>
      <c r="Q6" s="416" t="s">
        <v>273</v>
      </c>
      <c r="R6" s="502" t="s">
        <v>914</v>
      </c>
    </row>
    <row r="7" spans="2:18" ht="15.75" customHeight="1">
      <c r="B7" s="503" t="s">
        <v>988</v>
      </c>
      <c r="C7" s="932">
        <v>0</v>
      </c>
      <c r="D7" s="918">
        <v>0</v>
      </c>
      <c r="E7" s="922">
        <v>0</v>
      </c>
      <c r="F7" s="919">
        <v>0</v>
      </c>
      <c r="G7" s="926">
        <v>0</v>
      </c>
      <c r="H7" s="920">
        <v>0</v>
      </c>
      <c r="I7" s="923">
        <v>0</v>
      </c>
      <c r="J7" s="928">
        <v>0</v>
      </c>
      <c r="K7" s="932">
        <v>0</v>
      </c>
      <c r="L7" s="918">
        <v>0</v>
      </c>
      <c r="M7" s="922">
        <v>0</v>
      </c>
      <c r="N7" s="919">
        <v>0</v>
      </c>
      <c r="O7" s="926">
        <v>0</v>
      </c>
      <c r="P7" s="920">
        <v>0</v>
      </c>
      <c r="Q7" s="920">
        <v>0</v>
      </c>
      <c r="R7" s="1443">
        <v>0</v>
      </c>
    </row>
    <row r="8" spans="2:18" ht="15.75" customHeight="1">
      <c r="B8" s="503" t="s">
        <v>989</v>
      </c>
      <c r="C8" s="919">
        <v>0</v>
      </c>
      <c r="D8" s="918">
        <v>0</v>
      </c>
      <c r="E8" s="922">
        <v>3500</v>
      </c>
      <c r="F8" s="919">
        <v>1.0092</v>
      </c>
      <c r="G8" s="926">
        <v>0</v>
      </c>
      <c r="H8" s="920">
        <v>0</v>
      </c>
      <c r="I8" s="923">
        <v>0</v>
      </c>
      <c r="J8" s="928">
        <v>0</v>
      </c>
      <c r="K8" s="919">
        <v>0</v>
      </c>
      <c r="L8" s="918">
        <v>0</v>
      </c>
      <c r="M8" s="922">
        <v>0</v>
      </c>
      <c r="N8" s="919">
        <v>0</v>
      </c>
      <c r="O8" s="926">
        <v>0</v>
      </c>
      <c r="P8" s="920">
        <v>0</v>
      </c>
      <c r="Q8" s="920">
        <v>0</v>
      </c>
      <c r="R8" s="1444">
        <v>0</v>
      </c>
    </row>
    <row r="9" spans="2:18" ht="15.75" customHeight="1">
      <c r="B9" s="503" t="s">
        <v>990</v>
      </c>
      <c r="C9" s="925">
        <v>0</v>
      </c>
      <c r="D9" s="918">
        <v>0</v>
      </c>
      <c r="E9" s="922">
        <v>5000</v>
      </c>
      <c r="F9" s="919">
        <v>0.9421</v>
      </c>
      <c r="G9" s="926">
        <v>8500</v>
      </c>
      <c r="H9" s="920">
        <v>0.05</v>
      </c>
      <c r="I9" s="923">
        <v>0</v>
      </c>
      <c r="J9" s="928">
        <v>0</v>
      </c>
      <c r="K9" s="919">
        <v>0</v>
      </c>
      <c r="L9" s="918">
        <v>0</v>
      </c>
      <c r="M9" s="922">
        <v>0</v>
      </c>
      <c r="N9" s="919">
        <v>0</v>
      </c>
      <c r="O9" s="926">
        <v>0</v>
      </c>
      <c r="P9" s="920">
        <v>0</v>
      </c>
      <c r="Q9" s="920">
        <v>0</v>
      </c>
      <c r="R9" s="1444">
        <v>0</v>
      </c>
    </row>
    <row r="10" spans="2:18" ht="15.75" customHeight="1">
      <c r="B10" s="503" t="s">
        <v>991</v>
      </c>
      <c r="C10" s="919">
        <v>0</v>
      </c>
      <c r="D10" s="918">
        <v>0</v>
      </c>
      <c r="E10" s="922">
        <v>0</v>
      </c>
      <c r="F10" s="919">
        <v>0</v>
      </c>
      <c r="G10" s="919">
        <v>0</v>
      </c>
      <c r="H10" s="920">
        <v>0</v>
      </c>
      <c r="I10" s="923">
        <v>0</v>
      </c>
      <c r="J10" s="928">
        <v>0</v>
      </c>
      <c r="K10" s="919">
        <v>0</v>
      </c>
      <c r="L10" s="918">
        <v>0</v>
      </c>
      <c r="M10" s="922">
        <v>0</v>
      </c>
      <c r="N10" s="919">
        <v>0</v>
      </c>
      <c r="O10" s="919">
        <v>0</v>
      </c>
      <c r="P10" s="920">
        <v>0</v>
      </c>
      <c r="Q10" s="920">
        <v>0</v>
      </c>
      <c r="R10" s="1444">
        <v>0</v>
      </c>
    </row>
    <row r="11" spans="2:18" ht="15.75" customHeight="1">
      <c r="B11" s="503" t="s">
        <v>992</v>
      </c>
      <c r="C11" s="919">
        <v>5400</v>
      </c>
      <c r="D11" s="918">
        <v>3.5852</v>
      </c>
      <c r="E11" s="923">
        <v>0</v>
      </c>
      <c r="F11" s="919">
        <v>0</v>
      </c>
      <c r="G11" s="920">
        <v>0</v>
      </c>
      <c r="H11" s="920">
        <v>0</v>
      </c>
      <c r="I11" s="923">
        <v>0</v>
      </c>
      <c r="J11" s="928">
        <v>0</v>
      </c>
      <c r="K11" s="919">
        <v>0</v>
      </c>
      <c r="L11" s="918">
        <v>0</v>
      </c>
      <c r="M11" s="922">
        <v>0</v>
      </c>
      <c r="N11" s="919">
        <v>0</v>
      </c>
      <c r="O11" s="920">
        <v>0</v>
      </c>
      <c r="P11" s="920">
        <v>0</v>
      </c>
      <c r="Q11" s="920">
        <v>0</v>
      </c>
      <c r="R11" s="1444">
        <v>0</v>
      </c>
    </row>
    <row r="12" spans="2:18" ht="15.75" customHeight="1">
      <c r="B12" s="503" t="s">
        <v>993</v>
      </c>
      <c r="C12" s="919">
        <v>3000</v>
      </c>
      <c r="D12" s="918">
        <v>2.98</v>
      </c>
      <c r="E12" s="923">
        <v>0</v>
      </c>
      <c r="F12" s="919">
        <v>0</v>
      </c>
      <c r="G12" s="920">
        <v>0</v>
      </c>
      <c r="H12" s="920">
        <v>0</v>
      </c>
      <c r="I12" s="923"/>
      <c r="J12" s="928"/>
      <c r="K12" s="919">
        <v>0</v>
      </c>
      <c r="L12" s="918">
        <v>0</v>
      </c>
      <c r="M12" s="922">
        <v>0</v>
      </c>
      <c r="N12" s="919">
        <v>0</v>
      </c>
      <c r="O12" s="920">
        <v>0</v>
      </c>
      <c r="P12" s="920">
        <v>0</v>
      </c>
      <c r="Q12" s="920"/>
      <c r="R12" s="1444"/>
    </row>
    <row r="13" spans="2:18" ht="15.75" customHeight="1">
      <c r="B13" s="503" t="s">
        <v>994</v>
      </c>
      <c r="C13" s="919">
        <v>0</v>
      </c>
      <c r="D13" s="918">
        <v>0</v>
      </c>
      <c r="E13" s="923">
        <v>0</v>
      </c>
      <c r="F13" s="919">
        <v>0</v>
      </c>
      <c r="G13" s="920">
        <v>0</v>
      </c>
      <c r="H13" s="920">
        <v>0</v>
      </c>
      <c r="I13" s="923"/>
      <c r="J13" s="928"/>
      <c r="K13" s="919">
        <v>0</v>
      </c>
      <c r="L13" s="918">
        <v>0</v>
      </c>
      <c r="M13" s="923">
        <v>0</v>
      </c>
      <c r="N13" s="919">
        <v>0</v>
      </c>
      <c r="O13" s="920">
        <v>0</v>
      </c>
      <c r="P13" s="920">
        <v>0</v>
      </c>
      <c r="Q13" s="920"/>
      <c r="R13" s="1444"/>
    </row>
    <row r="14" spans="2:18" ht="15.75" customHeight="1">
      <c r="B14" s="503" t="s">
        <v>995</v>
      </c>
      <c r="C14" s="919">
        <v>0</v>
      </c>
      <c r="D14" s="918">
        <v>0</v>
      </c>
      <c r="E14" s="923">
        <v>0</v>
      </c>
      <c r="F14" s="919">
        <v>0</v>
      </c>
      <c r="G14" s="920">
        <v>0</v>
      </c>
      <c r="H14" s="920">
        <v>0</v>
      </c>
      <c r="I14" s="923"/>
      <c r="J14" s="928"/>
      <c r="K14" s="919">
        <v>0</v>
      </c>
      <c r="L14" s="918">
        <v>0</v>
      </c>
      <c r="M14" s="923">
        <v>0</v>
      </c>
      <c r="N14" s="919">
        <v>0</v>
      </c>
      <c r="O14" s="1296">
        <v>0</v>
      </c>
      <c r="P14" s="920">
        <v>0</v>
      </c>
      <c r="Q14" s="920"/>
      <c r="R14" s="1444"/>
    </row>
    <row r="15" spans="2:18" ht="15.75" customHeight="1">
      <c r="B15" s="503" t="s">
        <v>996</v>
      </c>
      <c r="C15" s="925">
        <v>0</v>
      </c>
      <c r="D15" s="918">
        <v>0</v>
      </c>
      <c r="E15" s="923">
        <v>0</v>
      </c>
      <c r="F15" s="919">
        <v>0</v>
      </c>
      <c r="G15" s="920">
        <v>0</v>
      </c>
      <c r="H15" s="920">
        <v>0</v>
      </c>
      <c r="I15" s="923"/>
      <c r="J15" s="928"/>
      <c r="K15" s="925">
        <v>0</v>
      </c>
      <c r="L15" s="918">
        <v>0</v>
      </c>
      <c r="M15" s="923">
        <v>0</v>
      </c>
      <c r="N15" s="919">
        <v>0</v>
      </c>
      <c r="O15" s="920">
        <v>0</v>
      </c>
      <c r="P15" s="920">
        <v>0</v>
      </c>
      <c r="Q15" s="920"/>
      <c r="R15" s="1444"/>
    </row>
    <row r="16" spans="2:18" ht="15.75" customHeight="1">
      <c r="B16" s="503" t="s">
        <v>997</v>
      </c>
      <c r="C16" s="925">
        <v>0</v>
      </c>
      <c r="D16" s="918">
        <v>0</v>
      </c>
      <c r="E16" s="922">
        <v>0</v>
      </c>
      <c r="F16" s="919">
        <v>0</v>
      </c>
      <c r="G16" s="926">
        <v>0</v>
      </c>
      <c r="H16" s="920">
        <v>0</v>
      </c>
      <c r="I16" s="923"/>
      <c r="J16" s="928"/>
      <c r="K16" s="925">
        <v>0</v>
      </c>
      <c r="L16" s="918">
        <v>0</v>
      </c>
      <c r="M16" s="922">
        <v>0</v>
      </c>
      <c r="N16" s="919">
        <v>0</v>
      </c>
      <c r="O16" s="926">
        <v>0</v>
      </c>
      <c r="P16" s="920">
        <v>0</v>
      </c>
      <c r="Q16" s="920"/>
      <c r="R16" s="1444"/>
    </row>
    <row r="17" spans="2:18" ht="15.75" customHeight="1">
      <c r="B17" s="503" t="s">
        <v>998</v>
      </c>
      <c r="C17" s="925">
        <v>0</v>
      </c>
      <c r="D17" s="918">
        <v>0</v>
      </c>
      <c r="E17" s="922">
        <v>0</v>
      </c>
      <c r="F17" s="919">
        <v>0</v>
      </c>
      <c r="G17" s="926">
        <v>0</v>
      </c>
      <c r="H17" s="920">
        <v>0</v>
      </c>
      <c r="I17" s="923"/>
      <c r="J17" s="928"/>
      <c r="K17" s="925">
        <v>0</v>
      </c>
      <c r="L17" s="918">
        <v>0</v>
      </c>
      <c r="M17" s="922">
        <v>0</v>
      </c>
      <c r="N17" s="919">
        <v>0</v>
      </c>
      <c r="O17" s="926">
        <v>0</v>
      </c>
      <c r="P17" s="920">
        <v>0</v>
      </c>
      <c r="Q17" s="1369"/>
      <c r="R17" s="1317"/>
    </row>
    <row r="18" spans="2:18" ht="15.75" customHeight="1">
      <c r="B18" s="504" t="s">
        <v>999</v>
      </c>
      <c r="C18" s="933">
        <v>0</v>
      </c>
      <c r="D18" s="921">
        <v>0</v>
      </c>
      <c r="E18" s="922">
        <v>0</v>
      </c>
      <c r="F18" s="919">
        <v>0</v>
      </c>
      <c r="G18" s="1318">
        <v>0</v>
      </c>
      <c r="H18" s="1296">
        <v>0</v>
      </c>
      <c r="I18" s="923"/>
      <c r="J18" s="928"/>
      <c r="K18" s="933">
        <v>0</v>
      </c>
      <c r="L18" s="921">
        <v>0</v>
      </c>
      <c r="M18" s="922">
        <v>0</v>
      </c>
      <c r="N18" s="919">
        <v>0</v>
      </c>
      <c r="O18" s="1319">
        <v>0</v>
      </c>
      <c r="P18" s="920">
        <v>0</v>
      </c>
      <c r="Q18" s="1369"/>
      <c r="R18" s="1317"/>
    </row>
    <row r="19" spans="2:18" ht="15.75" customHeight="1" thickBot="1">
      <c r="B19" s="505" t="s">
        <v>417</v>
      </c>
      <c r="C19" s="934">
        <v>8400</v>
      </c>
      <c r="D19" s="931">
        <v>3.28</v>
      </c>
      <c r="E19" s="924">
        <v>8500</v>
      </c>
      <c r="F19" s="930">
        <v>0.97</v>
      </c>
      <c r="G19" s="927">
        <v>8500</v>
      </c>
      <c r="H19" s="1316">
        <v>0.05</v>
      </c>
      <c r="I19" s="931">
        <v>0</v>
      </c>
      <c r="J19" s="929"/>
      <c r="K19" s="934">
        <v>0</v>
      </c>
      <c r="L19" s="931">
        <v>0</v>
      </c>
      <c r="M19" s="924">
        <v>0</v>
      </c>
      <c r="N19" s="930">
        <v>0</v>
      </c>
      <c r="O19" s="927">
        <v>0</v>
      </c>
      <c r="P19" s="1316">
        <v>0</v>
      </c>
      <c r="Q19" s="927">
        <v>0</v>
      </c>
      <c r="R19" s="929"/>
    </row>
    <row r="20" ht="13.5" thickTop="1">
      <c r="B20" s="35" t="s">
        <v>64</v>
      </c>
    </row>
    <row r="21" ht="12.75">
      <c r="B21" s="35"/>
    </row>
    <row r="22" ht="12.75">
      <c r="B22" s="35"/>
    </row>
  </sheetData>
  <sheetProtection/>
  <mergeCells count="14">
    <mergeCell ref="C4:J4"/>
    <mergeCell ref="Q5:R5"/>
    <mergeCell ref="K4:R4"/>
    <mergeCell ref="O5:P5"/>
    <mergeCell ref="B1:R1"/>
    <mergeCell ref="B2:R2"/>
    <mergeCell ref="B5:B6"/>
    <mergeCell ref="C5:D5"/>
    <mergeCell ref="E5:F5"/>
    <mergeCell ref="G5:H5"/>
    <mergeCell ref="K5:L5"/>
    <mergeCell ref="O3:R3"/>
    <mergeCell ref="M5:N5"/>
    <mergeCell ref="I5:J5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6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9" width="10.28125" style="9" customWidth="1"/>
    <col min="10" max="10" width="10.7109375" style="9" customWidth="1"/>
    <col min="11" max="11" width="10.140625" style="9" customWidth="1"/>
    <col min="12" max="12" width="10.28125" style="9" customWidth="1"/>
    <col min="13" max="13" width="10.421875" style="9" customWidth="1"/>
    <col min="14" max="15" width="10.140625" style="9" customWidth="1"/>
    <col min="16" max="16" width="10.00390625" style="9" bestFit="1" customWidth="1"/>
    <col min="17" max="16384" width="9.140625" style="9" customWidth="1"/>
  </cols>
  <sheetData>
    <row r="1" spans="1:17" ht="12.75">
      <c r="A1" s="1855" t="s">
        <v>395</v>
      </c>
      <c r="B1" s="1855"/>
      <c r="C1" s="1855"/>
      <c r="D1" s="1855"/>
      <c r="E1" s="1855"/>
      <c r="F1" s="1855"/>
      <c r="G1" s="1855"/>
      <c r="H1" s="1855"/>
      <c r="I1" s="1855"/>
      <c r="J1" s="1855"/>
      <c r="K1" s="1855"/>
      <c r="L1" s="1855"/>
      <c r="M1" s="1855"/>
      <c r="N1" s="1855"/>
      <c r="O1" s="1855"/>
      <c r="P1" s="1855"/>
      <c r="Q1" s="1855"/>
    </row>
    <row r="2" spans="1:17" ht="15.75">
      <c r="A2" s="1856" t="s">
        <v>915</v>
      </c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  <c r="O2" s="1856"/>
      <c r="P2" s="1856"/>
      <c r="Q2" s="1856"/>
    </row>
    <row r="3" spans="1:17" ht="16.5" customHeight="1" thickBot="1">
      <c r="A3" s="1862" t="s">
        <v>1156</v>
      </c>
      <c r="B3" s="1862"/>
      <c r="C3" s="1862"/>
      <c r="D3" s="1862"/>
      <c r="E3" s="1862"/>
      <c r="F3" s="1862"/>
      <c r="G3" s="1862"/>
      <c r="H3" s="1862"/>
      <c r="I3" s="1862"/>
      <c r="J3" s="1862"/>
      <c r="K3" s="1862"/>
      <c r="L3" s="1862"/>
      <c r="M3" s="1862"/>
      <c r="N3" s="1862"/>
      <c r="O3" s="1862"/>
      <c r="P3" s="1862"/>
      <c r="Q3" s="1862"/>
    </row>
    <row r="4" spans="1:17" ht="19.5" customHeight="1" thickTop="1">
      <c r="A4" s="498"/>
      <c r="B4" s="1867" t="s">
        <v>718</v>
      </c>
      <c r="C4" s="1868"/>
      <c r="D4" s="1868"/>
      <c r="E4" s="1868"/>
      <c r="F4" s="1868"/>
      <c r="G4" s="1868"/>
      <c r="H4" s="1868"/>
      <c r="I4" s="1869"/>
      <c r="J4" s="1871" t="s">
        <v>719</v>
      </c>
      <c r="K4" s="1872"/>
      <c r="L4" s="1872"/>
      <c r="M4" s="1872"/>
      <c r="N4" s="1872"/>
      <c r="O4" s="1872"/>
      <c r="P4" s="1872"/>
      <c r="Q4" s="1873"/>
    </row>
    <row r="5" spans="1:17" s="497" customFormat="1" ht="19.5" customHeight="1">
      <c r="A5" s="1857" t="s">
        <v>525</v>
      </c>
      <c r="B5" s="1874" t="s">
        <v>304</v>
      </c>
      <c r="C5" s="1864"/>
      <c r="D5" s="1863" t="s">
        <v>1236</v>
      </c>
      <c r="E5" s="1864"/>
      <c r="F5" s="1863" t="s">
        <v>957</v>
      </c>
      <c r="G5" s="1870"/>
      <c r="H5" s="1865" t="s">
        <v>78</v>
      </c>
      <c r="I5" s="1866"/>
      <c r="J5" s="1870" t="s">
        <v>304</v>
      </c>
      <c r="K5" s="1864"/>
      <c r="L5" s="1863" t="s">
        <v>1236</v>
      </c>
      <c r="M5" s="1864"/>
      <c r="N5" s="1863" t="s">
        <v>957</v>
      </c>
      <c r="O5" s="1870"/>
      <c r="P5" s="1865" t="s">
        <v>78</v>
      </c>
      <c r="Q5" s="1866"/>
    </row>
    <row r="6" spans="1:17" s="497" customFormat="1" ht="24" customHeight="1">
      <c r="A6" s="1858"/>
      <c r="B6" s="264" t="s">
        <v>273</v>
      </c>
      <c r="C6" s="500" t="s">
        <v>914</v>
      </c>
      <c r="D6" s="84" t="s">
        <v>273</v>
      </c>
      <c r="E6" s="500" t="s">
        <v>914</v>
      </c>
      <c r="F6" s="499" t="s">
        <v>273</v>
      </c>
      <c r="G6" s="1315" t="s">
        <v>914</v>
      </c>
      <c r="H6" s="1315" t="s">
        <v>273</v>
      </c>
      <c r="I6" s="501" t="s">
        <v>914</v>
      </c>
      <c r="J6" s="264" t="s">
        <v>273</v>
      </c>
      <c r="K6" s="500" t="s">
        <v>914</v>
      </c>
      <c r="L6" s="84" t="s">
        <v>273</v>
      </c>
      <c r="M6" s="500" t="s">
        <v>914</v>
      </c>
      <c r="N6" s="499" t="s">
        <v>273</v>
      </c>
      <c r="O6" s="1315" t="s">
        <v>914</v>
      </c>
      <c r="P6" s="499" t="s">
        <v>273</v>
      </c>
      <c r="Q6" s="501" t="s">
        <v>914</v>
      </c>
    </row>
    <row r="7" spans="1:17" ht="15.75" customHeight="1">
      <c r="A7" s="503" t="s">
        <v>988</v>
      </c>
      <c r="B7" s="945">
        <v>727.98</v>
      </c>
      <c r="C7" s="935">
        <v>9.1787</v>
      </c>
      <c r="D7" s="944">
        <v>0</v>
      </c>
      <c r="E7" s="936">
        <v>0</v>
      </c>
      <c r="F7" s="948">
        <v>0</v>
      </c>
      <c r="G7" s="937">
        <v>0</v>
      </c>
      <c r="H7" s="937">
        <v>0</v>
      </c>
      <c r="I7" s="950">
        <v>0</v>
      </c>
      <c r="J7" s="945">
        <v>0</v>
      </c>
      <c r="K7" s="935">
        <v>0</v>
      </c>
      <c r="L7" s="944">
        <v>0</v>
      </c>
      <c r="M7" s="936">
        <v>0</v>
      </c>
      <c r="N7" s="948">
        <v>0</v>
      </c>
      <c r="O7" s="937">
        <v>0</v>
      </c>
      <c r="P7" s="1759">
        <v>99500</v>
      </c>
      <c r="Q7" s="1760">
        <v>0.0009</v>
      </c>
    </row>
    <row r="8" spans="1:17" ht="15.75" customHeight="1">
      <c r="A8" s="503" t="s">
        <v>989</v>
      </c>
      <c r="B8" s="945">
        <v>15.76</v>
      </c>
      <c r="C8" s="935">
        <v>9.2528</v>
      </c>
      <c r="D8" s="940">
        <v>0</v>
      </c>
      <c r="E8" s="936">
        <v>0</v>
      </c>
      <c r="F8" s="948">
        <v>0</v>
      </c>
      <c r="G8" s="937">
        <v>0</v>
      </c>
      <c r="H8" s="937">
        <v>0</v>
      </c>
      <c r="I8" s="950">
        <v>0</v>
      </c>
      <c r="J8" s="945">
        <v>0</v>
      </c>
      <c r="K8" s="935">
        <v>0</v>
      </c>
      <c r="L8" s="940">
        <v>0</v>
      </c>
      <c r="M8" s="936">
        <v>0</v>
      </c>
      <c r="N8" s="948">
        <v>15000</v>
      </c>
      <c r="O8" s="937">
        <v>0.07</v>
      </c>
      <c r="P8" s="1759">
        <v>68500</v>
      </c>
      <c r="Q8" s="1761">
        <v>0.0513</v>
      </c>
    </row>
    <row r="9" spans="1:17" ht="15.75" customHeight="1">
      <c r="A9" s="503" t="s">
        <v>990</v>
      </c>
      <c r="B9" s="945">
        <v>0</v>
      </c>
      <c r="C9" s="935">
        <v>0</v>
      </c>
      <c r="D9" s="940">
        <v>0</v>
      </c>
      <c r="E9" s="940">
        <v>0</v>
      </c>
      <c r="F9" s="948">
        <v>0</v>
      </c>
      <c r="G9" s="937">
        <v>0</v>
      </c>
      <c r="H9" s="937">
        <v>0</v>
      </c>
      <c r="I9" s="950">
        <v>0</v>
      </c>
      <c r="J9" s="945">
        <v>0</v>
      </c>
      <c r="K9" s="940">
        <v>0</v>
      </c>
      <c r="L9" s="940">
        <v>0</v>
      </c>
      <c r="M9" s="936">
        <v>0</v>
      </c>
      <c r="N9" s="948">
        <v>20000</v>
      </c>
      <c r="O9" s="937">
        <v>0.05</v>
      </c>
      <c r="P9" s="1759">
        <v>19000</v>
      </c>
      <c r="Q9" s="1761">
        <v>0.1107</v>
      </c>
    </row>
    <row r="10" spans="1:17" ht="15.75" customHeight="1">
      <c r="A10" s="503" t="s">
        <v>991</v>
      </c>
      <c r="B10" s="945">
        <v>0</v>
      </c>
      <c r="C10" s="935">
        <v>0</v>
      </c>
      <c r="D10" s="940">
        <v>0</v>
      </c>
      <c r="E10" s="936">
        <v>0</v>
      </c>
      <c r="F10" s="948">
        <v>0</v>
      </c>
      <c r="G10" s="937">
        <v>0</v>
      </c>
      <c r="H10" s="937">
        <v>0</v>
      </c>
      <c r="I10" s="950">
        <v>0</v>
      </c>
      <c r="J10" s="945">
        <v>0</v>
      </c>
      <c r="K10" s="940">
        <v>0</v>
      </c>
      <c r="L10" s="940">
        <v>0</v>
      </c>
      <c r="M10" s="936">
        <v>0</v>
      </c>
      <c r="N10" s="948">
        <v>0</v>
      </c>
      <c r="O10" s="937">
        <v>0</v>
      </c>
      <c r="P10" s="1759">
        <v>11000</v>
      </c>
      <c r="Q10" s="1761">
        <v>0.0292</v>
      </c>
    </row>
    <row r="11" spans="1:17" ht="15.75" customHeight="1">
      <c r="A11" s="503" t="s">
        <v>992</v>
      </c>
      <c r="B11" s="945">
        <v>0</v>
      </c>
      <c r="C11" s="935">
        <v>0</v>
      </c>
      <c r="D11" s="940">
        <v>0</v>
      </c>
      <c r="E11" s="936">
        <v>0</v>
      </c>
      <c r="F11" s="937">
        <v>0</v>
      </c>
      <c r="G11" s="937">
        <v>0</v>
      </c>
      <c r="H11" s="937"/>
      <c r="I11" s="950"/>
      <c r="J11" s="945">
        <v>0</v>
      </c>
      <c r="K11" s="940">
        <v>0</v>
      </c>
      <c r="L11" s="940">
        <v>0</v>
      </c>
      <c r="M11" s="936">
        <v>0</v>
      </c>
      <c r="N11" s="948">
        <v>29500</v>
      </c>
      <c r="O11" s="937">
        <v>0.0579</v>
      </c>
      <c r="P11" s="1759">
        <v>22500</v>
      </c>
      <c r="Q11" s="1761">
        <v>0.053</v>
      </c>
    </row>
    <row r="12" spans="1:17" ht="15.75" customHeight="1">
      <c r="A12" s="503" t="s">
        <v>993</v>
      </c>
      <c r="B12" s="945">
        <v>0</v>
      </c>
      <c r="C12" s="935">
        <v>0</v>
      </c>
      <c r="D12" s="940">
        <v>0</v>
      </c>
      <c r="E12" s="936">
        <v>0</v>
      </c>
      <c r="F12" s="937">
        <v>0</v>
      </c>
      <c r="G12" s="937">
        <v>0</v>
      </c>
      <c r="H12" s="937"/>
      <c r="I12" s="950"/>
      <c r="J12" s="945">
        <v>0</v>
      </c>
      <c r="K12" s="940">
        <v>0</v>
      </c>
      <c r="L12" s="940">
        <v>0</v>
      </c>
      <c r="M12" s="936">
        <v>0</v>
      </c>
      <c r="N12" s="948">
        <v>54000</v>
      </c>
      <c r="O12" s="937">
        <v>0.6801</v>
      </c>
      <c r="P12" s="1759"/>
      <c r="Q12" s="1761"/>
    </row>
    <row r="13" spans="1:17" ht="15.75" customHeight="1">
      <c r="A13" s="503" t="s">
        <v>994</v>
      </c>
      <c r="B13" s="945">
        <v>0</v>
      </c>
      <c r="C13" s="935">
        <v>0</v>
      </c>
      <c r="D13" s="940">
        <v>0</v>
      </c>
      <c r="E13" s="936">
        <v>0</v>
      </c>
      <c r="F13" s="937">
        <v>0</v>
      </c>
      <c r="G13" s="937">
        <v>0</v>
      </c>
      <c r="H13" s="937"/>
      <c r="I13" s="950"/>
      <c r="J13" s="945">
        <v>0</v>
      </c>
      <c r="K13" s="940">
        <v>0</v>
      </c>
      <c r="L13" s="940">
        <v>0</v>
      </c>
      <c r="M13" s="936">
        <v>0</v>
      </c>
      <c r="N13" s="948">
        <v>58500</v>
      </c>
      <c r="O13" s="937">
        <v>0.3898</v>
      </c>
      <c r="P13" s="1759"/>
      <c r="Q13" s="1761"/>
    </row>
    <row r="14" spans="1:17" ht="15.75" customHeight="1">
      <c r="A14" s="503" t="s">
        <v>995</v>
      </c>
      <c r="B14" s="945">
        <v>0</v>
      </c>
      <c r="C14" s="935">
        <v>0</v>
      </c>
      <c r="D14" s="940">
        <v>0</v>
      </c>
      <c r="E14" s="936">
        <v>0</v>
      </c>
      <c r="F14" s="937">
        <v>0</v>
      </c>
      <c r="G14" s="937">
        <v>0</v>
      </c>
      <c r="H14" s="937"/>
      <c r="I14" s="950"/>
      <c r="J14" s="945">
        <v>0</v>
      </c>
      <c r="K14" s="940">
        <v>0</v>
      </c>
      <c r="L14" s="940">
        <v>0</v>
      </c>
      <c r="M14" s="936">
        <v>0</v>
      </c>
      <c r="N14" s="948">
        <v>93000</v>
      </c>
      <c r="O14" s="937">
        <v>0.18154677419354842</v>
      </c>
      <c r="P14" s="1759"/>
      <c r="Q14" s="1761"/>
    </row>
    <row r="15" spans="1:17" ht="15.75" customHeight="1">
      <c r="A15" s="503" t="s">
        <v>996</v>
      </c>
      <c r="B15" s="946">
        <v>0</v>
      </c>
      <c r="C15" s="935">
        <v>0</v>
      </c>
      <c r="D15" s="940">
        <v>0</v>
      </c>
      <c r="E15" s="936">
        <v>0</v>
      </c>
      <c r="F15" s="937">
        <v>0</v>
      </c>
      <c r="G15" s="937">
        <v>0</v>
      </c>
      <c r="H15" s="937"/>
      <c r="I15" s="950"/>
      <c r="J15" s="1321">
        <v>0</v>
      </c>
      <c r="K15" s="939">
        <v>0</v>
      </c>
      <c r="L15" s="940">
        <v>0</v>
      </c>
      <c r="M15" s="936">
        <v>0</v>
      </c>
      <c r="N15" s="948">
        <v>78000</v>
      </c>
      <c r="O15" s="937">
        <v>0.08</v>
      </c>
      <c r="P15" s="1762"/>
      <c r="Q15" s="1761"/>
    </row>
    <row r="16" spans="1:17" ht="15.75" customHeight="1">
      <c r="A16" s="503" t="s">
        <v>997</v>
      </c>
      <c r="B16" s="946">
        <v>0</v>
      </c>
      <c r="C16" s="935">
        <v>0</v>
      </c>
      <c r="D16" s="941">
        <v>0</v>
      </c>
      <c r="E16" s="936">
        <v>0</v>
      </c>
      <c r="F16" s="948">
        <v>0</v>
      </c>
      <c r="G16" s="937">
        <v>0</v>
      </c>
      <c r="H16" s="937"/>
      <c r="I16" s="950"/>
      <c r="J16" s="1322">
        <v>0</v>
      </c>
      <c r="K16" s="954">
        <v>0</v>
      </c>
      <c r="L16" s="940">
        <v>0</v>
      </c>
      <c r="M16" s="936">
        <v>0</v>
      </c>
      <c r="N16" s="948">
        <v>78000</v>
      </c>
      <c r="O16" s="937">
        <v>0.0459</v>
      </c>
      <c r="P16" s="1762"/>
      <c r="Q16" s="1761"/>
    </row>
    <row r="17" spans="1:17" ht="15.75" customHeight="1">
      <c r="A17" s="503" t="s">
        <v>998</v>
      </c>
      <c r="B17" s="946">
        <v>0</v>
      </c>
      <c r="C17" s="935">
        <v>0</v>
      </c>
      <c r="D17" s="941">
        <v>0</v>
      </c>
      <c r="E17" s="936">
        <v>0</v>
      </c>
      <c r="F17" s="948">
        <v>0</v>
      </c>
      <c r="G17" s="937">
        <v>0</v>
      </c>
      <c r="H17" s="937"/>
      <c r="I17" s="950"/>
      <c r="J17" s="1322">
        <v>0</v>
      </c>
      <c r="K17" s="954">
        <v>0</v>
      </c>
      <c r="L17" s="940">
        <v>0</v>
      </c>
      <c r="M17" s="936">
        <v>0</v>
      </c>
      <c r="N17" s="948">
        <v>97500</v>
      </c>
      <c r="O17" s="937">
        <v>0.041</v>
      </c>
      <c r="P17" s="1762"/>
      <c r="Q17" s="1761"/>
    </row>
    <row r="18" spans="1:17" ht="15.75" customHeight="1">
      <c r="A18" s="504" t="s">
        <v>999</v>
      </c>
      <c r="B18" s="945">
        <v>0</v>
      </c>
      <c r="C18" s="938">
        <v>0</v>
      </c>
      <c r="D18" s="941">
        <v>0</v>
      </c>
      <c r="E18" s="936">
        <v>0</v>
      </c>
      <c r="F18" s="1327"/>
      <c r="G18" s="1323">
        <v>0</v>
      </c>
      <c r="H18" s="937"/>
      <c r="I18" s="950"/>
      <c r="J18" s="1322">
        <v>0</v>
      </c>
      <c r="K18" s="954">
        <v>0</v>
      </c>
      <c r="L18" s="942">
        <v>0</v>
      </c>
      <c r="M18" s="936">
        <v>0</v>
      </c>
      <c r="N18" s="948">
        <v>79000</v>
      </c>
      <c r="O18" s="1325">
        <v>0.02</v>
      </c>
      <c r="P18" s="1763"/>
      <c r="Q18" s="1764"/>
    </row>
    <row r="19" spans="1:17" ht="15.75" customHeight="1" thickBot="1">
      <c r="A19" s="505" t="s">
        <v>417</v>
      </c>
      <c r="B19" s="947">
        <v>743.74</v>
      </c>
      <c r="C19" s="953">
        <v>9.18</v>
      </c>
      <c r="D19" s="943">
        <v>0</v>
      </c>
      <c r="E19" s="952">
        <v>0</v>
      </c>
      <c r="F19" s="1326">
        <v>0</v>
      </c>
      <c r="G19" s="1324">
        <v>0</v>
      </c>
      <c r="H19" s="1320">
        <v>0</v>
      </c>
      <c r="I19" s="951"/>
      <c r="J19" s="947">
        <v>0</v>
      </c>
      <c r="K19" s="953">
        <v>0</v>
      </c>
      <c r="L19" s="943">
        <v>0</v>
      </c>
      <c r="M19" s="952">
        <v>0</v>
      </c>
      <c r="N19" s="949">
        <v>602500</v>
      </c>
      <c r="O19" s="1324">
        <v>0.16</v>
      </c>
      <c r="P19" s="1765">
        <v>220500</v>
      </c>
      <c r="Q19" s="1766"/>
    </row>
    <row r="20" spans="1:9" ht="15.75" customHeight="1" thickTop="1">
      <c r="A20" s="35" t="s">
        <v>64</v>
      </c>
      <c r="B20" s="506"/>
      <c r="C20" s="506"/>
      <c r="D20" s="506"/>
      <c r="E20" s="506"/>
      <c r="F20" s="506"/>
      <c r="G20" s="506"/>
      <c r="H20" s="506"/>
      <c r="I20" s="506"/>
    </row>
    <row r="21" ht="15.75" customHeight="1">
      <c r="A21" s="35"/>
    </row>
    <row r="26" spans="2:4" ht="12.75">
      <c r="B26" s="507"/>
      <c r="C26" s="507"/>
      <c r="D26" s="507"/>
    </row>
  </sheetData>
  <sheetProtection/>
  <mergeCells count="14">
    <mergeCell ref="A5:A6"/>
    <mergeCell ref="B5:C5"/>
    <mergeCell ref="D5:E5"/>
    <mergeCell ref="F5:G5"/>
    <mergeCell ref="A1:Q1"/>
    <mergeCell ref="A2:Q2"/>
    <mergeCell ref="J5:K5"/>
    <mergeCell ref="L5:M5"/>
    <mergeCell ref="B4:I4"/>
    <mergeCell ref="H5:I5"/>
    <mergeCell ref="P5:Q5"/>
    <mergeCell ref="J4:Q4"/>
    <mergeCell ref="A3:Q3"/>
    <mergeCell ref="N5:O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0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12.00390625" style="508" customWidth="1"/>
    <col min="2" max="2" width="15.57421875" style="508" customWidth="1"/>
    <col min="3" max="3" width="16.28125" style="508" customWidth="1"/>
    <col min="4" max="4" width="16.57421875" style="508" customWidth="1"/>
    <col min="5" max="5" width="17.00390625" style="508" customWidth="1"/>
    <col min="6" max="6" width="15.140625" style="508" customWidth="1"/>
    <col min="7" max="16384" width="9.140625" style="508" customWidth="1"/>
  </cols>
  <sheetData>
    <row r="1" spans="1:5" ht="12.75">
      <c r="A1" s="1875" t="s">
        <v>1413</v>
      </c>
      <c r="B1" s="1875"/>
      <c r="C1" s="1875"/>
      <c r="D1" s="1875"/>
      <c r="E1" s="1875"/>
    </row>
    <row r="2" spans="1:5" ht="12.75" customHeight="1">
      <c r="A2" s="1876" t="s">
        <v>945</v>
      </c>
      <c r="B2" s="1876"/>
      <c r="C2" s="1876"/>
      <c r="D2" s="1876"/>
      <c r="E2" s="1876"/>
    </row>
    <row r="3" spans="1:2" ht="12.75" customHeight="1" hidden="1">
      <c r="A3" s="69" t="s">
        <v>916</v>
      </c>
      <c r="B3" s="69"/>
    </row>
    <row r="4" spans="1:6" ht="12.75" customHeight="1" thickBot="1">
      <c r="A4" s="1879" t="s">
        <v>1156</v>
      </c>
      <c r="B4" s="1879"/>
      <c r="C4" s="1879"/>
      <c r="D4" s="1879"/>
      <c r="E4" s="1879"/>
      <c r="F4" s="1879"/>
    </row>
    <row r="5" spans="1:6" ht="21.75" customHeight="1" thickTop="1">
      <c r="A5" s="1877" t="s">
        <v>525</v>
      </c>
      <c r="B5" s="412" t="s">
        <v>557</v>
      </c>
      <c r="C5" s="412" t="s">
        <v>304</v>
      </c>
      <c r="D5" s="412" t="s">
        <v>1236</v>
      </c>
      <c r="E5" s="412" t="s">
        <v>957</v>
      </c>
      <c r="F5" s="1596" t="s">
        <v>78</v>
      </c>
    </row>
    <row r="6" spans="1:6" ht="17.25" customHeight="1">
      <c r="A6" s="1878"/>
      <c r="B6" s="84" t="s">
        <v>273</v>
      </c>
      <c r="C6" s="84" t="s">
        <v>273</v>
      </c>
      <c r="D6" s="84" t="s">
        <v>273</v>
      </c>
      <c r="E6" s="499" t="s">
        <v>273</v>
      </c>
      <c r="F6" s="1511" t="s">
        <v>273</v>
      </c>
    </row>
    <row r="7" spans="1:6" ht="15" customHeight="1">
      <c r="A7" s="115" t="s">
        <v>988</v>
      </c>
      <c r="B7" s="956">
        <v>2950</v>
      </c>
      <c r="C7" s="1412">
        <v>3935.92</v>
      </c>
      <c r="D7" s="1409">
        <v>0</v>
      </c>
      <c r="E7" s="955">
        <v>0</v>
      </c>
      <c r="F7" s="1445">
        <v>0</v>
      </c>
    </row>
    <row r="8" spans="1:6" ht="15" customHeight="1">
      <c r="A8" s="115" t="s">
        <v>989</v>
      </c>
      <c r="B8" s="1409">
        <v>0</v>
      </c>
      <c r="C8" s="1412">
        <v>203.64</v>
      </c>
      <c r="D8" s="1409">
        <v>0</v>
      </c>
      <c r="E8" s="955">
        <v>0</v>
      </c>
      <c r="F8" s="1446">
        <v>0</v>
      </c>
    </row>
    <row r="9" spans="1:6" ht="15" customHeight="1">
      <c r="A9" s="115" t="s">
        <v>990</v>
      </c>
      <c r="B9" s="1409">
        <v>17892.4</v>
      </c>
      <c r="C9" s="1412">
        <v>69.6</v>
      </c>
      <c r="D9" s="1409">
        <v>0</v>
      </c>
      <c r="E9" s="955">
        <v>0</v>
      </c>
      <c r="F9" s="1446">
        <v>0</v>
      </c>
    </row>
    <row r="10" spans="1:6" ht="15" customHeight="1">
      <c r="A10" s="115" t="s">
        <v>991</v>
      </c>
      <c r="B10" s="1409">
        <v>30968</v>
      </c>
      <c r="C10" s="1412">
        <v>2.88</v>
      </c>
      <c r="D10" s="1409">
        <v>0</v>
      </c>
      <c r="E10" s="955">
        <v>0</v>
      </c>
      <c r="F10" s="1446">
        <v>0</v>
      </c>
    </row>
    <row r="11" spans="1:6" ht="15" customHeight="1">
      <c r="A11" s="115" t="s">
        <v>992</v>
      </c>
      <c r="B11" s="1409">
        <v>29865.26</v>
      </c>
      <c r="C11" s="1412">
        <v>0</v>
      </c>
      <c r="D11" s="956">
        <v>0</v>
      </c>
      <c r="E11" s="955">
        <v>0</v>
      </c>
      <c r="F11" s="1446"/>
    </row>
    <row r="12" spans="1:6" ht="15" customHeight="1">
      <c r="A12" s="115" t="s">
        <v>993</v>
      </c>
      <c r="B12" s="1409">
        <v>40038.26</v>
      </c>
      <c r="C12" s="1412">
        <v>36</v>
      </c>
      <c r="D12" s="1409">
        <v>1586.4</v>
      </c>
      <c r="E12" s="1412">
        <v>0</v>
      </c>
      <c r="F12" s="1446"/>
    </row>
    <row r="13" spans="1:6" ht="15" customHeight="1">
      <c r="A13" s="115" t="s">
        <v>994</v>
      </c>
      <c r="B13" s="1409">
        <v>14924.88</v>
      </c>
      <c r="C13" s="1412">
        <v>45</v>
      </c>
      <c r="D13" s="1409">
        <v>1802.4</v>
      </c>
      <c r="E13" s="1412">
        <v>0</v>
      </c>
      <c r="F13" s="1446"/>
    </row>
    <row r="14" spans="1:6" ht="15" customHeight="1">
      <c r="A14" s="115" t="s">
        <v>995</v>
      </c>
      <c r="B14" s="1409">
        <v>19473.1</v>
      </c>
      <c r="C14" s="1412">
        <v>54</v>
      </c>
      <c r="D14" s="1409">
        <v>13170</v>
      </c>
      <c r="E14" s="1412">
        <v>0</v>
      </c>
      <c r="F14" s="1549"/>
    </row>
    <row r="15" spans="1:6" ht="15" customHeight="1">
      <c r="A15" s="115" t="s">
        <v>996</v>
      </c>
      <c r="B15" s="1409">
        <v>15559.85</v>
      </c>
      <c r="C15" s="1413">
        <v>27</v>
      </c>
      <c r="D15" s="1409">
        <v>15664.24612</v>
      </c>
      <c r="E15" s="1412">
        <v>0</v>
      </c>
      <c r="F15" s="1549"/>
    </row>
    <row r="16" spans="1:6" ht="15" customHeight="1">
      <c r="A16" s="115" t="s">
        <v>997</v>
      </c>
      <c r="B16" s="1409">
        <v>15101.14</v>
      </c>
      <c r="C16" s="1413">
        <v>0</v>
      </c>
      <c r="D16" s="1409">
        <v>20988.8</v>
      </c>
      <c r="E16" s="1412">
        <v>0</v>
      </c>
      <c r="F16" s="1549"/>
    </row>
    <row r="17" spans="1:6" ht="15" customHeight="1">
      <c r="A17" s="115" t="s">
        <v>998</v>
      </c>
      <c r="B17" s="1409">
        <v>18952</v>
      </c>
      <c r="C17" s="1412">
        <v>1200</v>
      </c>
      <c r="D17" s="1409">
        <v>985.1</v>
      </c>
      <c r="E17" s="1412">
        <v>0</v>
      </c>
      <c r="F17" s="1549"/>
    </row>
    <row r="18" spans="1:6" ht="15" customHeight="1">
      <c r="A18" s="116" t="s">
        <v>999</v>
      </c>
      <c r="B18" s="1410">
        <v>10949.11</v>
      </c>
      <c r="C18" s="1414">
        <v>0</v>
      </c>
      <c r="D18" s="957">
        <v>780.6</v>
      </c>
      <c r="E18" s="1414">
        <v>0</v>
      </c>
      <c r="F18" s="539"/>
    </row>
    <row r="19" spans="1:6" s="510" customFormat="1" ht="15.75" customHeight="1" thickBot="1">
      <c r="A19" s="130" t="s">
        <v>417</v>
      </c>
      <c r="B19" s="1411">
        <v>216674</v>
      </c>
      <c r="C19" s="1415">
        <v>5574.04</v>
      </c>
      <c r="D19" s="1411">
        <v>54977.54612</v>
      </c>
      <c r="E19" s="1416">
        <v>0</v>
      </c>
      <c r="F19" s="1447">
        <v>0</v>
      </c>
    </row>
    <row r="20" spans="1:2" s="511" customFormat="1" ht="15" customHeight="1" thickTop="1">
      <c r="A20" s="35"/>
      <c r="B20" s="35"/>
    </row>
    <row r="21" spans="1:2" s="511" customFormat="1" ht="15" customHeight="1">
      <c r="A21" s="35"/>
      <c r="B21" s="35"/>
    </row>
    <row r="22" spans="1:3" s="511" customFormat="1" ht="15" customHeight="1">
      <c r="A22" s="1875" t="s">
        <v>1414</v>
      </c>
      <c r="B22" s="1875"/>
      <c r="C22" s="1811"/>
    </row>
    <row r="23" spans="1:3" s="511" customFormat="1" ht="15" customHeight="1">
      <c r="A23" s="1876" t="s">
        <v>1402</v>
      </c>
      <c r="B23" s="1876"/>
      <c r="C23" s="413"/>
    </row>
    <row r="24" spans="1:2" s="511" customFormat="1" ht="12.75">
      <c r="A24" s="69"/>
      <c r="B24" s="1804" t="s">
        <v>1156</v>
      </c>
    </row>
    <row r="25" spans="1:2" s="511" customFormat="1" ht="3" customHeight="1" thickBot="1">
      <c r="A25" s="69"/>
      <c r="B25" s="1804"/>
    </row>
    <row r="26" spans="1:2" ht="13.5" thickTop="1">
      <c r="A26" s="1809" t="s">
        <v>525</v>
      </c>
      <c r="B26" s="1805" t="s">
        <v>78</v>
      </c>
    </row>
    <row r="27" spans="1:2" ht="18.75" customHeight="1">
      <c r="A27" s="1810"/>
      <c r="B27" s="113" t="s">
        <v>273</v>
      </c>
    </row>
    <row r="28" spans="1:2" ht="25.5" customHeight="1">
      <c r="A28" s="115" t="s">
        <v>650</v>
      </c>
      <c r="B28" s="1806" t="s">
        <v>568</v>
      </c>
    </row>
    <row r="29" spans="1:2" ht="21.75" customHeight="1">
      <c r="A29" s="115" t="s">
        <v>651</v>
      </c>
      <c r="B29" s="1761">
        <v>20000</v>
      </c>
    </row>
    <row r="30" spans="1:2" ht="12.75">
      <c r="A30" s="115" t="s">
        <v>652</v>
      </c>
      <c r="B30" s="1761">
        <v>20000</v>
      </c>
    </row>
    <row r="31" spans="1:2" ht="15.75" customHeight="1">
      <c r="A31" s="115" t="s">
        <v>653</v>
      </c>
      <c r="B31" s="1807" t="s">
        <v>568</v>
      </c>
    </row>
    <row r="32" spans="1:2" ht="15.75" customHeight="1">
      <c r="A32" s="115" t="s">
        <v>654</v>
      </c>
      <c r="B32" s="1761">
        <v>15000</v>
      </c>
    </row>
    <row r="33" spans="1:2" ht="15.75" customHeight="1">
      <c r="A33" s="115" t="s">
        <v>655</v>
      </c>
      <c r="B33" s="1761"/>
    </row>
    <row r="34" spans="1:2" ht="15.75" customHeight="1">
      <c r="A34" s="115" t="s">
        <v>656</v>
      </c>
      <c r="B34" s="1761"/>
    </row>
    <row r="35" spans="1:2" ht="15.75" customHeight="1">
      <c r="A35" s="115" t="s">
        <v>657</v>
      </c>
      <c r="B35" s="1761"/>
    </row>
    <row r="36" spans="1:2" ht="15.75" customHeight="1">
      <c r="A36" s="115" t="s">
        <v>658</v>
      </c>
      <c r="B36" s="1761"/>
    </row>
    <row r="37" spans="1:2" ht="15.75" customHeight="1">
      <c r="A37" s="115" t="s">
        <v>413</v>
      </c>
      <c r="B37" s="1761"/>
    </row>
    <row r="38" spans="1:2" ht="15.75" customHeight="1">
      <c r="A38" s="115" t="s">
        <v>414</v>
      </c>
      <c r="B38" s="1761"/>
    </row>
    <row r="39" spans="1:2" ht="15.75" customHeight="1">
      <c r="A39" s="116" t="s">
        <v>415</v>
      </c>
      <c r="B39" s="1764"/>
    </row>
    <row r="40" spans="1:2" ht="15.75" customHeight="1" thickBot="1">
      <c r="A40" s="130" t="s">
        <v>417</v>
      </c>
      <c r="B40" s="1808">
        <f>SUM(B28:B39)</f>
        <v>55000</v>
      </c>
    </row>
    <row r="41" ht="15.75" customHeight="1" thickTop="1"/>
    <row r="42" ht="15.75" customHeight="1"/>
  </sheetData>
  <sheetProtection/>
  <mergeCells count="6">
    <mergeCell ref="A22:B22"/>
    <mergeCell ref="A23:B23"/>
    <mergeCell ref="A1:E1"/>
    <mergeCell ref="A2:E2"/>
    <mergeCell ref="A5:A6"/>
    <mergeCell ref="A4:F4"/>
  </mergeCells>
  <printOptions/>
  <pageMargins left="0.7" right="0.7" top="0.75" bottom="0.75" header="0.3" footer="0.3"/>
  <pageSetup fitToHeight="1" fitToWidth="1" horizontalDpi="600" verticalDpi="600" orientation="portrait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4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5.7109375" style="79" customWidth="1"/>
    <col min="2" max="2" width="14.28125" style="79" customWidth="1"/>
    <col min="3" max="3" width="10.7109375" style="524" customWidth="1"/>
    <col min="4" max="4" width="14.140625" style="524" customWidth="1"/>
    <col min="5" max="6" width="13.421875" style="524" customWidth="1"/>
    <col min="7" max="7" width="15.7109375" style="524" customWidth="1"/>
    <col min="8" max="8" width="13.421875" style="524" customWidth="1"/>
    <col min="9" max="9" width="14.421875" style="524" customWidth="1"/>
    <col min="10" max="10" width="10.00390625" style="524" customWidth="1"/>
    <col min="11" max="16384" width="9.140625" style="524" customWidth="1"/>
  </cols>
  <sheetData>
    <row r="1" spans="1:10" ht="12.75">
      <c r="A1" s="1564"/>
      <c r="B1" s="1855" t="s">
        <v>456</v>
      </c>
      <c r="C1" s="1855"/>
      <c r="D1" s="1855"/>
      <c r="E1" s="1855"/>
      <c r="F1" s="1855"/>
      <c r="G1" s="1855"/>
      <c r="H1" s="1855"/>
      <c r="I1" s="1855"/>
      <c r="J1" s="1855"/>
    </row>
    <row r="2" spans="1:10" ht="15.75" customHeight="1">
      <c r="A2" s="1564"/>
      <c r="B2" s="1855" t="s">
        <v>917</v>
      </c>
      <c r="C2" s="1855"/>
      <c r="D2" s="1855"/>
      <c r="E2" s="1855"/>
      <c r="F2" s="1855"/>
      <c r="G2" s="1855"/>
      <c r="H2" s="1855"/>
      <c r="I2" s="1855"/>
      <c r="J2" s="1855"/>
    </row>
    <row r="3" spans="1:6" ht="12.75" hidden="1">
      <c r="A3" s="21"/>
      <c r="B3" s="21"/>
      <c r="C3" s="41"/>
      <c r="D3" s="44"/>
      <c r="E3" s="44"/>
      <c r="F3" s="44"/>
    </row>
    <row r="4" spans="2:10" ht="13.5" customHeight="1" thickBot="1">
      <c r="B4" s="1888" t="s">
        <v>918</v>
      </c>
      <c r="C4" s="1888"/>
      <c r="D4" s="1888"/>
      <c r="E4" s="1888"/>
      <c r="F4" s="1888"/>
      <c r="G4" s="1888"/>
      <c r="H4" s="1888"/>
      <c r="I4" s="1888"/>
      <c r="J4" s="1888"/>
    </row>
    <row r="5" spans="2:10" ht="13.5" thickTop="1">
      <c r="B5" s="1880" t="s">
        <v>525</v>
      </c>
      <c r="C5" s="1882" t="s">
        <v>975</v>
      </c>
      <c r="D5" s="1883"/>
      <c r="E5" s="1883"/>
      <c r="F5" s="1884"/>
      <c r="G5" s="1885" t="s">
        <v>976</v>
      </c>
      <c r="H5" s="1886"/>
      <c r="I5" s="1886"/>
      <c r="J5" s="1887"/>
    </row>
    <row r="6" spans="2:10" ht="12.75">
      <c r="B6" s="1881"/>
      <c r="C6" s="1770" t="s">
        <v>304</v>
      </c>
      <c r="D6" s="1771" t="s">
        <v>1236</v>
      </c>
      <c r="E6" s="1772" t="s">
        <v>957</v>
      </c>
      <c r="F6" s="1773" t="s">
        <v>78</v>
      </c>
      <c r="G6" s="1774" t="s">
        <v>304</v>
      </c>
      <c r="H6" s="1771" t="s">
        <v>1236</v>
      </c>
      <c r="I6" s="1772" t="s">
        <v>957</v>
      </c>
      <c r="J6" s="1775" t="s">
        <v>78</v>
      </c>
    </row>
    <row r="7" spans="2:10" ht="12.75">
      <c r="B7" s="1378" t="s">
        <v>988</v>
      </c>
      <c r="C7" s="1631">
        <v>3.98</v>
      </c>
      <c r="D7" s="1626">
        <v>0.18</v>
      </c>
      <c r="E7" s="1628">
        <v>0.25</v>
      </c>
      <c r="F7" s="1769">
        <v>0.0044</v>
      </c>
      <c r="G7" s="1334" t="s">
        <v>568</v>
      </c>
      <c r="H7" s="962" t="s">
        <v>568</v>
      </c>
      <c r="I7" s="1336" t="s">
        <v>568</v>
      </c>
      <c r="J7" s="1494" t="s">
        <v>568</v>
      </c>
    </row>
    <row r="8" spans="2:10" ht="12.75">
      <c r="B8" s="1379" t="s">
        <v>989</v>
      </c>
      <c r="C8" s="967">
        <v>2.28</v>
      </c>
      <c r="D8" s="970">
        <v>0.1463</v>
      </c>
      <c r="E8" s="1328">
        <v>0.14</v>
      </c>
      <c r="F8" s="969">
        <v>0.0656</v>
      </c>
      <c r="G8" s="958">
        <v>4.46</v>
      </c>
      <c r="H8" s="1634">
        <v>1.16</v>
      </c>
      <c r="I8" s="1328">
        <v>1</v>
      </c>
      <c r="J8" s="1495">
        <v>0.54</v>
      </c>
    </row>
    <row r="9" spans="2:10" ht="12.75">
      <c r="B9" s="1379" t="s">
        <v>990</v>
      </c>
      <c r="C9" s="967">
        <v>1.82</v>
      </c>
      <c r="D9" s="970">
        <v>0.31</v>
      </c>
      <c r="E9" s="1328">
        <v>0.07</v>
      </c>
      <c r="F9" s="969">
        <v>0.9267</v>
      </c>
      <c r="G9" s="958">
        <v>4.43</v>
      </c>
      <c r="H9" s="1634">
        <v>0.93</v>
      </c>
      <c r="I9" s="1328">
        <v>0.79</v>
      </c>
      <c r="J9" s="1495">
        <v>0.9349</v>
      </c>
    </row>
    <row r="10" spans="2:10" ht="12.75">
      <c r="B10" s="1379" t="s">
        <v>991</v>
      </c>
      <c r="C10" s="967">
        <v>0.97</v>
      </c>
      <c r="D10" s="970">
        <v>0.60496</v>
      </c>
      <c r="E10" s="1328">
        <v>0.03</v>
      </c>
      <c r="F10" s="969">
        <v>0.5235</v>
      </c>
      <c r="G10" s="958">
        <v>3.27</v>
      </c>
      <c r="H10" s="1634">
        <v>1.4799466666666667</v>
      </c>
      <c r="I10" s="1328">
        <v>0.5</v>
      </c>
      <c r="J10" s="1495">
        <v>0.8726</v>
      </c>
    </row>
    <row r="11" spans="2:10" ht="12.75">
      <c r="B11" s="1379" t="s">
        <v>992</v>
      </c>
      <c r="C11" s="967">
        <v>0.8</v>
      </c>
      <c r="D11" s="970">
        <v>0.74</v>
      </c>
      <c r="E11" s="1328">
        <v>0.08</v>
      </c>
      <c r="F11" s="964">
        <v>0.128</v>
      </c>
      <c r="G11" s="958">
        <v>2.68</v>
      </c>
      <c r="H11" s="1634">
        <v>2.11</v>
      </c>
      <c r="I11" s="1328">
        <v>0.75</v>
      </c>
      <c r="J11" s="1494">
        <v>0.5803</v>
      </c>
    </row>
    <row r="12" spans="2:10" ht="12.75">
      <c r="B12" s="1379" t="s">
        <v>993</v>
      </c>
      <c r="C12" s="967">
        <v>0.7</v>
      </c>
      <c r="D12" s="970">
        <v>1.52</v>
      </c>
      <c r="E12" s="1328">
        <v>0.47</v>
      </c>
      <c r="F12" s="964"/>
      <c r="G12" s="958">
        <v>3.03</v>
      </c>
      <c r="H12" s="1634">
        <v>2.26</v>
      </c>
      <c r="I12" s="1328">
        <v>1.06</v>
      </c>
      <c r="J12" s="1494"/>
    </row>
    <row r="13" spans="2:10" ht="12.75">
      <c r="B13" s="1379" t="s">
        <v>994</v>
      </c>
      <c r="C13" s="967">
        <v>0.61</v>
      </c>
      <c r="D13" s="970">
        <v>1.9281166666666665</v>
      </c>
      <c r="E13" s="1330">
        <v>0.234</v>
      </c>
      <c r="F13" s="969"/>
      <c r="G13" s="958" t="s">
        <v>568</v>
      </c>
      <c r="H13" s="959" t="s">
        <v>568</v>
      </c>
      <c r="I13" s="1329" t="s">
        <v>568</v>
      </c>
      <c r="J13" s="1494"/>
    </row>
    <row r="14" spans="2:10" ht="12.75">
      <c r="B14" s="1379" t="s">
        <v>995</v>
      </c>
      <c r="C14" s="967">
        <v>0.97</v>
      </c>
      <c r="D14" s="970">
        <v>4.02</v>
      </c>
      <c r="E14" s="1332">
        <v>0.08</v>
      </c>
      <c r="F14" s="966"/>
      <c r="G14" s="1335">
        <v>2.41</v>
      </c>
      <c r="H14" s="959">
        <v>4.03</v>
      </c>
      <c r="I14" s="1331">
        <v>0.83</v>
      </c>
      <c r="J14" s="1494"/>
    </row>
    <row r="15" spans="2:10" ht="12.75">
      <c r="B15" s="1379" t="s">
        <v>996</v>
      </c>
      <c r="C15" s="967">
        <v>1.09</v>
      </c>
      <c r="D15" s="970">
        <v>3.4946865983623683</v>
      </c>
      <c r="E15" s="1330">
        <v>0.06</v>
      </c>
      <c r="F15" s="969"/>
      <c r="G15" s="958">
        <v>2.65</v>
      </c>
      <c r="H15" s="959">
        <v>4.04</v>
      </c>
      <c r="I15" s="1328">
        <v>0.68</v>
      </c>
      <c r="J15" s="1494"/>
    </row>
    <row r="16" spans="2:10" ht="12.75">
      <c r="B16" s="1379" t="s">
        <v>997</v>
      </c>
      <c r="C16" s="967">
        <v>0.83</v>
      </c>
      <c r="D16" s="970">
        <v>4.46</v>
      </c>
      <c r="E16" s="1332">
        <v>0.04</v>
      </c>
      <c r="F16" s="1298"/>
      <c r="G16" s="1335" t="s">
        <v>568</v>
      </c>
      <c r="H16" s="959">
        <v>4.12</v>
      </c>
      <c r="I16" s="1328">
        <v>0.64</v>
      </c>
      <c r="J16" s="1494"/>
    </row>
    <row r="17" spans="2:10" ht="12.75">
      <c r="B17" s="1379" t="s">
        <v>998</v>
      </c>
      <c r="C17" s="967">
        <v>1.34</v>
      </c>
      <c r="D17" s="970">
        <v>2.67</v>
      </c>
      <c r="E17" s="1328">
        <v>0.13</v>
      </c>
      <c r="F17" s="969"/>
      <c r="G17" s="958">
        <v>3.44</v>
      </c>
      <c r="H17" s="959" t="s">
        <v>568</v>
      </c>
      <c r="I17" s="1329" t="s">
        <v>568</v>
      </c>
      <c r="J17" s="1494"/>
    </row>
    <row r="18" spans="2:10" ht="12.75">
      <c r="B18" s="1380" t="s">
        <v>999</v>
      </c>
      <c r="C18" s="1632">
        <v>1.15</v>
      </c>
      <c r="D18" s="1627">
        <v>1.19</v>
      </c>
      <c r="E18" s="1629">
        <v>0.02</v>
      </c>
      <c r="F18" s="961"/>
      <c r="G18" s="965">
        <v>2.72</v>
      </c>
      <c r="H18" s="960">
        <v>2.71</v>
      </c>
      <c r="I18" s="1333">
        <v>0.72</v>
      </c>
      <c r="J18" s="1494"/>
    </row>
    <row r="19" spans="2:10" ht="15.75" customHeight="1" thickBot="1">
      <c r="B19" s="525" t="s">
        <v>919</v>
      </c>
      <c r="C19" s="1633">
        <v>1.31</v>
      </c>
      <c r="D19" s="963">
        <v>1.74</v>
      </c>
      <c r="E19" s="1630">
        <v>0.1327766719972371</v>
      </c>
      <c r="F19" s="968"/>
      <c r="G19" s="963">
        <v>2.94</v>
      </c>
      <c r="H19" s="963">
        <v>2.69</v>
      </c>
      <c r="I19" s="1630">
        <v>0.7614812880000341</v>
      </c>
      <c r="J19" s="1496"/>
    </row>
    <row r="20" ht="12.75" thickTop="1">
      <c r="J20" s="1497"/>
    </row>
    <row r="21" ht="12">
      <c r="J21" s="1497"/>
    </row>
    <row r="22" spans="4:6" ht="15.75">
      <c r="D22" s="526"/>
      <c r="E22" s="527"/>
      <c r="F22" s="527"/>
    </row>
    <row r="23" spans="4:6" ht="15.75">
      <c r="D23" s="528"/>
      <c r="E23" s="529"/>
      <c r="F23" s="529"/>
    </row>
    <row r="24" spans="4:6" ht="15.75">
      <c r="D24" s="528"/>
      <c r="E24" s="529"/>
      <c r="F24" s="529"/>
    </row>
    <row r="25" spans="4:6" ht="15.75">
      <c r="D25" s="528"/>
      <c r="E25" s="529"/>
      <c r="F25" s="529"/>
    </row>
    <row r="26" spans="4:6" ht="15.75">
      <c r="D26" s="528"/>
      <c r="E26" s="529"/>
      <c r="F26" s="529"/>
    </row>
    <row r="27" spans="4:6" ht="15.75">
      <c r="D27" s="528"/>
      <c r="E27" s="529"/>
      <c r="F27" s="529"/>
    </row>
    <row r="28" spans="4:6" ht="15">
      <c r="D28" s="528"/>
      <c r="E28" s="530"/>
      <c r="F28" s="530"/>
    </row>
    <row r="29" spans="4:6" ht="15.75">
      <c r="D29" s="526"/>
      <c r="E29" s="529"/>
      <c r="F29" s="529"/>
    </row>
    <row r="30" spans="4:6" ht="15.75">
      <c r="D30" s="528"/>
      <c r="E30" s="32"/>
      <c r="F30" s="32"/>
    </row>
    <row r="31" spans="4:6" ht="15.75">
      <c r="D31" s="526"/>
      <c r="E31" s="531"/>
      <c r="F31" s="531"/>
    </row>
    <row r="32" spans="4:6" ht="15.75">
      <c r="D32" s="528"/>
      <c r="E32" s="32"/>
      <c r="F32" s="32"/>
    </row>
    <row r="33" spans="4:6" ht="15.75">
      <c r="D33" s="528"/>
      <c r="E33" s="531"/>
      <c r="F33" s="531"/>
    </row>
    <row r="34" spans="4:6" ht="15.75">
      <c r="D34" s="532"/>
      <c r="E34" s="531"/>
      <c r="F34" s="531"/>
    </row>
  </sheetData>
  <sheetProtection/>
  <mergeCells count="6">
    <mergeCell ref="B1:J1"/>
    <mergeCell ref="B2:J2"/>
    <mergeCell ref="B5:B6"/>
    <mergeCell ref="C5:F5"/>
    <mergeCell ref="G5:J5"/>
    <mergeCell ref="B4:J4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48"/>
  <sheetViews>
    <sheetView zoomScalePageLayoutView="0" workbookViewId="0" topLeftCell="A1">
      <selection activeCell="J50" sqref="J50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12.14062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10" ht="12.75">
      <c r="B1" s="1855" t="s">
        <v>457</v>
      </c>
      <c r="C1" s="1855"/>
      <c r="D1" s="1855"/>
      <c r="E1" s="1855"/>
      <c r="F1" s="1855"/>
      <c r="G1" s="1855"/>
      <c r="H1" s="1855"/>
      <c r="I1" s="1855"/>
      <c r="J1" s="1855"/>
    </row>
    <row r="2" spans="2:14" ht="12.75" hidden="1">
      <c r="B2" s="1875" t="s">
        <v>459</v>
      </c>
      <c r="C2" s="1875"/>
      <c r="D2" s="1875"/>
      <c r="E2" s="1875"/>
      <c r="F2" s="1875"/>
      <c r="G2" s="1875"/>
      <c r="H2" s="1875"/>
      <c r="I2" s="1875"/>
      <c r="J2" s="1875"/>
      <c r="K2" s="1875"/>
      <c r="L2" s="1875"/>
      <c r="M2" s="1875"/>
      <c r="N2" s="1875"/>
    </row>
    <row r="3" spans="2:14" ht="15.75" hidden="1">
      <c r="B3" s="1876" t="s">
        <v>920</v>
      </c>
      <c r="C3" s="1876"/>
      <c r="D3" s="1876"/>
      <c r="E3" s="1876"/>
      <c r="F3" s="1876"/>
      <c r="G3" s="1876"/>
      <c r="H3" s="1876"/>
      <c r="I3" s="1876"/>
      <c r="J3" s="1876"/>
      <c r="K3" s="1876"/>
      <c r="L3" s="1876"/>
      <c r="M3" s="1876"/>
      <c r="N3" s="1876"/>
    </row>
    <row r="4" spans="2:14" ht="15.75" hidden="1"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2:14" ht="15.75" hidden="1"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</row>
    <row r="6" spans="2:14" ht="12.75" hidden="1">
      <c r="B6" s="3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9" t="s">
        <v>1156</v>
      </c>
    </row>
    <row r="7" spans="2:14" ht="13.5" hidden="1" thickTop="1">
      <c r="B7" s="1877" t="s">
        <v>525</v>
      </c>
      <c r="C7" s="1895"/>
      <c r="D7" s="1895"/>
      <c r="E7" s="1895"/>
      <c r="F7" s="1895"/>
      <c r="G7" s="1895"/>
      <c r="H7" s="1895"/>
      <c r="I7" s="1895"/>
      <c r="J7" s="1895"/>
      <c r="K7" s="1895"/>
      <c r="L7" s="1895"/>
      <c r="M7" s="1895"/>
      <c r="N7" s="1896"/>
    </row>
    <row r="8" spans="2:14" ht="12.75" customHeight="1" hidden="1">
      <c r="B8" s="1893"/>
      <c r="C8" s="1889" t="s">
        <v>921</v>
      </c>
      <c r="D8" s="1890"/>
      <c r="E8" s="1337"/>
      <c r="F8" s="1337"/>
      <c r="G8" s="1889" t="s">
        <v>922</v>
      </c>
      <c r="H8" s="1890"/>
      <c r="I8" s="1889" t="s">
        <v>923</v>
      </c>
      <c r="J8" s="1890"/>
      <c r="K8" s="1889" t="s">
        <v>924</v>
      </c>
      <c r="L8" s="1890"/>
      <c r="M8" s="1889" t="s">
        <v>417</v>
      </c>
      <c r="N8" s="1894"/>
    </row>
    <row r="9" spans="2:14" ht="12.75" hidden="1">
      <c r="B9" s="1878"/>
      <c r="C9" s="533" t="s">
        <v>273</v>
      </c>
      <c r="D9" s="533" t="s">
        <v>925</v>
      </c>
      <c r="E9" s="533"/>
      <c r="F9" s="533"/>
      <c r="G9" s="533" t="s">
        <v>273</v>
      </c>
      <c r="H9" s="533" t="s">
        <v>925</v>
      </c>
      <c r="I9" s="533" t="s">
        <v>273</v>
      </c>
      <c r="J9" s="533" t="s">
        <v>925</v>
      </c>
      <c r="K9" s="533" t="s">
        <v>273</v>
      </c>
      <c r="L9" s="533" t="s">
        <v>925</v>
      </c>
      <c r="M9" s="534" t="s">
        <v>273</v>
      </c>
      <c r="N9" s="535" t="s">
        <v>925</v>
      </c>
    </row>
    <row r="10" spans="2:16" ht="12.75" hidden="1">
      <c r="B10" s="115" t="s">
        <v>926</v>
      </c>
      <c r="C10" s="536">
        <v>2971.95</v>
      </c>
      <c r="D10" s="536">
        <v>1.52</v>
      </c>
      <c r="E10" s="536"/>
      <c r="F10" s="536"/>
      <c r="G10" s="537" t="s">
        <v>568</v>
      </c>
      <c r="H10" s="537" t="s">
        <v>568</v>
      </c>
      <c r="I10" s="536">
        <v>1376.9</v>
      </c>
      <c r="J10" s="536">
        <v>12.87</v>
      </c>
      <c r="K10" s="536">
        <v>748.61</v>
      </c>
      <c r="L10" s="538">
        <v>15.66</v>
      </c>
      <c r="M10" s="538">
        <v>13804.33</v>
      </c>
      <c r="N10" s="539">
        <v>4.13</v>
      </c>
      <c r="P10" s="540" t="e">
        <f>#REF!+C10+#REF!+I10+K10</f>
        <v>#REF!</v>
      </c>
    </row>
    <row r="11" spans="2:16" ht="12.75" hidden="1">
      <c r="B11" s="115" t="s">
        <v>651</v>
      </c>
      <c r="C11" s="536"/>
      <c r="D11" s="536"/>
      <c r="E11" s="536"/>
      <c r="F11" s="536"/>
      <c r="G11" s="536"/>
      <c r="H11" s="536"/>
      <c r="I11" s="536"/>
      <c r="J11" s="536"/>
      <c r="K11" s="536"/>
      <c r="L11" s="538"/>
      <c r="M11" s="538"/>
      <c r="N11" s="539"/>
      <c r="P11" t="e">
        <f>#REF!*#REF!+C10*D10+#REF!*#REF!+I10*J10+K10*L10</f>
        <v>#REF!</v>
      </c>
    </row>
    <row r="12" spans="2:16" ht="12.75" hidden="1">
      <c r="B12" s="115" t="s">
        <v>569</v>
      </c>
      <c r="C12" s="536"/>
      <c r="D12" s="536"/>
      <c r="E12" s="536"/>
      <c r="F12" s="536"/>
      <c r="G12" s="536"/>
      <c r="H12" s="536"/>
      <c r="I12" s="536"/>
      <c r="J12" s="536"/>
      <c r="K12" s="536"/>
      <c r="L12" s="538"/>
      <c r="M12" s="538"/>
      <c r="N12" s="539"/>
      <c r="P12" s="540" t="e">
        <f>P11/P10</f>
        <v>#REF!</v>
      </c>
    </row>
    <row r="13" spans="2:14" ht="12.75" hidden="1">
      <c r="B13" s="115" t="s">
        <v>653</v>
      </c>
      <c r="C13" s="536"/>
      <c r="D13" s="536"/>
      <c r="E13" s="536"/>
      <c r="F13" s="536"/>
      <c r="G13" s="536"/>
      <c r="H13" s="536"/>
      <c r="I13" s="536"/>
      <c r="J13" s="536"/>
      <c r="K13" s="536"/>
      <c r="L13" s="538"/>
      <c r="M13" s="538"/>
      <c r="N13" s="539"/>
    </row>
    <row r="14" spans="2:14" ht="12.75" hidden="1">
      <c r="B14" s="115" t="s">
        <v>654</v>
      </c>
      <c r="C14" s="536"/>
      <c r="D14" s="536"/>
      <c r="E14" s="536"/>
      <c r="F14" s="536"/>
      <c r="G14" s="536"/>
      <c r="H14" s="536"/>
      <c r="I14" s="536"/>
      <c r="J14" s="536"/>
      <c r="K14" s="536"/>
      <c r="L14" s="538"/>
      <c r="M14" s="538"/>
      <c r="N14" s="539"/>
    </row>
    <row r="15" spans="2:14" ht="12.75" hidden="1">
      <c r="B15" s="115" t="s">
        <v>655</v>
      </c>
      <c r="C15" s="536"/>
      <c r="D15" s="536"/>
      <c r="E15" s="536"/>
      <c r="F15" s="536"/>
      <c r="G15" s="536"/>
      <c r="H15" s="536"/>
      <c r="I15" s="536"/>
      <c r="J15" s="536"/>
      <c r="K15" s="536"/>
      <c r="L15" s="538"/>
      <c r="M15" s="538"/>
      <c r="N15" s="539"/>
    </row>
    <row r="16" spans="2:14" ht="12.75" hidden="1">
      <c r="B16" s="115" t="s">
        <v>656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8"/>
      <c r="M16" s="538"/>
      <c r="N16" s="539"/>
    </row>
    <row r="17" spans="2:14" ht="12.75" hidden="1">
      <c r="B17" s="115" t="s">
        <v>657</v>
      </c>
      <c r="C17" s="536"/>
      <c r="D17" s="536"/>
      <c r="E17" s="536"/>
      <c r="F17" s="536"/>
      <c r="G17" s="536"/>
      <c r="H17" s="536"/>
      <c r="I17" s="536"/>
      <c r="J17" s="536"/>
      <c r="K17" s="536"/>
      <c r="L17" s="538"/>
      <c r="M17" s="538"/>
      <c r="N17" s="539"/>
    </row>
    <row r="18" spans="2:14" ht="12.75" hidden="1">
      <c r="B18" s="115" t="s">
        <v>658</v>
      </c>
      <c r="C18" s="536"/>
      <c r="D18" s="536"/>
      <c r="E18" s="536"/>
      <c r="F18" s="536"/>
      <c r="G18" s="536"/>
      <c r="H18" s="536"/>
      <c r="I18" s="536"/>
      <c r="J18" s="536"/>
      <c r="K18" s="536"/>
      <c r="L18" s="538"/>
      <c r="M18" s="538"/>
      <c r="N18" s="539"/>
    </row>
    <row r="19" spans="2:14" ht="12.75" hidden="1">
      <c r="B19" s="115" t="s">
        <v>413</v>
      </c>
      <c r="C19" s="536"/>
      <c r="D19" s="536"/>
      <c r="E19" s="536"/>
      <c r="F19" s="536"/>
      <c r="G19" s="536"/>
      <c r="H19" s="536"/>
      <c r="I19" s="536"/>
      <c r="J19" s="536"/>
      <c r="K19" s="536"/>
      <c r="L19" s="538"/>
      <c r="M19" s="538"/>
      <c r="N19" s="539"/>
    </row>
    <row r="20" spans="2:14" ht="12.75" hidden="1">
      <c r="B20" s="115" t="s">
        <v>414</v>
      </c>
      <c r="C20" s="536"/>
      <c r="D20" s="536"/>
      <c r="E20" s="536"/>
      <c r="F20" s="536"/>
      <c r="G20" s="536"/>
      <c r="H20" s="536"/>
      <c r="I20" s="536"/>
      <c r="J20" s="536"/>
      <c r="K20" s="536"/>
      <c r="L20" s="538"/>
      <c r="M20" s="538"/>
      <c r="N20" s="539"/>
    </row>
    <row r="21" spans="2:14" ht="12.75" hidden="1">
      <c r="B21" s="116" t="s">
        <v>415</v>
      </c>
      <c r="C21" s="541"/>
      <c r="D21" s="541"/>
      <c r="E21" s="541"/>
      <c r="F21" s="541"/>
      <c r="G21" s="541"/>
      <c r="H21" s="541"/>
      <c r="I21" s="541"/>
      <c r="J21" s="541"/>
      <c r="K21" s="541"/>
      <c r="L21" s="542"/>
      <c r="M21" s="542"/>
      <c r="N21" s="543"/>
    </row>
    <row r="22" spans="2:14" ht="13.5" hidden="1" thickBot="1">
      <c r="B22" s="138" t="s">
        <v>712</v>
      </c>
      <c r="C22" s="544"/>
      <c r="D22" s="544"/>
      <c r="E22" s="544"/>
      <c r="F22" s="544"/>
      <c r="G22" s="545"/>
      <c r="H22" s="545"/>
      <c r="I22" s="545"/>
      <c r="J22" s="545"/>
      <c r="K22" s="545"/>
      <c r="L22" s="546"/>
      <c r="M22" s="546"/>
      <c r="N22" s="547"/>
    </row>
    <row r="23" ht="12.75" hidden="1"/>
    <row r="24" ht="12.75" hidden="1">
      <c r="B24" s="35" t="s">
        <v>927</v>
      </c>
    </row>
    <row r="25" spans="2:10" ht="15.75">
      <c r="B25" s="1876" t="s">
        <v>928</v>
      </c>
      <c r="C25" s="1876"/>
      <c r="D25" s="1876"/>
      <c r="E25" s="1876"/>
      <c r="F25" s="1876"/>
      <c r="G25" s="1876"/>
      <c r="H25" s="1876"/>
      <c r="I25" s="1876"/>
      <c r="J25" s="1876"/>
    </row>
    <row r="26" spans="2:10" ht="13.5" thickBot="1">
      <c r="B26" s="1862" t="s">
        <v>1156</v>
      </c>
      <c r="C26" s="1862"/>
      <c r="D26" s="1862"/>
      <c r="E26" s="1862"/>
      <c r="F26" s="1862"/>
      <c r="G26" s="1862"/>
      <c r="H26" s="1862"/>
      <c r="I26" s="1862"/>
      <c r="J26" s="1862"/>
    </row>
    <row r="27" spans="2:10" ht="16.5" thickTop="1">
      <c r="B27" s="1877" t="s">
        <v>525</v>
      </c>
      <c r="C27" s="1868" t="s">
        <v>929</v>
      </c>
      <c r="D27" s="1868"/>
      <c r="E27" s="1868"/>
      <c r="F27" s="1869"/>
      <c r="G27" s="1868" t="s">
        <v>955</v>
      </c>
      <c r="H27" s="1868"/>
      <c r="I27" s="1868"/>
      <c r="J27" s="1869"/>
    </row>
    <row r="28" spans="2:10" ht="12.75">
      <c r="B28" s="1893"/>
      <c r="C28" s="1863" t="s">
        <v>957</v>
      </c>
      <c r="D28" s="1864"/>
      <c r="E28" s="1865" t="s">
        <v>78</v>
      </c>
      <c r="F28" s="1866"/>
      <c r="G28" s="1863" t="s">
        <v>957</v>
      </c>
      <c r="H28" s="1870"/>
      <c r="I28" s="1891" t="s">
        <v>78</v>
      </c>
      <c r="J28" s="1892"/>
    </row>
    <row r="29" spans="2:11" ht="12.75">
      <c r="B29" s="1878"/>
      <c r="C29" s="670" t="s">
        <v>273</v>
      </c>
      <c r="D29" s="671" t="s">
        <v>63</v>
      </c>
      <c r="E29" s="1338" t="s">
        <v>273</v>
      </c>
      <c r="F29" s="672" t="s">
        <v>63</v>
      </c>
      <c r="G29" s="670" t="s">
        <v>273</v>
      </c>
      <c r="H29" s="1339" t="s">
        <v>63</v>
      </c>
      <c r="I29" s="1776" t="s">
        <v>273</v>
      </c>
      <c r="J29" s="1777" t="s">
        <v>63</v>
      </c>
      <c r="K29" s="9"/>
    </row>
    <row r="30" spans="2:10" ht="12.75">
      <c r="B30" s="115" t="s">
        <v>988</v>
      </c>
      <c r="C30" s="1417">
        <v>10815.02</v>
      </c>
      <c r="D30" s="1520">
        <v>0.3</v>
      </c>
      <c r="E30" s="1417">
        <v>4183.63</v>
      </c>
      <c r="F30" s="1523">
        <v>0.15</v>
      </c>
      <c r="G30" s="1421">
        <v>11885.08</v>
      </c>
      <c r="H30" s="1525">
        <v>4.27</v>
      </c>
      <c r="I30" s="1513">
        <v>13110.36</v>
      </c>
      <c r="J30" s="1524">
        <v>2.5</v>
      </c>
    </row>
    <row r="31" spans="2:10" ht="12.75">
      <c r="B31" s="115" t="s">
        <v>989</v>
      </c>
      <c r="C31" s="1417">
        <v>21040.69</v>
      </c>
      <c r="D31" s="1520">
        <v>0.27</v>
      </c>
      <c r="E31" s="1417">
        <v>16785.21</v>
      </c>
      <c r="F31" s="1523">
        <v>0.17</v>
      </c>
      <c r="G31" s="1421">
        <v>8668.3</v>
      </c>
      <c r="H31" s="1525">
        <v>3.62</v>
      </c>
      <c r="I31" s="1513">
        <v>11316.23</v>
      </c>
      <c r="J31" s="1524">
        <v>2.3</v>
      </c>
    </row>
    <row r="32" spans="2:10" ht="12.75">
      <c r="B32" s="115" t="s">
        <v>990</v>
      </c>
      <c r="C32" s="1418">
        <v>16295.09</v>
      </c>
      <c r="D32" s="1520">
        <v>0.25</v>
      </c>
      <c r="E32" s="1417">
        <v>59148.29</v>
      </c>
      <c r="F32" s="1523">
        <v>1.03</v>
      </c>
      <c r="G32" s="1422">
        <v>12653.76</v>
      </c>
      <c r="H32" s="1525">
        <v>2.64</v>
      </c>
      <c r="I32" s="1513">
        <v>15610.65</v>
      </c>
      <c r="J32" s="1524">
        <v>2.55</v>
      </c>
    </row>
    <row r="33" spans="2:10" ht="12.75">
      <c r="B33" s="115" t="s">
        <v>991</v>
      </c>
      <c r="C33" s="1418">
        <v>9331.01</v>
      </c>
      <c r="D33" s="1520">
        <v>0.22</v>
      </c>
      <c r="E33" s="1417">
        <v>46623.9</v>
      </c>
      <c r="F33" s="1523">
        <v>0.42</v>
      </c>
      <c r="G33" s="1422">
        <v>10743.11</v>
      </c>
      <c r="H33" s="1525">
        <v>2.65</v>
      </c>
      <c r="I33" s="1513">
        <v>21289.8</v>
      </c>
      <c r="J33" s="1524">
        <v>2.41</v>
      </c>
    </row>
    <row r="34" spans="2:10" ht="12.75">
      <c r="B34" s="115" t="s">
        <v>992</v>
      </c>
      <c r="C34" s="1418">
        <v>12496.45</v>
      </c>
      <c r="D34" s="1520">
        <v>0.2</v>
      </c>
      <c r="E34" s="1417">
        <v>13937.5</v>
      </c>
      <c r="F34" s="1523">
        <v>0.15</v>
      </c>
      <c r="G34" s="1418">
        <v>9684.85</v>
      </c>
      <c r="H34" s="1525">
        <v>2.73</v>
      </c>
      <c r="I34" s="1513">
        <v>20484.52</v>
      </c>
      <c r="J34" s="1524">
        <v>2.48</v>
      </c>
    </row>
    <row r="35" spans="2:10" ht="12.75">
      <c r="B35" s="115" t="s">
        <v>993</v>
      </c>
      <c r="C35" s="1418">
        <v>24365.02</v>
      </c>
      <c r="D35" s="1520">
        <v>0.21</v>
      </c>
      <c r="E35" s="1417"/>
      <c r="F35" s="1523"/>
      <c r="G35" s="1418">
        <v>10642.76</v>
      </c>
      <c r="H35" s="1525">
        <v>2.62</v>
      </c>
      <c r="I35" s="1513"/>
      <c r="J35" s="1524"/>
    </row>
    <row r="36" spans="2:10" ht="12.75">
      <c r="B36" s="115" t="s">
        <v>994</v>
      </c>
      <c r="C36" s="1418">
        <v>43041.61</v>
      </c>
      <c r="D36" s="1520">
        <v>0.20773918429166563</v>
      </c>
      <c r="E36" s="1417"/>
      <c r="F36" s="1523"/>
      <c r="G36" s="1418">
        <v>18525.68</v>
      </c>
      <c r="H36" s="1525">
        <v>2.2069377101947136</v>
      </c>
      <c r="I36" s="1515"/>
      <c r="J36" s="1524"/>
    </row>
    <row r="37" spans="2:10" ht="12.75">
      <c r="B37" s="115" t="s">
        <v>995</v>
      </c>
      <c r="C37" s="1419">
        <v>20209.02</v>
      </c>
      <c r="D37" s="1520">
        <v>0.2017363513916063</v>
      </c>
      <c r="E37" s="1417"/>
      <c r="F37" s="1523"/>
      <c r="G37" s="1418">
        <v>24703.4</v>
      </c>
      <c r="H37" s="1525">
        <v>2.1268719058914973</v>
      </c>
      <c r="I37" s="1515"/>
      <c r="J37" s="1524"/>
    </row>
    <row r="38" spans="2:10" ht="12.75">
      <c r="B38" s="115" t="s">
        <v>996</v>
      </c>
      <c r="C38" s="1419">
        <v>10380.09</v>
      </c>
      <c r="D38" s="1520">
        <v>0.19</v>
      </c>
      <c r="E38" s="1417"/>
      <c r="F38" s="1523"/>
      <c r="G38" s="1419">
        <v>16163.79</v>
      </c>
      <c r="H38" s="1526">
        <v>2.29</v>
      </c>
      <c r="I38" s="1515"/>
      <c r="J38" s="1524"/>
    </row>
    <row r="39" spans="2:10" ht="12.75">
      <c r="B39" s="115" t="s">
        <v>997</v>
      </c>
      <c r="C39" s="1419">
        <v>17176.57</v>
      </c>
      <c r="D39" s="1520">
        <v>0.19</v>
      </c>
      <c r="E39" s="1417"/>
      <c r="F39" s="1523"/>
      <c r="G39" s="1419">
        <v>17203.14</v>
      </c>
      <c r="H39" s="1526">
        <v>2.11</v>
      </c>
      <c r="I39" s="1515"/>
      <c r="J39" s="1524"/>
    </row>
    <row r="40" spans="2:10" ht="12.75">
      <c r="B40" s="115" t="s">
        <v>998</v>
      </c>
      <c r="C40" s="1419">
        <v>8599.57</v>
      </c>
      <c r="D40" s="1520">
        <v>0.18</v>
      </c>
      <c r="E40" s="1417"/>
      <c r="F40" s="1512"/>
      <c r="G40" s="1419">
        <v>14133.99</v>
      </c>
      <c r="H40" s="1526">
        <v>2.2</v>
      </c>
      <c r="I40" s="1515"/>
      <c r="J40" s="1524"/>
    </row>
    <row r="41" spans="2:10" ht="12.75">
      <c r="B41" s="116" t="s">
        <v>999</v>
      </c>
      <c r="C41" s="1420">
        <v>7010.36</v>
      </c>
      <c r="D41" s="1521">
        <v>0.1633696910001769</v>
      </c>
      <c r="E41" s="1516"/>
      <c r="F41" s="1517"/>
      <c r="G41" s="1420">
        <v>16051.79</v>
      </c>
      <c r="H41" s="1527">
        <v>2.4049605139173407</v>
      </c>
      <c r="I41" s="1515"/>
      <c r="J41" s="1514"/>
    </row>
    <row r="42" spans="2:10" ht="13.5" thickBot="1">
      <c r="B42" s="673" t="s">
        <v>417</v>
      </c>
      <c r="C42" s="1458">
        <v>200760.5</v>
      </c>
      <c r="D42" s="1522">
        <v>0.21811313787794637</v>
      </c>
      <c r="E42" s="1459">
        <v>140678.53</v>
      </c>
      <c r="F42" s="1462"/>
      <c r="G42" s="1460">
        <v>171059.65</v>
      </c>
      <c r="H42" s="1635">
        <v>2.5416786581037276</v>
      </c>
      <c r="I42" s="1457">
        <v>81811.56</v>
      </c>
      <c r="J42" s="1462"/>
    </row>
    <row r="43" ht="13.5" thickTop="1">
      <c r="B43" s="35" t="s">
        <v>48</v>
      </c>
    </row>
    <row r="44" ht="12.75">
      <c r="B44" s="35"/>
    </row>
    <row r="48" ht="12.75">
      <c r="C48" s="540"/>
    </row>
  </sheetData>
  <sheetProtection/>
  <mergeCells count="19">
    <mergeCell ref="B25:J25"/>
    <mergeCell ref="K8:L8"/>
    <mergeCell ref="M8:N8"/>
    <mergeCell ref="B2:N2"/>
    <mergeCell ref="B3:N3"/>
    <mergeCell ref="B7:B9"/>
    <mergeCell ref="G8:H8"/>
    <mergeCell ref="I8:J8"/>
    <mergeCell ref="C7:N7"/>
    <mergeCell ref="B1:J1"/>
    <mergeCell ref="C8:D8"/>
    <mergeCell ref="B26:J26"/>
    <mergeCell ref="C28:D28"/>
    <mergeCell ref="C27:F27"/>
    <mergeCell ref="E28:F28"/>
    <mergeCell ref="I28:J28"/>
    <mergeCell ref="G27:J27"/>
    <mergeCell ref="G28:H28"/>
    <mergeCell ref="B27:B29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Z134"/>
  <sheetViews>
    <sheetView zoomScalePageLayoutView="0" workbookViewId="0" topLeftCell="A1">
      <pane xSplit="4" ySplit="70" topLeftCell="E71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X106" sqref="X106"/>
    </sheetView>
  </sheetViews>
  <sheetFormatPr defaultColWidth="9.140625" defaultRowHeight="12.75"/>
  <cols>
    <col min="1" max="1" width="9.140625" style="508" customWidth="1"/>
    <col min="2" max="2" width="3.140625" style="508" customWidth="1"/>
    <col min="3" max="3" width="2.7109375" style="508" customWidth="1"/>
    <col min="4" max="4" width="41.57421875" style="508" customWidth="1"/>
    <col min="5" max="5" width="9.8515625" style="508" hidden="1" customWidth="1"/>
    <col min="6" max="6" width="12.00390625" style="508" customWidth="1"/>
    <col min="7" max="7" width="12.28125" style="508" customWidth="1"/>
    <col min="8" max="8" width="9.8515625" style="508" hidden="1" customWidth="1"/>
    <col min="9" max="9" width="11.00390625" style="508" customWidth="1"/>
    <col min="10" max="10" width="10.421875" style="508" hidden="1" customWidth="1"/>
    <col min="11" max="12" width="0" style="508" hidden="1" customWidth="1"/>
    <col min="13" max="13" width="9.140625" style="508" hidden="1" customWidth="1"/>
    <col min="14" max="14" width="9.140625" style="508" customWidth="1"/>
    <col min="15" max="16" width="9.57421875" style="508" hidden="1" customWidth="1"/>
    <col min="17" max="20" width="9.140625" style="508" hidden="1" customWidth="1"/>
    <col min="21" max="21" width="9.140625" style="508" customWidth="1"/>
    <col min="22" max="22" width="11.00390625" style="508" customWidth="1"/>
    <col min="23" max="16384" width="9.140625" style="508" customWidth="1"/>
  </cols>
  <sheetData>
    <row r="1" spans="2:4" ht="12.75" customHeight="1" hidden="1">
      <c r="B1" s="1833" t="s">
        <v>332</v>
      </c>
      <c r="C1" s="1833"/>
      <c r="D1" s="1833"/>
    </row>
    <row r="2" spans="2:4" ht="12.75" customHeight="1" hidden="1">
      <c r="B2" s="1833" t="s">
        <v>1197</v>
      </c>
      <c r="C2" s="1833"/>
      <c r="D2" s="1833"/>
    </row>
    <row r="3" spans="2:4" ht="12.75" customHeight="1" hidden="1">
      <c r="B3" s="1833" t="s">
        <v>596</v>
      </c>
      <c r="C3" s="1833"/>
      <c r="D3" s="1833"/>
    </row>
    <row r="4" spans="2:4" ht="5.25" customHeight="1" hidden="1">
      <c r="B4" s="69"/>
      <c r="C4" s="69"/>
      <c r="D4" s="69"/>
    </row>
    <row r="5" spans="2:4" ht="12.75" customHeight="1" hidden="1">
      <c r="B5" s="1833" t="s">
        <v>672</v>
      </c>
      <c r="C5" s="1833"/>
      <c r="D5" s="1833"/>
    </row>
    <row r="6" spans="2:4" ht="12.75" customHeight="1" hidden="1">
      <c r="B6" s="1833" t="s">
        <v>1198</v>
      </c>
      <c r="C6" s="1833"/>
      <c r="D6" s="1833"/>
    </row>
    <row r="7" spans="2:4" ht="5.25" customHeight="1" hidden="1">
      <c r="B7" s="38"/>
      <c r="C7" s="38"/>
      <c r="D7" s="38"/>
    </row>
    <row r="8" spans="2:4" s="548" customFormat="1" ht="12.75" customHeight="1" hidden="1">
      <c r="B8" s="1900" t="s">
        <v>673</v>
      </c>
      <c r="C8" s="1901"/>
      <c r="D8" s="1902"/>
    </row>
    <row r="9" spans="2:4" s="548" customFormat="1" ht="12.75" customHeight="1" hidden="1">
      <c r="B9" s="1897" t="s">
        <v>1199</v>
      </c>
      <c r="C9" s="1898"/>
      <c r="D9" s="1899"/>
    </row>
    <row r="10" spans="2:4" ht="12.75" hidden="1">
      <c r="B10" s="238" t="s">
        <v>1200</v>
      </c>
      <c r="C10" s="239"/>
      <c r="D10" s="194"/>
    </row>
    <row r="11" spans="2:4" ht="12.75" hidden="1">
      <c r="B11" s="240"/>
      <c r="C11" s="234" t="s">
        <v>1201</v>
      </c>
      <c r="D11" s="59"/>
    </row>
    <row r="12" spans="2:4" ht="12.75" hidden="1">
      <c r="B12" s="71"/>
      <c r="C12" s="234" t="s">
        <v>1202</v>
      </c>
      <c r="D12" s="59"/>
    </row>
    <row r="13" spans="2:4" ht="12.75" hidden="1">
      <c r="B13" s="71"/>
      <c r="C13" s="234" t="s">
        <v>1203</v>
      </c>
      <c r="D13" s="59"/>
    </row>
    <row r="14" spans="2:4" ht="12.75" hidden="1">
      <c r="B14" s="71"/>
      <c r="C14" s="234" t="s">
        <v>1204</v>
      </c>
      <c r="D14" s="59"/>
    </row>
    <row r="15" spans="2:4" ht="12.75" hidden="1">
      <c r="B15" s="71"/>
      <c r="C15" s="35" t="s">
        <v>1205</v>
      </c>
      <c r="D15" s="59"/>
    </row>
    <row r="16" spans="2:4" ht="12.75" hidden="1">
      <c r="B16" s="71"/>
      <c r="C16" s="35" t="s">
        <v>674</v>
      </c>
      <c r="D16" s="59"/>
    </row>
    <row r="17" spans="2:4" ht="7.5" customHeight="1" hidden="1">
      <c r="B17" s="241"/>
      <c r="C17" s="61"/>
      <c r="D17" s="60"/>
    </row>
    <row r="18" spans="2:4" ht="12.75" hidden="1">
      <c r="B18" s="240" t="s">
        <v>1206</v>
      </c>
      <c r="C18" s="35"/>
      <c r="D18" s="59"/>
    </row>
    <row r="19" spans="2:4" ht="12.75" hidden="1">
      <c r="B19" s="240"/>
      <c r="C19" s="35" t="s">
        <v>675</v>
      </c>
      <c r="D19" s="59"/>
    </row>
    <row r="20" spans="2:4" ht="12.75" hidden="1">
      <c r="B20" s="71"/>
      <c r="C20" s="35" t="s">
        <v>1207</v>
      </c>
      <c r="D20" s="59"/>
    </row>
    <row r="21" spans="2:4" ht="12.75" hidden="1">
      <c r="B21" s="71"/>
      <c r="C21" s="234" t="s">
        <v>676</v>
      </c>
      <c r="D21" s="59"/>
    </row>
    <row r="22" spans="2:4" ht="12.75" hidden="1">
      <c r="B22" s="242" t="s">
        <v>1208</v>
      </c>
      <c r="C22" s="243"/>
      <c r="D22" s="244"/>
    </row>
    <row r="23" spans="2:4" ht="12.75" hidden="1">
      <c r="B23" s="240" t="s">
        <v>678</v>
      </c>
      <c r="C23" s="35"/>
      <c r="D23" s="59"/>
    </row>
    <row r="24" spans="2:4" ht="12.75" hidden="1">
      <c r="B24" s="71"/>
      <c r="C24" s="245" t="s">
        <v>679</v>
      </c>
      <c r="D24" s="59"/>
    </row>
    <row r="25" spans="2:4" ht="12.75" hidden="1">
      <c r="B25" s="71"/>
      <c r="C25" s="35" t="s">
        <v>680</v>
      </c>
      <c r="D25" s="59"/>
    </row>
    <row r="26" spans="2:4" ht="12.75" hidden="1">
      <c r="B26" s="71"/>
      <c r="C26" s="35" t="s">
        <v>681</v>
      </c>
      <c r="D26" s="59"/>
    </row>
    <row r="27" spans="2:4" ht="12.75" hidden="1">
      <c r="B27" s="71"/>
      <c r="C27" s="35"/>
      <c r="D27" s="59" t="s">
        <v>682</v>
      </c>
    </row>
    <row r="28" spans="2:4" ht="12.75" hidden="1">
      <c r="B28" s="71"/>
      <c r="C28" s="35"/>
      <c r="D28" s="59" t="s">
        <v>683</v>
      </c>
    </row>
    <row r="29" spans="2:4" ht="12.75" hidden="1">
      <c r="B29" s="71"/>
      <c r="C29" s="35"/>
      <c r="D29" s="59" t="s">
        <v>684</v>
      </c>
    </row>
    <row r="30" spans="2:4" ht="12.75" hidden="1">
      <c r="B30" s="71"/>
      <c r="C30" s="35"/>
      <c r="D30" s="59" t="s">
        <v>685</v>
      </c>
    </row>
    <row r="31" spans="2:4" ht="12.75" hidden="1">
      <c r="B31" s="71"/>
      <c r="C31" s="35"/>
      <c r="D31" s="59" t="s">
        <v>686</v>
      </c>
    </row>
    <row r="32" spans="2:4" ht="7.5" customHeight="1" hidden="1">
      <c r="B32" s="71"/>
      <c r="C32" s="35"/>
      <c r="D32" s="59"/>
    </row>
    <row r="33" spans="2:4" ht="12.75" hidden="1">
      <c r="B33" s="71"/>
      <c r="C33" s="245" t="s">
        <v>687</v>
      </c>
      <c r="D33" s="59"/>
    </row>
    <row r="34" spans="2:4" ht="12.75" hidden="1">
      <c r="B34" s="71"/>
      <c r="C34" s="35" t="s">
        <v>688</v>
      </c>
      <c r="D34" s="59"/>
    </row>
    <row r="35" spans="2:4" ht="12.75" hidden="1">
      <c r="B35" s="71"/>
      <c r="C35" s="234" t="s">
        <v>689</v>
      </c>
      <c r="D35" s="59"/>
    </row>
    <row r="36" spans="2:4" ht="12.75" hidden="1">
      <c r="B36" s="71"/>
      <c r="C36" s="234" t="s">
        <v>690</v>
      </c>
      <c r="D36" s="59"/>
    </row>
    <row r="37" spans="2:4" ht="12.75" hidden="1">
      <c r="B37" s="71"/>
      <c r="C37" s="234" t="s">
        <v>691</v>
      </c>
      <c r="D37" s="59"/>
    </row>
    <row r="38" spans="2:4" ht="12.75" hidden="1">
      <c r="B38" s="71"/>
      <c r="C38" s="234" t="s">
        <v>692</v>
      </c>
      <c r="D38" s="59"/>
    </row>
    <row r="39" spans="2:4" ht="7.5" customHeight="1" hidden="1">
      <c r="B39" s="241"/>
      <c r="C39" s="246"/>
      <c r="D39" s="60"/>
    </row>
    <row r="40" spans="2:4" s="549" customFormat="1" ht="12.75" hidden="1">
      <c r="B40" s="247"/>
      <c r="C40" s="248" t="s">
        <v>693</v>
      </c>
      <c r="D40" s="249"/>
    </row>
    <row r="41" spans="2:4" ht="12.75" hidden="1">
      <c r="B41" s="38" t="s">
        <v>1209</v>
      </c>
      <c r="C41" s="35"/>
      <c r="D41" s="35"/>
    </row>
    <row r="42" spans="2:4" ht="12.75" hidden="1">
      <c r="B42" s="38"/>
      <c r="C42" s="35" t="s">
        <v>1210</v>
      </c>
      <c r="D42" s="35"/>
    </row>
    <row r="43" spans="2:4" ht="12.75" hidden="1">
      <c r="B43" s="38"/>
      <c r="C43" s="35" t="s">
        <v>1211</v>
      </c>
      <c r="D43" s="35"/>
    </row>
    <row r="44" spans="2:4" ht="12.75" hidden="1">
      <c r="B44" s="38"/>
      <c r="C44" s="35" t="s">
        <v>1212</v>
      </c>
      <c r="D44" s="35"/>
    </row>
    <row r="45" spans="2:4" ht="12.75" hidden="1">
      <c r="B45" s="38"/>
      <c r="C45" s="35" t="s">
        <v>1213</v>
      </c>
      <c r="D45" s="35"/>
    </row>
    <row r="46" spans="2:4" ht="12.75" hidden="1">
      <c r="B46" s="38"/>
      <c r="C46" s="35"/>
      <c r="D46" s="35"/>
    </row>
    <row r="47" spans="2:4" ht="12.75" hidden="1">
      <c r="B47" s="38" t="s">
        <v>1214</v>
      </c>
      <c r="C47" s="35" t="s">
        <v>1215</v>
      </c>
      <c r="D47" s="35"/>
    </row>
    <row r="48" spans="2:4" ht="12.75" hidden="1">
      <c r="B48" s="38"/>
      <c r="C48" s="35"/>
      <c r="D48" s="35" t="s">
        <v>679</v>
      </c>
    </row>
    <row r="49" spans="2:4" ht="12.75" hidden="1">
      <c r="B49" s="38"/>
      <c r="C49" s="35"/>
      <c r="D49" s="35" t="s">
        <v>681</v>
      </c>
    </row>
    <row r="50" spans="2:4" ht="12.75" hidden="1">
      <c r="B50" s="38"/>
      <c r="C50" s="35"/>
      <c r="D50" s="250" t="s">
        <v>683</v>
      </c>
    </row>
    <row r="51" spans="2:4" ht="12.75" hidden="1">
      <c r="B51" s="38"/>
      <c r="C51" s="35"/>
      <c r="D51" s="250" t="s">
        <v>684</v>
      </c>
    </row>
    <row r="52" spans="2:4" ht="12.75" hidden="1">
      <c r="B52" s="38"/>
      <c r="C52" s="35"/>
      <c r="D52" s="250" t="s">
        <v>685</v>
      </c>
    </row>
    <row r="53" spans="2:4" ht="12.75" hidden="1">
      <c r="B53" s="38"/>
      <c r="C53" s="35"/>
      <c r="D53" s="250" t="s">
        <v>1216</v>
      </c>
    </row>
    <row r="54" spans="2:4" ht="12.75" hidden="1">
      <c r="B54" s="38"/>
      <c r="C54" s="35"/>
      <c r="D54" s="250" t="s">
        <v>1217</v>
      </c>
    </row>
    <row r="55" spans="2:4" ht="12.75" hidden="1">
      <c r="B55" s="38"/>
      <c r="C55" s="35"/>
      <c r="D55" s="250" t="s">
        <v>1218</v>
      </c>
    </row>
    <row r="56" spans="2:4" ht="12.75" hidden="1">
      <c r="B56" s="38"/>
      <c r="C56" s="35"/>
      <c r="D56" s="250" t="s">
        <v>1219</v>
      </c>
    </row>
    <row r="57" spans="2:4" ht="12.75" hidden="1">
      <c r="B57" s="38"/>
      <c r="C57" s="35"/>
      <c r="D57" s="35" t="s">
        <v>687</v>
      </c>
    </row>
    <row r="58" spans="2:4" ht="12.75" hidden="1">
      <c r="B58" s="38"/>
      <c r="C58" s="35"/>
      <c r="D58" s="35" t="s">
        <v>688</v>
      </c>
    </row>
    <row r="59" spans="2:4" ht="12.75" hidden="1">
      <c r="B59" s="38"/>
      <c r="C59" s="35"/>
      <c r="D59" s="235" t="s">
        <v>1220</v>
      </c>
    </row>
    <row r="60" spans="2:4" ht="12.75" hidden="1">
      <c r="B60" s="38"/>
      <c r="C60" s="35"/>
      <c r="D60" s="235" t="s">
        <v>1221</v>
      </c>
    </row>
    <row r="61" spans="2:4" ht="12.75" hidden="1">
      <c r="B61" s="38"/>
      <c r="C61" s="35"/>
      <c r="D61" s="234" t="s">
        <v>691</v>
      </c>
    </row>
    <row r="62" spans="2:4" ht="12.75" hidden="1">
      <c r="B62" s="38"/>
      <c r="C62" s="35"/>
      <c r="D62" s="234"/>
    </row>
    <row r="63" spans="2:4" ht="12.75" hidden="1">
      <c r="B63" s="233" t="s">
        <v>703</v>
      </c>
      <c r="C63" s="35"/>
      <c r="D63" s="35"/>
    </row>
    <row r="64" spans="2:4" ht="12.75" hidden="1">
      <c r="B64" s="233" t="s">
        <v>704</v>
      </c>
      <c r="C64" s="35"/>
      <c r="D64" s="35"/>
    </row>
    <row r="65" spans="3:4" ht="12.75" hidden="1">
      <c r="C65" s="511"/>
      <c r="D65" s="511"/>
    </row>
    <row r="66" spans="2:25" ht="15.75" customHeight="1">
      <c r="B66" s="1875" t="s">
        <v>458</v>
      </c>
      <c r="C66" s="1875"/>
      <c r="D66" s="1875"/>
      <c r="E66" s="1875"/>
      <c r="F66" s="1875"/>
      <c r="G66" s="1875"/>
      <c r="H66" s="1875"/>
      <c r="I66" s="1875"/>
      <c r="J66" s="1875"/>
      <c r="K66" s="1875"/>
      <c r="L66" s="1875"/>
      <c r="M66" s="1875"/>
      <c r="N66" s="1875"/>
      <c r="O66" s="1875"/>
      <c r="P66" s="1875"/>
      <c r="Q66" s="1875"/>
      <c r="R66" s="1875"/>
      <c r="S66" s="1875"/>
      <c r="T66" s="1875"/>
      <c r="U66" s="1875"/>
      <c r="V66" s="1875"/>
      <c r="W66" s="1875"/>
      <c r="X66" s="1875"/>
      <c r="Y66" s="1875"/>
    </row>
    <row r="67" spans="2:25" ht="15.75">
      <c r="B67" s="1851" t="s">
        <v>672</v>
      </c>
      <c r="C67" s="1851"/>
      <c r="D67" s="1851"/>
      <c r="E67" s="1851"/>
      <c r="F67" s="1851"/>
      <c r="G67" s="1851"/>
      <c r="H67" s="1851"/>
      <c r="I67" s="1851"/>
      <c r="J67" s="1851"/>
      <c r="K67" s="1851"/>
      <c r="L67" s="1851"/>
      <c r="M67" s="1851"/>
      <c r="N67" s="1851"/>
      <c r="O67" s="1851"/>
      <c r="P67" s="1851"/>
      <c r="Q67" s="1851"/>
      <c r="R67" s="1851"/>
      <c r="S67" s="1851"/>
      <c r="T67" s="1851"/>
      <c r="U67" s="1851"/>
      <c r="V67" s="1851"/>
      <c r="W67" s="1851"/>
      <c r="X67" s="1851"/>
      <c r="Y67" s="1851"/>
    </row>
    <row r="68" spans="2:16" ht="13.5" thickBot="1">
      <c r="B68" s="1903" t="s">
        <v>1245</v>
      </c>
      <c r="C68" s="1903"/>
      <c r="D68" s="1903"/>
      <c r="E68" s="1903"/>
      <c r="F68" s="1903"/>
      <c r="G68" s="1903"/>
      <c r="H68" s="1903"/>
      <c r="I68" s="1903"/>
      <c r="J68" s="1903"/>
      <c r="K68" s="1903"/>
      <c r="L68" s="1903"/>
      <c r="M68" s="1903"/>
      <c r="N68" s="1903"/>
      <c r="O68" s="1903"/>
      <c r="P68" s="1903"/>
    </row>
    <row r="69" spans="2:26" ht="12.75" customHeight="1" thickTop="1">
      <c r="B69" s="1905" t="s">
        <v>673</v>
      </c>
      <c r="C69" s="1906"/>
      <c r="D69" s="1907"/>
      <c r="E69" s="1449">
        <v>2010</v>
      </c>
      <c r="F69" s="1449">
        <v>2011</v>
      </c>
      <c r="G69" s="1450">
        <v>2012</v>
      </c>
      <c r="H69" s="1452">
        <v>2013</v>
      </c>
      <c r="I69" s="1452">
        <v>2013</v>
      </c>
      <c r="J69" s="1451">
        <v>2013</v>
      </c>
      <c r="K69" s="1452">
        <v>2013</v>
      </c>
      <c r="L69" s="1452">
        <v>2013</v>
      </c>
      <c r="M69" s="1452">
        <v>2013</v>
      </c>
      <c r="N69" s="1452">
        <v>2013</v>
      </c>
      <c r="O69" s="1452">
        <v>2014</v>
      </c>
      <c r="P69" s="1452">
        <v>2014</v>
      </c>
      <c r="Q69" s="1452">
        <v>2014</v>
      </c>
      <c r="R69" s="1452">
        <v>2014</v>
      </c>
      <c r="S69" s="1452">
        <v>2014</v>
      </c>
      <c r="T69" s="1452">
        <v>2014</v>
      </c>
      <c r="U69" s="1451">
        <v>2014</v>
      </c>
      <c r="V69" s="1451">
        <v>2014</v>
      </c>
      <c r="W69" s="1452">
        <v>2014</v>
      </c>
      <c r="X69" s="1452">
        <v>2014</v>
      </c>
      <c r="Y69" s="1452">
        <v>2014</v>
      </c>
      <c r="Z69" s="1453">
        <v>2014</v>
      </c>
    </row>
    <row r="70" spans="2:26" ht="12.75">
      <c r="B70" s="1908" t="s">
        <v>705</v>
      </c>
      <c r="C70" s="1909"/>
      <c r="D70" s="1910"/>
      <c r="E70" s="1454" t="s">
        <v>530</v>
      </c>
      <c r="F70" s="1454" t="s">
        <v>530</v>
      </c>
      <c r="G70" s="89" t="s">
        <v>530</v>
      </c>
      <c r="H70" s="416" t="s">
        <v>74</v>
      </c>
      <c r="I70" s="416" t="s">
        <v>530</v>
      </c>
      <c r="J70" s="89" t="s">
        <v>272</v>
      </c>
      <c r="K70" s="416" t="s">
        <v>981</v>
      </c>
      <c r="L70" s="416" t="s">
        <v>409</v>
      </c>
      <c r="M70" s="416" t="s">
        <v>410</v>
      </c>
      <c r="N70" s="416" t="s">
        <v>411</v>
      </c>
      <c r="O70" s="416" t="s">
        <v>412</v>
      </c>
      <c r="P70" s="416" t="s">
        <v>1128</v>
      </c>
      <c r="Q70" s="416" t="s">
        <v>69</v>
      </c>
      <c r="R70" s="416" t="s">
        <v>71</v>
      </c>
      <c r="S70" s="416" t="s">
        <v>413</v>
      </c>
      <c r="T70" s="416" t="s">
        <v>74</v>
      </c>
      <c r="U70" s="89" t="s">
        <v>530</v>
      </c>
      <c r="V70" s="89" t="s">
        <v>272</v>
      </c>
      <c r="W70" s="416" t="s">
        <v>981</v>
      </c>
      <c r="X70" s="416" t="s">
        <v>409</v>
      </c>
      <c r="Y70" s="416" t="s">
        <v>410</v>
      </c>
      <c r="Z70" s="1625" t="s">
        <v>411</v>
      </c>
    </row>
    <row r="71" spans="2:26" ht="12.75">
      <c r="B71" s="403" t="s">
        <v>706</v>
      </c>
      <c r="C71" s="35"/>
      <c r="D71" s="59"/>
      <c r="E71" s="75"/>
      <c r="F71" s="75"/>
      <c r="G71" s="74"/>
      <c r="H71" s="74"/>
      <c r="I71" s="536"/>
      <c r="J71" s="536"/>
      <c r="K71" s="538"/>
      <c r="L71" s="538"/>
      <c r="M71" s="538"/>
      <c r="N71" s="536"/>
      <c r="O71" s="536"/>
      <c r="P71" s="536"/>
      <c r="Q71" s="536"/>
      <c r="R71" s="536"/>
      <c r="S71" s="536"/>
      <c r="T71" s="1359"/>
      <c r="U71" s="536"/>
      <c r="V71" s="536"/>
      <c r="W71" s="538"/>
      <c r="X71" s="538"/>
      <c r="Y71" s="538"/>
      <c r="Z71" s="539"/>
    </row>
    <row r="72" spans="2:26" ht="12.75">
      <c r="B72" s="403"/>
      <c r="C72" s="35" t="s">
        <v>675</v>
      </c>
      <c r="D72" s="59"/>
      <c r="E72" s="550"/>
      <c r="F72" s="550"/>
      <c r="G72" s="536"/>
      <c r="H72" s="1498"/>
      <c r="I72" s="536"/>
      <c r="J72" s="536"/>
      <c r="K72" s="538"/>
      <c r="L72" s="538"/>
      <c r="M72" s="538"/>
      <c r="N72" s="536"/>
      <c r="O72" s="536"/>
      <c r="P72" s="536"/>
      <c r="Q72" s="536"/>
      <c r="R72" s="536"/>
      <c r="S72" s="536"/>
      <c r="T72" s="538"/>
      <c r="U72" s="536"/>
      <c r="V72" s="536"/>
      <c r="W72" s="538"/>
      <c r="X72" s="538"/>
      <c r="Y72" s="538"/>
      <c r="Z72" s="539"/>
    </row>
    <row r="73" spans="2:26" ht="12.75">
      <c r="B73" s="403"/>
      <c r="C73" s="1371" t="s">
        <v>430</v>
      </c>
      <c r="D73" s="1372"/>
      <c r="E73" s="75" t="s">
        <v>271</v>
      </c>
      <c r="F73" s="75">
        <v>5.5</v>
      </c>
      <c r="G73" s="68">
        <v>5</v>
      </c>
      <c r="H73" s="1359">
        <v>6</v>
      </c>
      <c r="I73" s="1359">
        <v>6</v>
      </c>
      <c r="J73" s="68">
        <v>5</v>
      </c>
      <c r="K73" s="1359">
        <v>5</v>
      </c>
      <c r="L73" s="1359">
        <v>5</v>
      </c>
      <c r="M73" s="1359">
        <v>5</v>
      </c>
      <c r="N73" s="68">
        <v>5</v>
      </c>
      <c r="O73" s="68">
        <v>5</v>
      </c>
      <c r="P73" s="68">
        <v>5</v>
      </c>
      <c r="Q73" s="68">
        <v>5</v>
      </c>
      <c r="R73" s="68">
        <v>5</v>
      </c>
      <c r="S73" s="68">
        <v>5</v>
      </c>
      <c r="T73" s="1359">
        <v>5</v>
      </c>
      <c r="U73" s="68">
        <v>5</v>
      </c>
      <c r="V73" s="68">
        <v>6</v>
      </c>
      <c r="W73" s="1359">
        <v>6</v>
      </c>
      <c r="X73" s="1359">
        <v>6</v>
      </c>
      <c r="Y73" s="1359">
        <v>6</v>
      </c>
      <c r="Z73" s="1601">
        <v>6</v>
      </c>
    </row>
    <row r="74" spans="2:26" ht="12.75">
      <c r="B74" s="403"/>
      <c r="C74" s="1371" t="s">
        <v>431</v>
      </c>
      <c r="D74" s="1372"/>
      <c r="E74" s="75">
        <v>5.5</v>
      </c>
      <c r="F74" s="75">
        <v>5.5</v>
      </c>
      <c r="G74" s="68">
        <v>5</v>
      </c>
      <c r="H74" s="1359">
        <v>5.5</v>
      </c>
      <c r="I74" s="1359">
        <v>5.5</v>
      </c>
      <c r="J74" s="68">
        <v>4.5</v>
      </c>
      <c r="K74" s="1359">
        <v>4.5</v>
      </c>
      <c r="L74" s="1359">
        <v>4.5</v>
      </c>
      <c r="M74" s="1359">
        <v>4.5</v>
      </c>
      <c r="N74" s="68">
        <v>4.5</v>
      </c>
      <c r="O74" s="68">
        <v>4.5</v>
      </c>
      <c r="P74" s="68">
        <v>4.5</v>
      </c>
      <c r="Q74" s="68">
        <v>4.5</v>
      </c>
      <c r="R74" s="68">
        <v>4.5</v>
      </c>
      <c r="S74" s="68">
        <v>4.5</v>
      </c>
      <c r="T74" s="1359">
        <v>4.5</v>
      </c>
      <c r="U74" s="68">
        <v>4.5</v>
      </c>
      <c r="V74" s="68">
        <v>5</v>
      </c>
      <c r="W74" s="1359">
        <v>5</v>
      </c>
      <c r="X74" s="1359">
        <v>5</v>
      </c>
      <c r="Y74" s="1359">
        <v>5</v>
      </c>
      <c r="Z74" s="1601">
        <v>5</v>
      </c>
    </row>
    <row r="75" spans="2:26" ht="12.75">
      <c r="B75" s="403"/>
      <c r="C75" s="1371" t="s">
        <v>554</v>
      </c>
      <c r="D75" s="1372"/>
      <c r="E75" s="75">
        <v>5.5</v>
      </c>
      <c r="F75" s="75">
        <v>5.5</v>
      </c>
      <c r="G75" s="68">
        <v>5</v>
      </c>
      <c r="H75" s="1359">
        <v>5</v>
      </c>
      <c r="I75" s="1359">
        <v>5</v>
      </c>
      <c r="J75" s="68">
        <v>4</v>
      </c>
      <c r="K75" s="1359">
        <v>4</v>
      </c>
      <c r="L75" s="1359">
        <v>4</v>
      </c>
      <c r="M75" s="1359">
        <v>4</v>
      </c>
      <c r="N75" s="68">
        <v>4</v>
      </c>
      <c r="O75" s="68">
        <v>4</v>
      </c>
      <c r="P75" s="68">
        <v>4</v>
      </c>
      <c r="Q75" s="68">
        <v>4</v>
      </c>
      <c r="R75" s="68">
        <v>4</v>
      </c>
      <c r="S75" s="68">
        <v>4</v>
      </c>
      <c r="T75" s="1359">
        <v>4</v>
      </c>
      <c r="U75" s="68">
        <v>4</v>
      </c>
      <c r="V75" s="68">
        <v>4</v>
      </c>
      <c r="W75" s="1359">
        <v>4</v>
      </c>
      <c r="X75" s="1359">
        <v>4</v>
      </c>
      <c r="Y75" s="1359">
        <v>4</v>
      </c>
      <c r="Z75" s="1601">
        <v>4</v>
      </c>
    </row>
    <row r="76" spans="2:26" ht="12.75">
      <c r="B76" s="119"/>
      <c r="C76" s="35" t="s">
        <v>707</v>
      </c>
      <c r="D76" s="59"/>
      <c r="E76" s="75">
        <v>6.5</v>
      </c>
      <c r="F76" s="76">
        <v>7</v>
      </c>
      <c r="G76" s="68">
        <v>7</v>
      </c>
      <c r="H76" s="68">
        <v>8</v>
      </c>
      <c r="I76" s="68">
        <v>8</v>
      </c>
      <c r="J76" s="68">
        <v>8</v>
      </c>
      <c r="K76" s="68">
        <v>8</v>
      </c>
      <c r="L76" s="68">
        <v>8</v>
      </c>
      <c r="M76" s="68">
        <v>8</v>
      </c>
      <c r="N76" s="68">
        <v>8</v>
      </c>
      <c r="O76" s="68">
        <v>8</v>
      </c>
      <c r="P76" s="68">
        <v>8</v>
      </c>
      <c r="Q76" s="68">
        <v>8</v>
      </c>
      <c r="R76" s="68">
        <v>8</v>
      </c>
      <c r="S76" s="68">
        <v>8</v>
      </c>
      <c r="T76" s="1359">
        <v>8</v>
      </c>
      <c r="U76" s="68">
        <v>8</v>
      </c>
      <c r="V76" s="68">
        <v>8</v>
      </c>
      <c r="W76" s="1359">
        <v>8</v>
      </c>
      <c r="X76" s="1359">
        <v>8</v>
      </c>
      <c r="Y76" s="1359">
        <v>8</v>
      </c>
      <c r="Z76" s="1601">
        <v>8</v>
      </c>
    </row>
    <row r="77" spans="2:26" s="511" customFormat="1" ht="12.75">
      <c r="B77" s="119"/>
      <c r="C77" s="35" t="s">
        <v>708</v>
      </c>
      <c r="D77" s="59"/>
      <c r="E77" s="536"/>
      <c r="F77" s="536"/>
      <c r="H77" s="536"/>
      <c r="I77" s="536"/>
      <c r="J77" s="536"/>
      <c r="K77" s="536"/>
      <c r="L77" s="536"/>
      <c r="M77" s="536"/>
      <c r="N77" s="536"/>
      <c r="O77" s="536"/>
      <c r="P77" s="536"/>
      <c r="Q77" s="536"/>
      <c r="R77" s="536"/>
      <c r="S77" s="536"/>
      <c r="T77" s="538"/>
      <c r="U77" s="536"/>
      <c r="V77" s="536"/>
      <c r="W77" s="538"/>
      <c r="X77" s="538"/>
      <c r="Y77" s="538"/>
      <c r="Z77" s="539"/>
    </row>
    <row r="78" spans="2:26" s="511" customFormat="1" ht="12.75">
      <c r="B78" s="119"/>
      <c r="C78" s="35"/>
      <c r="D78" s="59" t="s">
        <v>930</v>
      </c>
      <c r="E78" s="74"/>
      <c r="F78" s="74">
        <v>1.5</v>
      </c>
      <c r="G78" s="74">
        <v>1.5</v>
      </c>
      <c r="H78" s="686">
        <v>1.5</v>
      </c>
      <c r="I78" s="68">
        <v>1.5</v>
      </c>
      <c r="J78" s="68">
        <v>1</v>
      </c>
      <c r="K78" s="68">
        <v>1</v>
      </c>
      <c r="L78" s="68">
        <v>1</v>
      </c>
      <c r="M78" s="68">
        <v>1</v>
      </c>
      <c r="N78" s="68">
        <v>1</v>
      </c>
      <c r="O78" s="68">
        <v>1</v>
      </c>
      <c r="P78" s="68">
        <v>1</v>
      </c>
      <c r="Q78" s="68">
        <v>1</v>
      </c>
      <c r="R78" s="68">
        <v>1</v>
      </c>
      <c r="S78" s="68">
        <v>1</v>
      </c>
      <c r="T78" s="1359">
        <v>1</v>
      </c>
      <c r="U78" s="68">
        <v>1</v>
      </c>
      <c r="V78" s="68">
        <v>1</v>
      </c>
      <c r="W78" s="1359">
        <v>1</v>
      </c>
      <c r="X78" s="1359">
        <v>1</v>
      </c>
      <c r="Y78" s="1359">
        <v>1</v>
      </c>
      <c r="Z78" s="1601">
        <v>1</v>
      </c>
    </row>
    <row r="79" spans="2:26" s="511" customFormat="1" ht="12.75" customHeight="1">
      <c r="B79" s="119"/>
      <c r="C79" s="35"/>
      <c r="D79" s="59" t="s">
        <v>931</v>
      </c>
      <c r="E79" s="1370"/>
      <c r="F79" s="1370">
        <v>7</v>
      </c>
      <c r="G79" s="1500">
        <v>7</v>
      </c>
      <c r="H79" s="1370">
        <v>6</v>
      </c>
      <c r="I79" s="1370">
        <v>6</v>
      </c>
      <c r="J79" s="1370">
        <v>5</v>
      </c>
      <c r="K79" s="1370">
        <v>5</v>
      </c>
      <c r="L79" s="1370">
        <v>5</v>
      </c>
      <c r="M79" s="1370">
        <v>5</v>
      </c>
      <c r="N79" s="1370">
        <v>5</v>
      </c>
      <c r="O79" s="1370">
        <v>5</v>
      </c>
      <c r="P79" s="1370">
        <v>5</v>
      </c>
      <c r="Q79" s="1370">
        <v>5</v>
      </c>
      <c r="R79" s="1370">
        <v>5</v>
      </c>
      <c r="S79" s="1370">
        <v>5</v>
      </c>
      <c r="T79" s="1597">
        <v>5</v>
      </c>
      <c r="U79" s="1370">
        <v>5</v>
      </c>
      <c r="V79" s="1370">
        <v>4</v>
      </c>
      <c r="W79" s="1597">
        <v>4</v>
      </c>
      <c r="X79" s="1597">
        <v>4</v>
      </c>
      <c r="Y79" s="1597">
        <v>4</v>
      </c>
      <c r="Z79" s="1602">
        <v>4</v>
      </c>
    </row>
    <row r="80" spans="2:26" ht="12.75">
      <c r="B80" s="119"/>
      <c r="C80" s="35"/>
      <c r="D80" s="59" t="s">
        <v>709</v>
      </c>
      <c r="E80" s="402" t="s">
        <v>560</v>
      </c>
      <c r="F80" s="1499" t="s">
        <v>560</v>
      </c>
      <c r="G80" s="402" t="s">
        <v>560</v>
      </c>
      <c r="H80" s="1360" t="s">
        <v>560</v>
      </c>
      <c r="I80" s="1360" t="s">
        <v>560</v>
      </c>
      <c r="J80" s="402" t="s">
        <v>560</v>
      </c>
      <c r="K80" s="1360" t="s">
        <v>560</v>
      </c>
      <c r="L80" s="1360" t="s">
        <v>560</v>
      </c>
      <c r="M80" s="1360" t="s">
        <v>560</v>
      </c>
      <c r="N80" s="402" t="s">
        <v>560</v>
      </c>
      <c r="O80" s="1448" t="s">
        <v>560</v>
      </c>
      <c r="P80" s="1448" t="s">
        <v>560</v>
      </c>
      <c r="Q80" s="1448" t="s">
        <v>560</v>
      </c>
      <c r="R80" s="1448" t="s">
        <v>560</v>
      </c>
      <c r="S80" s="1448" t="s">
        <v>560</v>
      </c>
      <c r="T80" s="1598" t="s">
        <v>560</v>
      </c>
      <c r="U80" s="1448" t="s">
        <v>560</v>
      </c>
      <c r="V80" s="1448" t="s">
        <v>560</v>
      </c>
      <c r="W80" s="1598" t="s">
        <v>560</v>
      </c>
      <c r="X80" s="1598" t="s">
        <v>560</v>
      </c>
      <c r="Y80" s="1598" t="s">
        <v>560</v>
      </c>
      <c r="Z80" s="1565" t="s">
        <v>560</v>
      </c>
    </row>
    <row r="81" spans="2:26" ht="12.75">
      <c r="B81" s="119"/>
      <c r="C81" s="35" t="s">
        <v>932</v>
      </c>
      <c r="D81" s="59"/>
      <c r="E81" s="402"/>
      <c r="F81" s="1477"/>
      <c r="G81" s="1478"/>
      <c r="H81" s="1362">
        <v>8</v>
      </c>
      <c r="I81" s="1476">
        <v>8</v>
      </c>
      <c r="J81" s="1362">
        <v>8</v>
      </c>
      <c r="K81" s="1361">
        <v>8</v>
      </c>
      <c r="L81" s="1361">
        <v>8</v>
      </c>
      <c r="M81" s="1361">
        <v>8</v>
      </c>
      <c r="N81" s="1362">
        <v>8</v>
      </c>
      <c r="O81" s="1362">
        <v>8</v>
      </c>
      <c r="P81" s="1362">
        <v>8</v>
      </c>
      <c r="Q81" s="1362">
        <v>8</v>
      </c>
      <c r="R81" s="1362">
        <v>8</v>
      </c>
      <c r="S81" s="1362">
        <v>8</v>
      </c>
      <c r="T81" s="1361">
        <v>8</v>
      </c>
      <c r="U81" s="1362">
        <v>8</v>
      </c>
      <c r="V81" s="1362">
        <v>8</v>
      </c>
      <c r="W81" s="1361">
        <v>8</v>
      </c>
      <c r="X81" s="1361">
        <v>8</v>
      </c>
      <c r="Y81" s="1361">
        <v>8</v>
      </c>
      <c r="Z81" s="1501">
        <v>8</v>
      </c>
    </row>
    <row r="82" spans="2:26" ht="12.75">
      <c r="B82" s="118"/>
      <c r="C82" s="61" t="s">
        <v>983</v>
      </c>
      <c r="D82" s="60"/>
      <c r="E82" s="551">
        <v>3</v>
      </c>
      <c r="F82" s="1370">
        <v>3</v>
      </c>
      <c r="G82" s="1370">
        <v>3</v>
      </c>
      <c r="H82" s="1364"/>
      <c r="I82" s="1364"/>
      <c r="J82" s="1363"/>
      <c r="K82" s="1364"/>
      <c r="L82" s="1364"/>
      <c r="M82" s="1364"/>
      <c r="N82" s="1363"/>
      <c r="O82" s="1363"/>
      <c r="P82" s="1363"/>
      <c r="Q82" s="1363"/>
      <c r="R82" s="1363"/>
      <c r="S82" s="1363"/>
      <c r="T82" s="1364"/>
      <c r="U82" s="1363"/>
      <c r="V82" s="1363"/>
      <c r="W82" s="1364"/>
      <c r="X82" s="1364"/>
      <c r="Y82" s="1364"/>
      <c r="Z82" s="1566"/>
    </row>
    <row r="83" spans="2:26" ht="12.75">
      <c r="B83" s="403" t="s">
        <v>710</v>
      </c>
      <c r="C83" s="35"/>
      <c r="D83" s="59"/>
      <c r="E83" s="73"/>
      <c r="F83" s="73"/>
      <c r="G83" s="72"/>
      <c r="H83" s="1360"/>
      <c r="I83" s="1360"/>
      <c r="J83" s="402"/>
      <c r="K83" s="1360"/>
      <c r="L83" s="1360"/>
      <c r="M83" s="1360"/>
      <c r="N83" s="402"/>
      <c r="O83" s="402"/>
      <c r="P83" s="402"/>
      <c r="Q83" s="402"/>
      <c r="R83" s="402"/>
      <c r="S83" s="402"/>
      <c r="T83" s="1360"/>
      <c r="U83" s="402"/>
      <c r="V83" s="402"/>
      <c r="W83" s="1360"/>
      <c r="X83" s="1360"/>
      <c r="Y83" s="1360"/>
      <c r="Z83" s="1567"/>
    </row>
    <row r="84" spans="2:26" s="511" customFormat="1" ht="12.75">
      <c r="B84" s="403"/>
      <c r="C84" s="234" t="s">
        <v>1024</v>
      </c>
      <c r="D84" s="59"/>
      <c r="E84" s="73">
        <v>8.7</v>
      </c>
      <c r="F84" s="72">
        <v>8.08</v>
      </c>
      <c r="G84" s="72">
        <v>0.1</v>
      </c>
      <c r="H84" s="1469">
        <v>1.7747</v>
      </c>
      <c r="I84" s="1469">
        <v>0.5529571428571429</v>
      </c>
      <c r="J84" s="72">
        <v>0.13</v>
      </c>
      <c r="K84" s="1469">
        <v>0.0968</v>
      </c>
      <c r="L84" s="1469">
        <v>0.04</v>
      </c>
      <c r="M84" s="1469">
        <v>0.0171</v>
      </c>
      <c r="N84" s="72">
        <v>0.0112</v>
      </c>
      <c r="O84" s="72">
        <v>0.2514</v>
      </c>
      <c r="P84" s="72">
        <v>0.0769</v>
      </c>
      <c r="Q84" s="72">
        <v>0.025028571428571428</v>
      </c>
      <c r="R84" s="72">
        <v>0.02</v>
      </c>
      <c r="S84" s="72">
        <v>0.01</v>
      </c>
      <c r="T84" s="1469">
        <v>0.04</v>
      </c>
      <c r="U84" s="72">
        <v>0.01</v>
      </c>
      <c r="V84" s="1676">
        <v>0.0015</v>
      </c>
      <c r="W84" s="1767">
        <v>0.0032</v>
      </c>
      <c r="X84" s="1767">
        <v>0.3255</v>
      </c>
      <c r="Y84" s="1767">
        <v>0.3916</v>
      </c>
      <c r="Z84" s="1677">
        <v>0.059</v>
      </c>
    </row>
    <row r="85" spans="2:26" ht="12.75">
      <c r="B85" s="119"/>
      <c r="C85" s="234" t="s">
        <v>1025</v>
      </c>
      <c r="D85" s="59"/>
      <c r="E85" s="73">
        <v>8.13</v>
      </c>
      <c r="F85" s="72">
        <v>8.52</v>
      </c>
      <c r="G85" s="72">
        <v>1.15</v>
      </c>
      <c r="H85" s="1469">
        <v>2.665178033830017</v>
      </c>
      <c r="I85" s="1469">
        <v>1.1949270430302494</v>
      </c>
      <c r="J85" s="72">
        <v>0.25</v>
      </c>
      <c r="K85" s="1469">
        <v>0.1401</v>
      </c>
      <c r="L85" s="1469">
        <v>0.07</v>
      </c>
      <c r="M85" s="1469">
        <v>0.03</v>
      </c>
      <c r="N85" s="72">
        <v>0.08</v>
      </c>
      <c r="O85" s="72">
        <v>0.4707958107442089</v>
      </c>
      <c r="P85" s="72">
        <v>0.234</v>
      </c>
      <c r="Q85" s="72">
        <v>0.07589681227455514</v>
      </c>
      <c r="R85" s="72">
        <v>0.06</v>
      </c>
      <c r="S85" s="72">
        <v>0.04</v>
      </c>
      <c r="T85" s="1469">
        <v>0.13</v>
      </c>
      <c r="U85" s="72">
        <v>0.02</v>
      </c>
      <c r="V85" s="1676">
        <v>0.0044</v>
      </c>
      <c r="W85" s="1767">
        <v>0.0656</v>
      </c>
      <c r="X85" s="1767">
        <v>0.9267</v>
      </c>
      <c r="Y85" s="1767">
        <v>0.5235</v>
      </c>
      <c r="Z85" s="1677">
        <v>0.128</v>
      </c>
    </row>
    <row r="86" spans="2:26" s="510" customFormat="1" ht="12.75">
      <c r="B86" s="119"/>
      <c r="C86" s="234" t="s">
        <v>1026</v>
      </c>
      <c r="D86" s="59"/>
      <c r="E86" s="73">
        <v>8.28</v>
      </c>
      <c r="F86" s="72">
        <v>8.59</v>
      </c>
      <c r="G86" s="72">
        <v>1.96</v>
      </c>
      <c r="H86" s="1469">
        <v>2.625707377362713</v>
      </c>
      <c r="I86" s="1469">
        <v>1.6011029109423673</v>
      </c>
      <c r="J86" s="72">
        <v>0</v>
      </c>
      <c r="K86" s="1469">
        <v>0.6906</v>
      </c>
      <c r="L86" s="1469">
        <v>0.42</v>
      </c>
      <c r="M86" s="1469">
        <v>0.2173</v>
      </c>
      <c r="N86" s="72">
        <v>0.4599</v>
      </c>
      <c r="O86" s="72">
        <v>0.9307730932022839</v>
      </c>
      <c r="P86" s="72" t="s">
        <v>568</v>
      </c>
      <c r="Q86" s="72">
        <v>0.5262407407407408</v>
      </c>
      <c r="R86" s="72">
        <v>0.26</v>
      </c>
      <c r="S86" s="72">
        <v>0.13</v>
      </c>
      <c r="T86" s="1469">
        <v>0.38</v>
      </c>
      <c r="U86" s="72">
        <v>0.42</v>
      </c>
      <c r="V86" s="72" t="s">
        <v>568</v>
      </c>
      <c r="W86" s="1469">
        <v>0.157</v>
      </c>
      <c r="X86" s="1469">
        <v>0.9</v>
      </c>
      <c r="Y86" s="1469">
        <v>1.2073</v>
      </c>
      <c r="Z86" s="1518">
        <v>0.3029</v>
      </c>
    </row>
    <row r="87" spans="2:26" ht="15.75" customHeight="1">
      <c r="B87" s="119"/>
      <c r="C87" s="234" t="s">
        <v>1027</v>
      </c>
      <c r="D87" s="59"/>
      <c r="E87" s="73">
        <v>7.28</v>
      </c>
      <c r="F87" s="72">
        <v>8.6105</v>
      </c>
      <c r="G87" s="72">
        <v>2.72</v>
      </c>
      <c r="H87" s="1469" t="s">
        <v>568</v>
      </c>
      <c r="I87" s="1469">
        <v>2.713382091805048</v>
      </c>
      <c r="J87" s="72">
        <v>0</v>
      </c>
      <c r="K87" s="1469">
        <v>1.0019</v>
      </c>
      <c r="L87" s="1469">
        <v>0.79</v>
      </c>
      <c r="M87" s="1469">
        <v>0.5</v>
      </c>
      <c r="N87" s="72">
        <v>0.75</v>
      </c>
      <c r="O87" s="72">
        <v>1.061509865470852</v>
      </c>
      <c r="P87" s="72" t="s">
        <v>568</v>
      </c>
      <c r="Q87" s="72">
        <v>0.8337058823529412</v>
      </c>
      <c r="R87" s="72">
        <v>0.68</v>
      </c>
      <c r="S87" s="72">
        <v>0.64</v>
      </c>
      <c r="T87" s="1469">
        <v>2.2</v>
      </c>
      <c r="U87" s="72">
        <v>0.72</v>
      </c>
      <c r="V87" s="72" t="s">
        <v>568</v>
      </c>
      <c r="W87" s="1469">
        <v>0.54</v>
      </c>
      <c r="X87" s="1469">
        <v>0.9349</v>
      </c>
      <c r="Y87" s="1469">
        <v>0.8726</v>
      </c>
      <c r="Z87" s="1518">
        <v>0.5803</v>
      </c>
    </row>
    <row r="88" spans="2:26" ht="15.75" customHeight="1">
      <c r="B88" s="119"/>
      <c r="C88" s="35" t="s">
        <v>674</v>
      </c>
      <c r="D88" s="59"/>
      <c r="E88" s="73" t="s">
        <v>250</v>
      </c>
      <c r="F88" s="72" t="s">
        <v>307</v>
      </c>
      <c r="G88" s="72" t="s">
        <v>307</v>
      </c>
      <c r="H88" s="1469" t="s">
        <v>307</v>
      </c>
      <c r="I88" s="1469" t="s">
        <v>307</v>
      </c>
      <c r="J88" s="72" t="s">
        <v>307</v>
      </c>
      <c r="K88" s="1469" t="s">
        <v>307</v>
      </c>
      <c r="L88" s="1469" t="s">
        <v>307</v>
      </c>
      <c r="M88" s="1469" t="s">
        <v>307</v>
      </c>
      <c r="N88" s="72" t="s">
        <v>1034</v>
      </c>
      <c r="O88" s="1469" t="s">
        <v>1034</v>
      </c>
      <c r="P88" s="1469" t="s">
        <v>1034</v>
      </c>
      <c r="Q88" s="1469" t="s">
        <v>1034</v>
      </c>
      <c r="R88" s="1469" t="s">
        <v>1034</v>
      </c>
      <c r="S88" s="1469" t="s">
        <v>1034</v>
      </c>
      <c r="T88" s="1469" t="s">
        <v>1034</v>
      </c>
      <c r="U88" s="1469" t="s">
        <v>1034</v>
      </c>
      <c r="V88" s="1469" t="s">
        <v>1034</v>
      </c>
      <c r="W88" s="1469" t="s">
        <v>1034</v>
      </c>
      <c r="X88" s="1469" t="s">
        <v>1034</v>
      </c>
      <c r="Y88" s="1469" t="s">
        <v>1034</v>
      </c>
      <c r="Z88" s="1518" t="s">
        <v>1034</v>
      </c>
    </row>
    <row r="89" spans="2:26" ht="15.75" customHeight="1">
      <c r="B89" s="119"/>
      <c r="C89" s="35" t="s">
        <v>984</v>
      </c>
      <c r="D89" s="59"/>
      <c r="E89" s="73" t="s">
        <v>308</v>
      </c>
      <c r="F89" s="72" t="s">
        <v>251</v>
      </c>
      <c r="G89" s="72" t="s">
        <v>251</v>
      </c>
      <c r="H89" s="1469" t="s">
        <v>251</v>
      </c>
      <c r="I89" s="1469" t="s">
        <v>969</v>
      </c>
      <c r="J89" s="72" t="s">
        <v>969</v>
      </c>
      <c r="K89" s="1469" t="s">
        <v>969</v>
      </c>
      <c r="L89" s="1469" t="s">
        <v>969</v>
      </c>
      <c r="M89" s="1469" t="s">
        <v>251</v>
      </c>
      <c r="N89" s="72" t="s">
        <v>251</v>
      </c>
      <c r="O89" s="72" t="s">
        <v>251</v>
      </c>
      <c r="P89" s="72" t="s">
        <v>251</v>
      </c>
      <c r="Q89" s="72" t="s">
        <v>251</v>
      </c>
      <c r="R89" s="72" t="s">
        <v>251</v>
      </c>
      <c r="S89" s="72" t="s">
        <v>251</v>
      </c>
      <c r="T89" s="1469" t="s">
        <v>251</v>
      </c>
      <c r="U89" s="72" t="s">
        <v>251</v>
      </c>
      <c r="V89" s="72" t="s">
        <v>251</v>
      </c>
      <c r="W89" s="1469" t="s">
        <v>251</v>
      </c>
      <c r="X89" s="1469" t="s">
        <v>251</v>
      </c>
      <c r="Y89" s="1469" t="s">
        <v>969</v>
      </c>
      <c r="Z89" s="1518" t="s">
        <v>969</v>
      </c>
    </row>
    <row r="90" spans="2:26" ht="15.75" customHeight="1">
      <c r="B90" s="1373" t="s">
        <v>933</v>
      </c>
      <c r="C90" s="1374"/>
      <c r="D90" s="1375"/>
      <c r="E90" s="1470">
        <v>6.57</v>
      </c>
      <c r="F90" s="1470">
        <v>8.22</v>
      </c>
      <c r="G90" s="1470">
        <v>0.86</v>
      </c>
      <c r="H90" s="1470">
        <v>1.3649886601894599</v>
      </c>
      <c r="I90" s="1470">
        <v>0.86</v>
      </c>
      <c r="J90" s="1470">
        <v>0.3</v>
      </c>
      <c r="K90" s="1471">
        <v>0.27</v>
      </c>
      <c r="L90" s="1471">
        <v>0.25</v>
      </c>
      <c r="M90" s="1471">
        <v>0.22459140275275666</v>
      </c>
      <c r="N90" s="1470">
        <v>0.20374838574155063</v>
      </c>
      <c r="O90" s="1470">
        <v>0.21</v>
      </c>
      <c r="P90" s="1470">
        <v>0.20773918429166563</v>
      </c>
      <c r="Q90" s="1470">
        <v>0.2017363513916063</v>
      </c>
      <c r="R90" s="1470">
        <v>0.19</v>
      </c>
      <c r="S90" s="1470">
        <v>0.19</v>
      </c>
      <c r="T90" s="1471">
        <v>0.18</v>
      </c>
      <c r="U90" s="1470">
        <v>0.1633696910001769</v>
      </c>
      <c r="V90" s="1470">
        <v>0.15</v>
      </c>
      <c r="W90" s="1471">
        <v>0.17</v>
      </c>
      <c r="X90" s="1471">
        <v>1.03</v>
      </c>
      <c r="Y90" s="1471">
        <v>0.42</v>
      </c>
      <c r="Z90" s="1519">
        <v>0.15</v>
      </c>
    </row>
    <row r="91" spans="2:26" ht="15.75" customHeight="1">
      <c r="B91" s="1366" t="s">
        <v>951</v>
      </c>
      <c r="C91" s="1374"/>
      <c r="D91" s="1375"/>
      <c r="E91" s="1472"/>
      <c r="F91" s="1472"/>
      <c r="G91" s="1572">
        <v>6.171809923677013</v>
      </c>
      <c r="H91" s="1470">
        <v>5.2</v>
      </c>
      <c r="I91" s="1470">
        <v>5.25</v>
      </c>
      <c r="J91" s="1470">
        <v>5.13</v>
      </c>
      <c r="K91" s="1471">
        <v>5.01</v>
      </c>
      <c r="L91" s="1471">
        <v>4.89</v>
      </c>
      <c r="M91" s="1471">
        <v>4.86</v>
      </c>
      <c r="N91" s="1470">
        <v>4.75</v>
      </c>
      <c r="O91" s="1470">
        <v>4.68</v>
      </c>
      <c r="P91" s="1470">
        <v>4.61</v>
      </c>
      <c r="Q91" s="1470">
        <v>4.45</v>
      </c>
      <c r="R91" s="1470">
        <v>4.3</v>
      </c>
      <c r="S91" s="1470">
        <v>4.26</v>
      </c>
      <c r="T91" s="1471">
        <v>4.22</v>
      </c>
      <c r="U91" s="1470">
        <v>4.093039677595375</v>
      </c>
      <c r="V91" s="1470">
        <v>3.99</v>
      </c>
      <c r="W91" s="1471">
        <v>3.9028606805380788</v>
      </c>
      <c r="X91" s="1471">
        <v>3.7938564896258735</v>
      </c>
      <c r="Y91" s="1471">
        <v>3.813646481799705</v>
      </c>
      <c r="Z91" s="1519">
        <v>3.76</v>
      </c>
    </row>
    <row r="92" spans="2:26" ht="15.75" customHeight="1">
      <c r="B92" s="1366" t="s">
        <v>952</v>
      </c>
      <c r="C92" s="1376"/>
      <c r="D92" s="1376"/>
      <c r="E92" s="1472"/>
      <c r="F92" s="1472"/>
      <c r="G92" s="1573">
        <v>12.402829832416426</v>
      </c>
      <c r="H92" s="1470">
        <v>12.34</v>
      </c>
      <c r="I92" s="1470">
        <v>12.09</v>
      </c>
      <c r="J92" s="1470">
        <v>12.1</v>
      </c>
      <c r="K92" s="1471">
        <v>11.95</v>
      </c>
      <c r="L92" s="1471">
        <v>11.78</v>
      </c>
      <c r="M92" s="1471">
        <v>11.79</v>
      </c>
      <c r="N92" s="1470">
        <v>11.48</v>
      </c>
      <c r="O92" s="1470">
        <v>11.53</v>
      </c>
      <c r="P92" s="1470">
        <v>11.37</v>
      </c>
      <c r="Q92" s="1470">
        <v>11.18</v>
      </c>
      <c r="R92" s="1470">
        <v>10.915791628170691</v>
      </c>
      <c r="S92" s="1470">
        <v>10.82</v>
      </c>
      <c r="T92" s="1471">
        <v>10.81</v>
      </c>
      <c r="U92" s="1470">
        <v>10.54995071060591</v>
      </c>
      <c r="V92" s="1470">
        <v>10.3</v>
      </c>
      <c r="W92" s="1471">
        <v>10.226252086741528</v>
      </c>
      <c r="X92" s="1471">
        <v>10.135310047775658</v>
      </c>
      <c r="Y92" s="1471">
        <v>9.937237232078088</v>
      </c>
      <c r="Z92" s="1519">
        <v>9.94</v>
      </c>
    </row>
    <row r="93" spans="2:26" ht="15.75" customHeight="1" thickBot="1">
      <c r="B93" s="100" t="s">
        <v>1029</v>
      </c>
      <c r="C93" s="1377"/>
      <c r="D93" s="1377"/>
      <c r="E93" s="1473"/>
      <c r="F93" s="1473"/>
      <c r="G93" s="1473"/>
      <c r="H93" s="1474">
        <v>9.84</v>
      </c>
      <c r="I93" s="1474">
        <v>9.83</v>
      </c>
      <c r="J93" s="1474">
        <v>9.63</v>
      </c>
      <c r="K93" s="1475">
        <v>9.35</v>
      </c>
      <c r="L93" s="1475">
        <v>9.23</v>
      </c>
      <c r="M93" s="1475">
        <v>9.03</v>
      </c>
      <c r="N93" s="1474">
        <v>8.86</v>
      </c>
      <c r="O93" s="1474">
        <v>8.75</v>
      </c>
      <c r="P93" s="1474">
        <v>8.58</v>
      </c>
      <c r="Q93" s="1474">
        <v>8.55</v>
      </c>
      <c r="R93" s="1474">
        <v>8.38</v>
      </c>
      <c r="S93" s="1474">
        <v>8.31</v>
      </c>
      <c r="T93" s="1475">
        <v>8.23</v>
      </c>
      <c r="U93" s="1474">
        <v>8.36</v>
      </c>
      <c r="V93" s="1474">
        <v>7.68</v>
      </c>
      <c r="W93" s="1475">
        <v>7.9</v>
      </c>
      <c r="X93" s="1475">
        <v>7.73</v>
      </c>
      <c r="Y93" s="1475">
        <v>7.46</v>
      </c>
      <c r="Z93" s="1551">
        <v>7.44</v>
      </c>
    </row>
    <row r="94" spans="2:14" ht="12" customHeight="1" thickTop="1">
      <c r="B94" s="33"/>
      <c r="C94" s="1461"/>
      <c r="D94" s="1461"/>
      <c r="E94" s="686"/>
      <c r="F94" s="686"/>
      <c r="G94" s="686"/>
      <c r="I94" s="24"/>
      <c r="J94" s="24"/>
      <c r="K94" s="24"/>
      <c r="L94" s="24"/>
      <c r="M94" s="24"/>
      <c r="N94" s="24"/>
    </row>
    <row r="95" spans="2:4" ht="15.75" customHeight="1">
      <c r="B95" s="552" t="s">
        <v>934</v>
      </c>
      <c r="C95" s="35"/>
      <c r="D95" s="35"/>
    </row>
    <row r="96" spans="2:8" ht="12.75">
      <c r="B96" s="254" t="s">
        <v>935</v>
      </c>
      <c r="C96" s="576"/>
      <c r="D96" s="576"/>
      <c r="E96" s="576"/>
      <c r="F96" s="576"/>
      <c r="G96" s="576"/>
      <c r="H96" s="576"/>
    </row>
    <row r="97" spans="2:6" ht="12.75">
      <c r="B97" s="235" t="s">
        <v>936</v>
      </c>
      <c r="C97" s="235"/>
      <c r="D97" s="235"/>
      <c r="E97" s="235"/>
      <c r="F97" s="235"/>
    </row>
    <row r="98" spans="2:4" ht="12.75">
      <c r="B98" s="1904" t="s">
        <v>953</v>
      </c>
      <c r="C98" s="1904"/>
      <c r="D98" s="1904"/>
    </row>
    <row r="99" spans="2:4" ht="12.75">
      <c r="B99" s="1904"/>
      <c r="C99" s="1904"/>
      <c r="D99" s="1904"/>
    </row>
    <row r="100" spans="2:4" ht="12.75">
      <c r="B100" s="245"/>
      <c r="C100" s="35"/>
      <c r="D100" s="35"/>
    </row>
    <row r="101" spans="2:4" ht="12.75">
      <c r="B101" s="35"/>
      <c r="C101" s="35"/>
      <c r="D101" s="35"/>
    </row>
    <row r="102" spans="2:4" ht="12.75">
      <c r="B102" s="35"/>
      <c r="C102" s="234"/>
      <c r="D102" s="35"/>
    </row>
    <row r="103" spans="2:4" ht="12.75">
      <c r="B103" s="35"/>
      <c r="C103" s="35"/>
      <c r="D103" s="35"/>
    </row>
    <row r="104" spans="2:4" ht="12.75">
      <c r="B104" s="35"/>
      <c r="C104" s="35"/>
      <c r="D104" s="35"/>
    </row>
    <row r="105" spans="2:4" ht="12.75">
      <c r="B105" s="35"/>
      <c r="C105" s="35"/>
      <c r="D105" s="35"/>
    </row>
    <row r="106" spans="2:4" ht="12.75">
      <c r="B106" s="35"/>
      <c r="C106" s="35"/>
      <c r="D106" s="35"/>
    </row>
    <row r="107" spans="2:4" ht="12.75">
      <c r="B107" s="35"/>
      <c r="C107" s="35"/>
      <c r="D107" s="35"/>
    </row>
    <row r="108" spans="2:4" ht="12.75">
      <c r="B108" s="35"/>
      <c r="C108" s="35"/>
      <c r="D108" s="35"/>
    </row>
    <row r="109" spans="2:4" ht="12.75">
      <c r="B109" s="245"/>
      <c r="C109" s="35"/>
      <c r="D109" s="35"/>
    </row>
    <row r="110" spans="2:4" ht="12.75">
      <c r="B110" s="245"/>
      <c r="C110" s="234"/>
      <c r="D110" s="35"/>
    </row>
    <row r="111" spans="2:4" ht="12.75">
      <c r="B111" s="35"/>
      <c r="C111" s="234"/>
      <c r="D111" s="35"/>
    </row>
    <row r="112" spans="2:4" ht="12.75">
      <c r="B112" s="35"/>
      <c r="C112" s="234"/>
      <c r="D112" s="35"/>
    </row>
    <row r="113" spans="2:4" ht="12.75">
      <c r="B113" s="35"/>
      <c r="C113" s="234"/>
      <c r="D113" s="35"/>
    </row>
    <row r="114" spans="2:4" ht="12.75">
      <c r="B114" s="35"/>
      <c r="C114" s="35"/>
      <c r="D114" s="35"/>
    </row>
    <row r="115" spans="2:4" ht="12.75">
      <c r="B115" s="35"/>
      <c r="C115" s="35"/>
      <c r="D115" s="35"/>
    </row>
    <row r="116" spans="2:4" ht="12.75">
      <c r="B116" s="51"/>
      <c r="C116" s="252"/>
      <c r="D116" s="253"/>
    </row>
    <row r="117" spans="2:4" ht="12.75">
      <c r="B117" s="245"/>
      <c r="C117" s="35"/>
      <c r="D117" s="35"/>
    </row>
    <row r="118" spans="2:4" ht="12.75">
      <c r="B118" s="35"/>
      <c r="C118" s="245"/>
      <c r="D118" s="35"/>
    </row>
    <row r="119" spans="2:4" ht="12.75">
      <c r="B119" s="35"/>
      <c r="C119" s="35"/>
      <c r="D119" s="35"/>
    </row>
    <row r="120" spans="2:4" ht="12.75">
      <c r="B120" s="35"/>
      <c r="C120" s="35"/>
      <c r="D120" s="35"/>
    </row>
    <row r="121" spans="2:4" ht="12.75">
      <c r="B121" s="35"/>
      <c r="C121" s="35"/>
      <c r="D121" s="35"/>
    </row>
    <row r="122" spans="2:4" ht="12.75">
      <c r="B122" s="35"/>
      <c r="C122" s="35"/>
      <c r="D122" s="35"/>
    </row>
    <row r="123" spans="2:4" ht="12.75">
      <c r="B123" s="35"/>
      <c r="C123" s="35"/>
      <c r="D123" s="35"/>
    </row>
    <row r="124" spans="2:4" ht="12.75">
      <c r="B124" s="35"/>
      <c r="C124" s="35"/>
      <c r="D124" s="35"/>
    </row>
    <row r="125" spans="2:4" ht="12.75">
      <c r="B125" s="35"/>
      <c r="C125" s="35"/>
      <c r="D125" s="35"/>
    </row>
    <row r="126" spans="2:4" ht="12.75">
      <c r="B126" s="35"/>
      <c r="C126" s="245"/>
      <c r="D126" s="35"/>
    </row>
    <row r="127" spans="2:4" ht="12.75">
      <c r="B127" s="35"/>
      <c r="C127" s="35"/>
      <c r="D127" s="35"/>
    </row>
    <row r="128" spans="2:4" ht="12.75">
      <c r="B128" s="35"/>
      <c r="C128" s="234"/>
      <c r="D128" s="35"/>
    </row>
    <row r="129" spans="2:4" ht="12.75">
      <c r="B129" s="35"/>
      <c r="C129" s="234"/>
      <c r="D129" s="35"/>
    </row>
    <row r="130" spans="2:4" ht="12.75">
      <c r="B130" s="35"/>
      <c r="C130" s="234"/>
      <c r="D130" s="35"/>
    </row>
    <row r="131" spans="2:4" ht="12.75">
      <c r="B131" s="35"/>
      <c r="C131" s="234"/>
      <c r="D131" s="35"/>
    </row>
    <row r="132" spans="2:4" ht="12.75">
      <c r="B132" s="254"/>
      <c r="C132" s="254"/>
      <c r="D132" s="51"/>
    </row>
    <row r="133" spans="2:4" ht="12.75">
      <c r="B133" s="234"/>
      <c r="C133" s="511"/>
      <c r="D133" s="511"/>
    </row>
    <row r="134" ht="12.75">
      <c r="B134" s="355"/>
    </row>
  </sheetData>
  <sheetProtection/>
  <mergeCells count="14">
    <mergeCell ref="B68:P68"/>
    <mergeCell ref="B99:D99"/>
    <mergeCell ref="B98:D98"/>
    <mergeCell ref="B69:D69"/>
    <mergeCell ref="B70:D70"/>
    <mergeCell ref="B67:Y67"/>
    <mergeCell ref="B66:Y66"/>
    <mergeCell ref="B9:D9"/>
    <mergeCell ref="B1:D1"/>
    <mergeCell ref="B2:D2"/>
    <mergeCell ref="B3:D3"/>
    <mergeCell ref="B5:D5"/>
    <mergeCell ref="B6:D6"/>
    <mergeCell ref="B8:D8"/>
  </mergeCells>
  <dataValidations count="1">
    <dataValidation type="textLength" allowBlank="1" showInputMessage="1" showErrorMessage="1" sqref="H72:H77">
      <formula1>11111</formula1>
      <formula2>99999</formula2>
    </dataValidation>
  </dataValidations>
  <printOptions horizontalCentered="1" verticalCentered="1"/>
  <pageMargins left="0.7" right="0.16" top="0.75" bottom="0.75" header="0.3" footer="0.3"/>
  <pageSetup fitToHeight="1" fitToWidth="1" horizontalDpi="600" verticalDpi="600" orientation="landscape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7"/>
  <sheetViews>
    <sheetView zoomScalePageLayoutView="0" workbookViewId="0" topLeftCell="A1">
      <selection activeCell="E8" sqref="E8:P20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915" t="s">
        <v>459</v>
      </c>
      <c r="B1" s="1915"/>
      <c r="C1" s="1915"/>
      <c r="D1" s="1915"/>
      <c r="E1" s="1915"/>
      <c r="F1" s="1915"/>
      <c r="G1" s="1915"/>
      <c r="H1" s="1915"/>
      <c r="I1" s="1915"/>
      <c r="J1" s="1915"/>
      <c r="K1" s="1915"/>
      <c r="L1" s="1915"/>
      <c r="M1" s="1915"/>
      <c r="N1" s="1915"/>
      <c r="O1" s="1915"/>
      <c r="P1" s="1915"/>
    </row>
    <row r="2" spans="1:16" ht="15.75">
      <c r="A2" s="1916" t="s">
        <v>1023</v>
      </c>
      <c r="B2" s="1916"/>
      <c r="C2" s="1916"/>
      <c r="D2" s="1916"/>
      <c r="E2" s="1916"/>
      <c r="F2" s="1916"/>
      <c r="G2" s="1916"/>
      <c r="H2" s="1916"/>
      <c r="I2" s="1916"/>
      <c r="J2" s="1916"/>
      <c r="K2" s="1916"/>
      <c r="L2" s="1916"/>
      <c r="M2" s="1916"/>
      <c r="N2" s="1916"/>
      <c r="O2" s="1916"/>
      <c r="P2" s="1916"/>
    </row>
    <row r="3" spans="1:4" ht="12.75" hidden="1">
      <c r="A3" s="1917" t="s">
        <v>916</v>
      </c>
      <c r="B3" s="1917"/>
      <c r="C3" s="1917"/>
      <c r="D3" s="1917"/>
    </row>
    <row r="4" s="38" customFormat="1" ht="16.5" customHeight="1" thickBot="1">
      <c r="P4" s="640" t="s">
        <v>977</v>
      </c>
    </row>
    <row r="5" spans="1:16" s="38" customFormat="1" ht="16.5" customHeight="1" thickTop="1">
      <c r="A5" s="1918" t="s">
        <v>525</v>
      </c>
      <c r="B5" s="1921" t="s">
        <v>665</v>
      </c>
      <c r="C5" s="1922"/>
      <c r="D5" s="1923"/>
      <c r="E5" s="1921" t="s">
        <v>957</v>
      </c>
      <c r="F5" s="1922"/>
      <c r="G5" s="1922"/>
      <c r="H5" s="1922"/>
      <c r="I5" s="1922"/>
      <c r="J5" s="1923"/>
      <c r="K5" s="1922" t="s">
        <v>78</v>
      </c>
      <c r="L5" s="1922"/>
      <c r="M5" s="1922"/>
      <c r="N5" s="1922"/>
      <c r="O5" s="1922"/>
      <c r="P5" s="1924"/>
    </row>
    <row r="6" spans="1:16" s="38" customFormat="1" ht="26.25" customHeight="1">
      <c r="A6" s="1919"/>
      <c r="B6" s="553"/>
      <c r="C6" s="554"/>
      <c r="D6" s="555"/>
      <c r="E6" s="1911" t="s">
        <v>666</v>
      </c>
      <c r="F6" s="1912"/>
      <c r="G6" s="1911" t="s">
        <v>667</v>
      </c>
      <c r="H6" s="1912"/>
      <c r="I6" s="1913" t="s">
        <v>668</v>
      </c>
      <c r="J6" s="1925"/>
      <c r="K6" s="1911" t="s">
        <v>666</v>
      </c>
      <c r="L6" s="1912"/>
      <c r="M6" s="1911" t="s">
        <v>667</v>
      </c>
      <c r="N6" s="1912"/>
      <c r="O6" s="1913" t="s">
        <v>668</v>
      </c>
      <c r="P6" s="1914"/>
    </row>
    <row r="7" spans="1:16" s="38" customFormat="1" ht="16.5" customHeight="1">
      <c r="A7" s="1920"/>
      <c r="B7" s="556" t="s">
        <v>666</v>
      </c>
      <c r="C7" s="557" t="s">
        <v>667</v>
      </c>
      <c r="D7" s="558" t="s">
        <v>668</v>
      </c>
      <c r="E7" s="559" t="s">
        <v>937</v>
      </c>
      <c r="F7" s="559" t="s">
        <v>938</v>
      </c>
      <c r="G7" s="559" t="s">
        <v>937</v>
      </c>
      <c r="H7" s="559" t="s">
        <v>938</v>
      </c>
      <c r="I7" s="559" t="s">
        <v>937</v>
      </c>
      <c r="J7" s="559" t="s">
        <v>938</v>
      </c>
      <c r="K7" s="559" t="s">
        <v>937</v>
      </c>
      <c r="L7" s="559" t="s">
        <v>938</v>
      </c>
      <c r="M7" s="559" t="s">
        <v>937</v>
      </c>
      <c r="N7" s="559" t="s">
        <v>938</v>
      </c>
      <c r="O7" s="559" t="s">
        <v>937</v>
      </c>
      <c r="P7" s="560" t="s">
        <v>938</v>
      </c>
    </row>
    <row r="8" spans="1:16" s="38" customFormat="1" ht="16.5" customHeight="1">
      <c r="A8" s="99" t="s">
        <v>988</v>
      </c>
      <c r="B8" s="124">
        <v>735.39</v>
      </c>
      <c r="C8" s="128">
        <v>0</v>
      </c>
      <c r="D8" s="123">
        <v>735.39</v>
      </c>
      <c r="E8" s="975">
        <v>206.475</v>
      </c>
      <c r="F8" s="973">
        <v>20089.3505</v>
      </c>
      <c r="G8" s="989">
        <v>24.65</v>
      </c>
      <c r="H8" s="972">
        <v>2362.96975</v>
      </c>
      <c r="I8" s="975">
        <v>181.825</v>
      </c>
      <c r="J8" s="975">
        <v>17726.38075</v>
      </c>
      <c r="K8" s="971">
        <v>275.65</v>
      </c>
      <c r="L8" s="975">
        <v>26790.169</v>
      </c>
      <c r="M8" s="978">
        <v>0</v>
      </c>
      <c r="N8" s="991">
        <v>0</v>
      </c>
      <c r="O8" s="975">
        <v>275.65</v>
      </c>
      <c r="P8" s="984">
        <v>26790.169</v>
      </c>
    </row>
    <row r="9" spans="1:16" s="38" customFormat="1" ht="16.5" customHeight="1">
      <c r="A9" s="99" t="s">
        <v>989</v>
      </c>
      <c r="B9" s="124">
        <v>1337.1</v>
      </c>
      <c r="C9" s="128">
        <v>0</v>
      </c>
      <c r="D9" s="123">
        <v>1337.1</v>
      </c>
      <c r="E9" s="975">
        <v>309.175</v>
      </c>
      <c r="F9" s="973">
        <v>32190.981499999994</v>
      </c>
      <c r="G9" s="989">
        <v>0</v>
      </c>
      <c r="H9" s="972">
        <v>0</v>
      </c>
      <c r="I9" s="975">
        <v>309.175</v>
      </c>
      <c r="J9" s="975">
        <v>32190.981499999994</v>
      </c>
      <c r="K9" s="971">
        <v>195.875</v>
      </c>
      <c r="L9" s="975">
        <v>18986.87625</v>
      </c>
      <c r="M9" s="975">
        <v>0</v>
      </c>
      <c r="N9" s="975">
        <v>0</v>
      </c>
      <c r="O9" s="975">
        <v>195.875</v>
      </c>
      <c r="P9" s="984">
        <v>18986.87625</v>
      </c>
    </row>
    <row r="10" spans="1:16" s="38" customFormat="1" ht="16.5" customHeight="1">
      <c r="A10" s="99" t="s">
        <v>990</v>
      </c>
      <c r="B10" s="124">
        <v>3529.54</v>
      </c>
      <c r="C10" s="128">
        <v>0</v>
      </c>
      <c r="D10" s="123">
        <v>3529.54</v>
      </c>
      <c r="E10" s="975">
        <v>391.3</v>
      </c>
      <c r="F10" s="973">
        <v>39009.92425</v>
      </c>
      <c r="G10" s="989">
        <v>0</v>
      </c>
      <c r="H10" s="972">
        <v>0</v>
      </c>
      <c r="I10" s="975">
        <v>391.3</v>
      </c>
      <c r="J10" s="975">
        <v>39009.92425</v>
      </c>
      <c r="K10" s="971">
        <v>330.1</v>
      </c>
      <c r="L10" s="975">
        <v>26236.907749999995</v>
      </c>
      <c r="M10" s="975">
        <v>0</v>
      </c>
      <c r="N10" s="975">
        <v>0</v>
      </c>
      <c r="O10" s="975">
        <v>330.1</v>
      </c>
      <c r="P10" s="984">
        <v>26236.907749999995</v>
      </c>
    </row>
    <row r="11" spans="1:16" s="38" customFormat="1" ht="16.5" customHeight="1">
      <c r="A11" s="99" t="s">
        <v>991</v>
      </c>
      <c r="B11" s="124">
        <v>2685.96</v>
      </c>
      <c r="C11" s="128">
        <v>0</v>
      </c>
      <c r="D11" s="123">
        <v>2685.96</v>
      </c>
      <c r="E11" s="975">
        <v>347.805</v>
      </c>
      <c r="F11" s="973">
        <v>34593.981349999995</v>
      </c>
      <c r="G11" s="989">
        <v>0</v>
      </c>
      <c r="H11" s="972">
        <v>0</v>
      </c>
      <c r="I11" s="975">
        <v>347.805</v>
      </c>
      <c r="J11" s="975">
        <v>34593.981349999995</v>
      </c>
      <c r="K11" s="971">
        <v>294.85</v>
      </c>
      <c r="L11" s="975">
        <v>28964.910999999996</v>
      </c>
      <c r="M11" s="975">
        <v>0</v>
      </c>
      <c r="N11" s="975">
        <v>0</v>
      </c>
      <c r="O11" s="972">
        <v>294.85</v>
      </c>
      <c r="P11" s="984">
        <v>28964.910999999996</v>
      </c>
    </row>
    <row r="12" spans="1:16" s="38" customFormat="1" ht="16.5" customHeight="1">
      <c r="A12" s="99" t="s">
        <v>992</v>
      </c>
      <c r="B12" s="124">
        <v>2257.5</v>
      </c>
      <c r="C12" s="128">
        <v>496.34</v>
      </c>
      <c r="D12" s="123">
        <v>1761.16</v>
      </c>
      <c r="E12" s="975">
        <v>155.388</v>
      </c>
      <c r="F12" s="973">
        <v>15492.9043</v>
      </c>
      <c r="G12" s="989">
        <v>0</v>
      </c>
      <c r="H12" s="972">
        <v>0</v>
      </c>
      <c r="I12" s="975">
        <v>155.388</v>
      </c>
      <c r="J12" s="975">
        <v>15492.9043</v>
      </c>
      <c r="K12" s="971">
        <v>309.275</v>
      </c>
      <c r="L12" s="975">
        <v>30642.332749999994</v>
      </c>
      <c r="M12" s="975">
        <v>0</v>
      </c>
      <c r="N12" s="975">
        <v>0</v>
      </c>
      <c r="O12" s="972">
        <v>309.275</v>
      </c>
      <c r="P12" s="984">
        <v>30642.332749999994</v>
      </c>
    </row>
    <row r="13" spans="1:16" s="38" customFormat="1" ht="16.5" customHeight="1">
      <c r="A13" s="99" t="s">
        <v>993</v>
      </c>
      <c r="B13" s="124">
        <v>2901.58</v>
      </c>
      <c r="C13" s="128">
        <v>0</v>
      </c>
      <c r="D13" s="123">
        <v>2901.58</v>
      </c>
      <c r="E13" s="975">
        <v>301.25</v>
      </c>
      <c r="F13" s="973">
        <v>29918.715249999997</v>
      </c>
      <c r="G13" s="989">
        <v>0</v>
      </c>
      <c r="H13" s="972">
        <v>0</v>
      </c>
      <c r="I13" s="975">
        <v>301.25</v>
      </c>
      <c r="J13" s="975">
        <v>29918.715249999997</v>
      </c>
      <c r="K13" s="971"/>
      <c r="L13" s="975"/>
      <c r="M13" s="975"/>
      <c r="N13" s="975"/>
      <c r="O13" s="972"/>
      <c r="P13" s="984"/>
    </row>
    <row r="14" spans="1:16" s="38" customFormat="1" ht="16.5" customHeight="1">
      <c r="A14" s="99" t="s">
        <v>994</v>
      </c>
      <c r="B14" s="124">
        <v>1893.9</v>
      </c>
      <c r="C14" s="128">
        <v>0</v>
      </c>
      <c r="D14" s="123">
        <v>1893.9</v>
      </c>
      <c r="E14" s="987">
        <v>270.925</v>
      </c>
      <c r="F14" s="973">
        <v>26988.022</v>
      </c>
      <c r="G14" s="989">
        <v>0</v>
      </c>
      <c r="H14" s="972">
        <v>0</v>
      </c>
      <c r="I14" s="975">
        <v>270.925</v>
      </c>
      <c r="J14" s="975">
        <v>26988.022</v>
      </c>
      <c r="K14" s="971"/>
      <c r="L14" s="975"/>
      <c r="M14" s="975"/>
      <c r="N14" s="975"/>
      <c r="O14" s="972"/>
      <c r="P14" s="984"/>
    </row>
    <row r="15" spans="1:16" s="38" customFormat="1" ht="16.5" customHeight="1">
      <c r="A15" s="99" t="s">
        <v>995</v>
      </c>
      <c r="B15" s="124">
        <v>1962.72</v>
      </c>
      <c r="C15" s="128">
        <v>0</v>
      </c>
      <c r="D15" s="123">
        <v>1962.72</v>
      </c>
      <c r="E15" s="987">
        <v>294.1</v>
      </c>
      <c r="F15" s="973">
        <v>29064.779499999997</v>
      </c>
      <c r="G15" s="989">
        <v>0</v>
      </c>
      <c r="H15" s="972">
        <v>0</v>
      </c>
      <c r="I15" s="975">
        <v>294.1</v>
      </c>
      <c r="J15" s="975">
        <v>29064.779499999997</v>
      </c>
      <c r="K15" s="971"/>
      <c r="L15" s="975"/>
      <c r="M15" s="975"/>
      <c r="N15" s="975"/>
      <c r="O15" s="972"/>
      <c r="P15" s="984"/>
    </row>
    <row r="16" spans="1:16" s="38" customFormat="1" ht="16.5" customHeight="1">
      <c r="A16" s="99" t="s">
        <v>996</v>
      </c>
      <c r="B16" s="124">
        <v>2955.37</v>
      </c>
      <c r="C16" s="128">
        <v>0</v>
      </c>
      <c r="D16" s="123">
        <v>2955.37</v>
      </c>
      <c r="E16" s="979">
        <v>267.93</v>
      </c>
      <c r="F16" s="980">
        <v>25882.97</v>
      </c>
      <c r="G16" s="989">
        <v>0</v>
      </c>
      <c r="H16" s="972">
        <v>0</v>
      </c>
      <c r="I16" s="975">
        <v>267.93</v>
      </c>
      <c r="J16" s="975">
        <v>25882.97</v>
      </c>
      <c r="K16" s="985"/>
      <c r="L16" s="975"/>
      <c r="M16" s="975"/>
      <c r="N16" s="975"/>
      <c r="O16" s="972"/>
      <c r="P16" s="984"/>
    </row>
    <row r="17" spans="1:16" s="38" customFormat="1" ht="16.5" customHeight="1">
      <c r="A17" s="99" t="s">
        <v>997</v>
      </c>
      <c r="B17" s="124">
        <v>1971.17</v>
      </c>
      <c r="C17" s="128">
        <v>408.86</v>
      </c>
      <c r="D17" s="123">
        <v>1562.31</v>
      </c>
      <c r="E17" s="979">
        <v>336.675</v>
      </c>
      <c r="F17" s="980">
        <v>32466.19875</v>
      </c>
      <c r="G17" s="989">
        <v>0</v>
      </c>
      <c r="H17" s="972">
        <v>0</v>
      </c>
      <c r="I17" s="975">
        <v>336.675</v>
      </c>
      <c r="J17" s="975">
        <v>32466.19875</v>
      </c>
      <c r="K17" s="985"/>
      <c r="L17" s="979"/>
      <c r="M17" s="979"/>
      <c r="N17" s="979"/>
      <c r="O17" s="988"/>
      <c r="P17" s="984"/>
    </row>
    <row r="18" spans="1:16" s="38" customFormat="1" ht="16.5" customHeight="1">
      <c r="A18" s="99" t="s">
        <v>998</v>
      </c>
      <c r="B18" s="124">
        <v>4584.48</v>
      </c>
      <c r="C18" s="128">
        <v>0</v>
      </c>
      <c r="D18" s="123">
        <v>4584.48</v>
      </c>
      <c r="E18" s="975">
        <v>309.9</v>
      </c>
      <c r="F18" s="973">
        <v>26003.481499999998</v>
      </c>
      <c r="G18" s="989">
        <v>0</v>
      </c>
      <c r="H18" s="972">
        <v>0</v>
      </c>
      <c r="I18" s="975">
        <v>309.9</v>
      </c>
      <c r="J18" s="975">
        <v>26003.481499999998</v>
      </c>
      <c r="K18" s="971"/>
      <c r="L18" s="975"/>
      <c r="M18" s="975"/>
      <c r="N18" s="975"/>
      <c r="O18" s="972"/>
      <c r="P18" s="984"/>
    </row>
    <row r="19" spans="1:16" s="38" customFormat="1" ht="16.5" customHeight="1">
      <c r="A19" s="101" t="s">
        <v>999</v>
      </c>
      <c r="B19" s="125">
        <v>3337.29</v>
      </c>
      <c r="C19" s="129">
        <v>1132.25</v>
      </c>
      <c r="D19" s="123">
        <v>2205.04</v>
      </c>
      <c r="E19" s="976">
        <v>355.775</v>
      </c>
      <c r="F19" s="981">
        <v>34123.754</v>
      </c>
      <c r="G19" s="990">
        <v>0</v>
      </c>
      <c r="H19" s="972">
        <v>0</v>
      </c>
      <c r="I19" s="976">
        <v>355.775</v>
      </c>
      <c r="J19" s="976">
        <v>34123.754</v>
      </c>
      <c r="K19" s="986"/>
      <c r="L19" s="976"/>
      <c r="M19" s="975"/>
      <c r="N19" s="975"/>
      <c r="O19" s="972"/>
      <c r="P19" s="982"/>
    </row>
    <row r="20" spans="1:16" s="38" customFormat="1" ht="16.5" customHeight="1" thickBot="1">
      <c r="A20" s="130" t="s">
        <v>417</v>
      </c>
      <c r="B20" s="126">
        <v>30152</v>
      </c>
      <c r="C20" s="131">
        <v>2037.45</v>
      </c>
      <c r="D20" s="127">
        <v>28114.55</v>
      </c>
      <c r="E20" s="977">
        <v>3546.6980000000003</v>
      </c>
      <c r="F20" s="977">
        <v>345825.0629</v>
      </c>
      <c r="G20" s="974">
        <v>24.65</v>
      </c>
      <c r="H20" s="974">
        <v>2362.96975</v>
      </c>
      <c r="I20" s="1287">
        <v>3522.0480000000002</v>
      </c>
      <c r="J20" s="1287">
        <v>343462.09315</v>
      </c>
      <c r="K20" s="974">
        <v>1405.75</v>
      </c>
      <c r="L20" s="977">
        <v>131621.19674999997</v>
      </c>
      <c r="M20" s="977">
        <v>0</v>
      </c>
      <c r="N20" s="977">
        <v>0</v>
      </c>
      <c r="O20" s="977">
        <v>1405.75</v>
      </c>
      <c r="P20" s="983">
        <v>131621.19674999997</v>
      </c>
    </row>
    <row r="21" s="38" customFormat="1" ht="16.5" customHeight="1" thickTop="1"/>
    <row r="22" s="38" customFormat="1" ht="16.5" customHeight="1"/>
    <row r="23" s="38" customFormat="1" ht="16.5" customHeight="1"/>
    <row r="24" s="38" customFormat="1" ht="16.5" customHeight="1"/>
    <row r="25" s="38" customFormat="1" ht="16.5" customHeight="1"/>
    <row r="26" s="38" customFormat="1" ht="16.5" customHeight="1"/>
    <row r="27" spans="1:17" ht="12.75">
      <c r="A27" s="38"/>
      <c r="Q27" s="38"/>
    </row>
  </sheetData>
  <sheetProtection/>
  <mergeCells count="13">
    <mergeCell ref="G6:H6"/>
    <mergeCell ref="I6:J6"/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  <mergeCell ref="E6:F6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32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9.140625" style="497" customWidth="1"/>
    <col min="2" max="2" width="10.00390625" style="497" customWidth="1"/>
    <col min="3" max="3" width="15.421875" style="497" customWidth="1"/>
    <col min="4" max="4" width="14.28125" style="497" customWidth="1"/>
    <col min="5" max="5" width="16.8515625" style="497" customWidth="1"/>
    <col min="6" max="6" width="11.7109375" style="497" customWidth="1"/>
    <col min="7" max="7" width="13.00390625" style="497" customWidth="1"/>
    <col min="8" max="8" width="12.7109375" style="497" customWidth="1"/>
    <col min="9" max="16384" width="9.140625" style="497" customWidth="1"/>
  </cols>
  <sheetData>
    <row r="1" spans="2:8" ht="12.75">
      <c r="B1" s="1838" t="s">
        <v>460</v>
      </c>
      <c r="C1" s="1838"/>
      <c r="D1" s="1838"/>
      <c r="E1" s="1838"/>
      <c r="F1" s="1838"/>
      <c r="G1" s="1838"/>
      <c r="H1" s="1838"/>
    </row>
    <row r="2" spans="2:8" ht="15.75">
      <c r="B2" s="1851" t="s">
        <v>939</v>
      </c>
      <c r="C2" s="1851"/>
      <c r="D2" s="1851"/>
      <c r="E2" s="1851"/>
      <c r="F2" s="1851"/>
      <c r="G2" s="1851"/>
      <c r="H2" s="1851"/>
    </row>
    <row r="3" spans="2:8" ht="17.25" customHeight="1" thickBot="1">
      <c r="B3" s="561"/>
      <c r="D3" s="18"/>
      <c r="H3" s="640" t="s">
        <v>946</v>
      </c>
    </row>
    <row r="4" spans="2:8" s="512" customFormat="1" ht="13.5" customHeight="1" thickTop="1">
      <c r="B4" s="1926" t="s">
        <v>525</v>
      </c>
      <c r="C4" s="1928" t="s">
        <v>1236</v>
      </c>
      <c r="D4" s="1929"/>
      <c r="E4" s="1928" t="s">
        <v>957</v>
      </c>
      <c r="F4" s="1930"/>
      <c r="G4" s="1931" t="s">
        <v>78</v>
      </c>
      <c r="H4" s="1932"/>
    </row>
    <row r="5" spans="2:8" s="512" customFormat="1" ht="13.5" customHeight="1">
      <c r="B5" s="1927"/>
      <c r="C5" s="562" t="s">
        <v>669</v>
      </c>
      <c r="D5" s="133" t="s">
        <v>670</v>
      </c>
      <c r="E5" s="562" t="s">
        <v>669</v>
      </c>
      <c r="F5" s="132" t="s">
        <v>670</v>
      </c>
      <c r="G5" s="563" t="s">
        <v>669</v>
      </c>
      <c r="H5" s="134" t="s">
        <v>670</v>
      </c>
    </row>
    <row r="6" spans="2:8" ht="15.75" customHeight="1">
      <c r="B6" s="99" t="s">
        <v>988</v>
      </c>
      <c r="C6" s="1002">
        <v>13318.9</v>
      </c>
      <c r="D6" s="1006">
        <v>240</v>
      </c>
      <c r="E6" s="1002">
        <v>19296.05</v>
      </c>
      <c r="F6" s="992">
        <v>320</v>
      </c>
      <c r="G6" s="1012">
        <v>12116.9</v>
      </c>
      <c r="H6" s="995">
        <v>200</v>
      </c>
    </row>
    <row r="7" spans="2:8" ht="15.75" customHeight="1">
      <c r="B7" s="99" t="s">
        <v>989</v>
      </c>
      <c r="C7" s="1002">
        <v>8330.9</v>
      </c>
      <c r="D7" s="1006">
        <v>150</v>
      </c>
      <c r="E7" s="1002">
        <v>16678.5</v>
      </c>
      <c r="F7" s="992">
        <v>260</v>
      </c>
      <c r="G7" s="1012">
        <v>18189.19</v>
      </c>
      <c r="H7" s="995">
        <v>300</v>
      </c>
    </row>
    <row r="8" spans="2:8" ht="15.75" customHeight="1">
      <c r="B8" s="99" t="s">
        <v>990</v>
      </c>
      <c r="C8" s="1003">
        <v>16467.44</v>
      </c>
      <c r="D8" s="1007">
        <v>310</v>
      </c>
      <c r="E8" s="1003">
        <v>14979.6</v>
      </c>
      <c r="F8" s="993">
        <v>240</v>
      </c>
      <c r="G8" s="1013">
        <v>21992.42</v>
      </c>
      <c r="H8" s="996">
        <v>360</v>
      </c>
    </row>
    <row r="9" spans="2:8" ht="15.75" customHeight="1">
      <c r="B9" s="99" t="s">
        <v>991</v>
      </c>
      <c r="C9" s="1003">
        <v>8563.1</v>
      </c>
      <c r="D9" s="1007">
        <v>160</v>
      </c>
      <c r="E9" s="1003">
        <v>14882.01</v>
      </c>
      <c r="F9" s="993">
        <v>240</v>
      </c>
      <c r="G9" s="1013">
        <v>19659.2</v>
      </c>
      <c r="H9" s="996">
        <v>320</v>
      </c>
    </row>
    <row r="10" spans="2:9" ht="15.75" customHeight="1">
      <c r="B10" s="99" t="s">
        <v>992</v>
      </c>
      <c r="C10" s="1003">
        <v>16445.67</v>
      </c>
      <c r="D10" s="1007">
        <v>300</v>
      </c>
      <c r="E10" s="1003">
        <v>12399.45</v>
      </c>
      <c r="F10" s="993">
        <v>200</v>
      </c>
      <c r="G10" s="1013">
        <v>21053.61</v>
      </c>
      <c r="H10" s="996">
        <v>340</v>
      </c>
      <c r="I10" s="564"/>
    </row>
    <row r="11" spans="2:8" ht="15.75" customHeight="1">
      <c r="B11" s="99" t="s">
        <v>993</v>
      </c>
      <c r="C11" s="1003">
        <v>13151.6</v>
      </c>
      <c r="D11" s="1007">
        <v>240</v>
      </c>
      <c r="E11" s="1003">
        <v>11175.8</v>
      </c>
      <c r="F11" s="993">
        <v>180</v>
      </c>
      <c r="G11" s="1013"/>
      <c r="H11" s="996"/>
    </row>
    <row r="12" spans="2:8" ht="15.75" customHeight="1">
      <c r="B12" s="99" t="s">
        <v>994</v>
      </c>
      <c r="C12" s="1003">
        <v>13967.33</v>
      </c>
      <c r="D12" s="1007">
        <v>260</v>
      </c>
      <c r="E12" s="1003">
        <v>14944.8</v>
      </c>
      <c r="F12" s="993">
        <v>240</v>
      </c>
      <c r="G12" s="1013"/>
      <c r="H12" s="996"/>
    </row>
    <row r="13" spans="2:8" ht="15.75" customHeight="1">
      <c r="B13" s="99" t="s">
        <v>995</v>
      </c>
      <c r="C13" s="1003">
        <v>16264.61</v>
      </c>
      <c r="D13" s="1007">
        <v>300</v>
      </c>
      <c r="E13" s="1003">
        <v>22182.25</v>
      </c>
      <c r="F13" s="993">
        <v>360</v>
      </c>
      <c r="G13" s="1013"/>
      <c r="H13" s="996"/>
    </row>
    <row r="14" spans="2:8" ht="15.75" customHeight="1">
      <c r="B14" s="99" t="s">
        <v>996</v>
      </c>
      <c r="C14" s="1003">
        <v>17409.9</v>
      </c>
      <c r="D14" s="1007">
        <v>320</v>
      </c>
      <c r="E14" s="1009">
        <v>14525.81</v>
      </c>
      <c r="F14" s="1005">
        <v>240</v>
      </c>
      <c r="G14" s="1003"/>
      <c r="H14" s="996"/>
    </row>
    <row r="15" spans="2:8" ht="15.75" customHeight="1">
      <c r="B15" s="99" t="s">
        <v>997</v>
      </c>
      <c r="C15" s="1000">
        <v>11928.65</v>
      </c>
      <c r="D15" s="1007">
        <v>220</v>
      </c>
      <c r="E15" s="1010">
        <v>13294.44</v>
      </c>
      <c r="F15" s="1005">
        <v>220</v>
      </c>
      <c r="G15" s="1000"/>
      <c r="H15" s="996"/>
    </row>
    <row r="16" spans="2:8" ht="15.75" customHeight="1">
      <c r="B16" s="99" t="s">
        <v>998</v>
      </c>
      <c r="C16" s="1000">
        <v>21318.95</v>
      </c>
      <c r="D16" s="1007">
        <v>380</v>
      </c>
      <c r="E16" s="1000">
        <v>17729.74</v>
      </c>
      <c r="F16" s="993">
        <v>300</v>
      </c>
      <c r="G16" s="1014"/>
      <c r="H16" s="996"/>
    </row>
    <row r="17" spans="2:8" ht="15.75" customHeight="1">
      <c r="B17" s="101" t="s">
        <v>999</v>
      </c>
      <c r="C17" s="1001">
        <v>14355.75</v>
      </c>
      <c r="D17" s="1008">
        <v>240</v>
      </c>
      <c r="E17" s="1001">
        <v>20401.75</v>
      </c>
      <c r="F17" s="994">
        <v>340</v>
      </c>
      <c r="G17" s="1015"/>
      <c r="H17" s="997"/>
    </row>
    <row r="18" spans="2:8" s="565" customFormat="1" ht="15.75" customHeight="1" thickBot="1">
      <c r="B18" s="100" t="s">
        <v>417</v>
      </c>
      <c r="C18" s="1004">
        <v>171522.8</v>
      </c>
      <c r="D18" s="1011">
        <v>3120</v>
      </c>
      <c r="E18" s="1004">
        <v>192490.2</v>
      </c>
      <c r="F18" s="998">
        <v>3140</v>
      </c>
      <c r="G18" s="1016">
        <v>93011.32</v>
      </c>
      <c r="H18" s="999">
        <v>1520</v>
      </c>
    </row>
    <row r="19" s="508" customFormat="1" ht="13.5" thickTop="1">
      <c r="B19" s="235"/>
    </row>
    <row r="20" ht="12.75">
      <c r="B20" s="508"/>
    </row>
    <row r="32" spans="3:5" ht="12.75">
      <c r="C32" s="518"/>
      <c r="E32" s="518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8"/>
  <sheetViews>
    <sheetView zoomScalePageLayoutView="0" workbookViewId="0" topLeftCell="A1">
      <selection activeCell="A34" sqref="A34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2" width="9.140625" style="9" customWidth="1"/>
    <col min="13" max="13" width="15.00390625" style="9" bestFit="1" customWidth="1"/>
    <col min="14" max="16384" width="9.140625" style="9" customWidth="1"/>
  </cols>
  <sheetData>
    <row r="1" spans="1:11" ht="12.75">
      <c r="A1" s="1833" t="s">
        <v>320</v>
      </c>
      <c r="B1" s="1833"/>
      <c r="C1" s="1833"/>
      <c r="D1" s="1833"/>
      <c r="E1" s="1833"/>
      <c r="F1" s="1833"/>
      <c r="G1" s="1833"/>
      <c r="H1" s="1833"/>
      <c r="I1" s="1833"/>
      <c r="J1" s="1833"/>
      <c r="K1" s="1833"/>
    </row>
    <row r="2" spans="1:11" ht="15.75">
      <c r="A2" s="1834" t="s">
        <v>436</v>
      </c>
      <c r="B2" s="1834"/>
      <c r="C2" s="1834"/>
      <c r="D2" s="1834"/>
      <c r="E2" s="1834"/>
      <c r="F2" s="1834"/>
      <c r="G2" s="1834"/>
      <c r="H2" s="1834"/>
      <c r="I2" s="1834"/>
      <c r="J2" s="1834"/>
      <c r="K2" s="1834"/>
    </row>
    <row r="3" spans="1:11" ht="13.5" thickBot="1">
      <c r="A3" s="11" t="s">
        <v>271</v>
      </c>
      <c r="B3" s="11"/>
      <c r="C3" s="11"/>
      <c r="D3" s="35"/>
      <c r="E3" s="35"/>
      <c r="F3" s="11"/>
      <c r="G3" s="35"/>
      <c r="H3" s="11"/>
      <c r="I3" s="1835" t="s">
        <v>305</v>
      </c>
      <c r="J3" s="1835"/>
      <c r="K3" s="1835"/>
    </row>
    <row r="4" spans="1:11" ht="16.5" customHeight="1" thickTop="1">
      <c r="A4" s="417"/>
      <c r="B4" s="418">
        <v>2013</v>
      </c>
      <c r="C4" s="419">
        <v>2013</v>
      </c>
      <c r="D4" s="420">
        <v>2014</v>
      </c>
      <c r="E4" s="421">
        <v>2014</v>
      </c>
      <c r="F4" s="1836" t="s">
        <v>181</v>
      </c>
      <c r="G4" s="1836"/>
      <c r="H4" s="1836"/>
      <c r="I4" s="1836"/>
      <c r="J4" s="1836"/>
      <c r="K4" s="1837"/>
    </row>
    <row r="5" spans="1:11" ht="12.75">
      <c r="A5" s="422" t="s">
        <v>321</v>
      </c>
      <c r="B5" s="423" t="s">
        <v>728</v>
      </c>
      <c r="C5" s="423" t="s">
        <v>411</v>
      </c>
      <c r="D5" s="424" t="s">
        <v>729</v>
      </c>
      <c r="E5" s="704" t="s">
        <v>180</v>
      </c>
      <c r="F5" s="1830" t="s">
        <v>957</v>
      </c>
      <c r="G5" s="1830"/>
      <c r="H5" s="1831"/>
      <c r="I5" s="1830" t="s">
        <v>78</v>
      </c>
      <c r="J5" s="1830"/>
      <c r="K5" s="1832"/>
    </row>
    <row r="6" spans="1:11" ht="12.75">
      <c r="A6" s="103" t="s">
        <v>271</v>
      </c>
      <c r="B6" s="425"/>
      <c r="C6" s="426"/>
      <c r="D6" s="427"/>
      <c r="E6" s="428"/>
      <c r="F6" s="429" t="s">
        <v>273</v>
      </c>
      <c r="G6" s="430" t="s">
        <v>271</v>
      </c>
      <c r="H6" s="431" t="s">
        <v>263</v>
      </c>
      <c r="I6" s="432" t="s">
        <v>273</v>
      </c>
      <c r="J6" s="430" t="s">
        <v>271</v>
      </c>
      <c r="K6" s="433" t="s">
        <v>263</v>
      </c>
    </row>
    <row r="7" spans="1:13" ht="16.5" customHeight="1">
      <c r="A7" s="434" t="s">
        <v>322</v>
      </c>
      <c r="B7" s="705">
        <v>468237.9967958949</v>
      </c>
      <c r="C7" s="705">
        <v>551299.0552737366</v>
      </c>
      <c r="D7" s="706">
        <v>599219.7117261993</v>
      </c>
      <c r="E7" s="707">
        <v>626764.1801291194</v>
      </c>
      <c r="F7" s="708">
        <v>68015.89248170416</v>
      </c>
      <c r="G7" s="709" t="s">
        <v>254</v>
      </c>
      <c r="H7" s="710">
        <v>14.525923343925525</v>
      </c>
      <c r="I7" s="706">
        <v>23354.374288670184</v>
      </c>
      <c r="J7" s="711" t="s">
        <v>255</v>
      </c>
      <c r="K7" s="712">
        <v>3.8974642909179646</v>
      </c>
      <c r="M7" s="469"/>
    </row>
    <row r="8" spans="1:13" ht="16.5" customHeight="1">
      <c r="A8" s="435" t="s">
        <v>730</v>
      </c>
      <c r="B8" s="436">
        <v>554093.54786075</v>
      </c>
      <c r="C8" s="436">
        <v>646143.7491558229</v>
      </c>
      <c r="D8" s="437">
        <v>686759.0177883125</v>
      </c>
      <c r="E8" s="713">
        <v>726068.6501697123</v>
      </c>
      <c r="F8" s="714">
        <v>92050.20129507291</v>
      </c>
      <c r="G8" s="715"/>
      <c r="H8" s="716">
        <v>16.612754588184842</v>
      </c>
      <c r="I8" s="437">
        <v>39309.632381399744</v>
      </c>
      <c r="J8" s="713"/>
      <c r="K8" s="717">
        <v>5.723933921973864</v>
      </c>
      <c r="M8" s="1672"/>
    </row>
    <row r="9" spans="1:13" ht="16.5" customHeight="1">
      <c r="A9" s="435" t="s">
        <v>731</v>
      </c>
      <c r="B9" s="436">
        <v>85855.55106485508</v>
      </c>
      <c r="C9" s="436">
        <v>94844.69388208631</v>
      </c>
      <c r="D9" s="436">
        <v>87539.30606211328</v>
      </c>
      <c r="E9" s="716">
        <v>99304.47004059283</v>
      </c>
      <c r="F9" s="714">
        <v>8989.14281723123</v>
      </c>
      <c r="G9" s="715"/>
      <c r="H9" s="716">
        <v>10.470077596311569</v>
      </c>
      <c r="I9" s="437">
        <v>11765.163978479555</v>
      </c>
      <c r="J9" s="713"/>
      <c r="K9" s="717">
        <v>13.439864339490667</v>
      </c>
      <c r="M9" s="1672"/>
    </row>
    <row r="10" spans="1:11" ht="16.5" customHeight="1">
      <c r="A10" s="438" t="s">
        <v>732</v>
      </c>
      <c r="B10" s="437">
        <v>74332.31242050508</v>
      </c>
      <c r="C10" s="437">
        <v>83238.56935665631</v>
      </c>
      <c r="D10" s="437">
        <v>80052.68665923328</v>
      </c>
      <c r="E10" s="713">
        <v>92290.15510866283</v>
      </c>
      <c r="F10" s="714">
        <v>8906.256936151229</v>
      </c>
      <c r="G10" s="715"/>
      <c r="H10" s="716">
        <v>11.98167613267252</v>
      </c>
      <c r="I10" s="437">
        <v>12237.46844942955</v>
      </c>
      <c r="J10" s="713"/>
      <c r="K10" s="717">
        <v>15.28676795261322</v>
      </c>
    </row>
    <row r="11" spans="1:11" s="11" customFormat="1" ht="16.5" customHeight="1">
      <c r="A11" s="438" t="s">
        <v>733</v>
      </c>
      <c r="B11" s="436">
        <v>11523.23864435</v>
      </c>
      <c r="C11" s="436">
        <v>11606.124525430001</v>
      </c>
      <c r="D11" s="437">
        <v>7486.61940288</v>
      </c>
      <c r="E11" s="713">
        <v>7014.31493193</v>
      </c>
      <c r="F11" s="714">
        <v>82.88588108000113</v>
      </c>
      <c r="G11" s="715"/>
      <c r="H11" s="716">
        <v>0.7192932788963908</v>
      </c>
      <c r="I11" s="437">
        <v>-472.30447095</v>
      </c>
      <c r="J11" s="713"/>
      <c r="K11" s="717">
        <v>-6.30864807643769</v>
      </c>
    </row>
    <row r="12" spans="1:11" ht="16.5" customHeight="1">
      <c r="A12" s="434" t="s">
        <v>323</v>
      </c>
      <c r="B12" s="705">
        <v>847138.2799346459</v>
      </c>
      <c r="C12" s="705">
        <v>863931.2226764773</v>
      </c>
      <c r="D12" s="706">
        <v>966747.4467863805</v>
      </c>
      <c r="E12" s="707">
        <v>998531.9993955592</v>
      </c>
      <c r="F12" s="708">
        <v>31838.10873796886</v>
      </c>
      <c r="G12" s="709" t="s">
        <v>254</v>
      </c>
      <c r="H12" s="710">
        <v>3.7583130749828797</v>
      </c>
      <c r="I12" s="706">
        <v>35974.6467234287</v>
      </c>
      <c r="J12" s="718" t="s">
        <v>255</v>
      </c>
      <c r="K12" s="712">
        <v>3.721204213470027</v>
      </c>
    </row>
    <row r="13" spans="1:11" ht="16.5" customHeight="1">
      <c r="A13" s="435" t="s">
        <v>734</v>
      </c>
      <c r="B13" s="436">
        <v>1165866.2782705706</v>
      </c>
      <c r="C13" s="436">
        <v>1157769.221504942</v>
      </c>
      <c r="D13" s="437">
        <v>1312600.5647224667</v>
      </c>
      <c r="E13" s="713">
        <v>1358919.0065627757</v>
      </c>
      <c r="F13" s="714">
        <v>-8097.056765628513</v>
      </c>
      <c r="G13" s="715"/>
      <c r="H13" s="716">
        <v>-0.6945099036263036</v>
      </c>
      <c r="I13" s="719">
        <v>46318.44184030895</v>
      </c>
      <c r="J13" s="720"/>
      <c r="K13" s="721">
        <v>3.528753764486031</v>
      </c>
    </row>
    <row r="14" spans="1:13" ht="16.5" customHeight="1">
      <c r="A14" s="435" t="s">
        <v>735</v>
      </c>
      <c r="B14" s="436">
        <v>167788.25927550002</v>
      </c>
      <c r="C14" s="436">
        <v>117615.46988065011</v>
      </c>
      <c r="D14" s="437">
        <v>140285.09496771998</v>
      </c>
      <c r="E14" s="713">
        <v>81525.78104212995</v>
      </c>
      <c r="F14" s="714">
        <v>-50172.78939484991</v>
      </c>
      <c r="G14" s="715"/>
      <c r="H14" s="716">
        <v>-29.902443479354936</v>
      </c>
      <c r="I14" s="437">
        <v>-58759.31392559003</v>
      </c>
      <c r="J14" s="713"/>
      <c r="K14" s="717">
        <v>-41.885642903909876</v>
      </c>
      <c r="M14" s="1673"/>
    </row>
    <row r="15" spans="1:11" ht="16.5" customHeight="1">
      <c r="A15" s="438" t="s">
        <v>736</v>
      </c>
      <c r="B15" s="436">
        <v>167972.77448819</v>
      </c>
      <c r="C15" s="436">
        <v>170126.90448819002</v>
      </c>
      <c r="D15" s="437">
        <v>165471.6427141</v>
      </c>
      <c r="E15" s="713">
        <v>158675.19347424997</v>
      </c>
      <c r="F15" s="714">
        <v>2154.13</v>
      </c>
      <c r="G15" s="715"/>
      <c r="H15" s="716">
        <v>1.282428064050022</v>
      </c>
      <c r="I15" s="437">
        <v>-6796.449239850015</v>
      </c>
      <c r="J15" s="713"/>
      <c r="K15" s="717">
        <v>-4.107319615840669</v>
      </c>
    </row>
    <row r="16" spans="1:11" ht="16.5" customHeight="1">
      <c r="A16" s="438" t="s">
        <v>737</v>
      </c>
      <c r="B16" s="436">
        <v>184.51521268998874</v>
      </c>
      <c r="C16" s="437">
        <v>52511.43460753991</v>
      </c>
      <c r="D16" s="437">
        <v>25186.54774638002</v>
      </c>
      <c r="E16" s="713">
        <v>77149.41243212002</v>
      </c>
      <c r="F16" s="714">
        <v>52326.919394849916</v>
      </c>
      <c r="G16" s="715"/>
      <c r="H16" s="1196"/>
      <c r="I16" s="437">
        <v>51962.86468574</v>
      </c>
      <c r="J16" s="713"/>
      <c r="K16" s="717"/>
    </row>
    <row r="17" spans="1:11" ht="16.5" customHeight="1">
      <c r="A17" s="435" t="s">
        <v>738</v>
      </c>
      <c r="B17" s="436">
        <v>11389.098520938094</v>
      </c>
      <c r="C17" s="436">
        <v>10988.44341712</v>
      </c>
      <c r="D17" s="437">
        <v>10417.33065354</v>
      </c>
      <c r="E17" s="713">
        <v>10612.597114149998</v>
      </c>
      <c r="F17" s="714">
        <v>-400.6551038180951</v>
      </c>
      <c r="G17" s="715"/>
      <c r="H17" s="716">
        <v>-3.517882500371013</v>
      </c>
      <c r="I17" s="437">
        <v>195.266460609997</v>
      </c>
      <c r="J17" s="713"/>
      <c r="K17" s="717">
        <v>1.8744385400077697</v>
      </c>
    </row>
    <row r="18" spans="1:11" ht="16.5" customHeight="1">
      <c r="A18" s="438" t="s">
        <v>324</v>
      </c>
      <c r="B18" s="436">
        <v>13662.842153158774</v>
      </c>
      <c r="C18" s="436">
        <v>13109.836010649391</v>
      </c>
      <c r="D18" s="436">
        <v>11073.529709095701</v>
      </c>
      <c r="E18" s="716">
        <v>15626.097967719172</v>
      </c>
      <c r="F18" s="714">
        <v>-553.0061425093827</v>
      </c>
      <c r="G18" s="715"/>
      <c r="H18" s="716">
        <v>-4.047519076267237</v>
      </c>
      <c r="I18" s="437">
        <v>4552.568258623471</v>
      </c>
      <c r="J18" s="713"/>
      <c r="K18" s="717">
        <v>41.11216909350982</v>
      </c>
    </row>
    <row r="19" spans="1:11" ht="16.5" customHeight="1">
      <c r="A19" s="438" t="s">
        <v>739</v>
      </c>
      <c r="B19" s="436">
        <v>1317.38533904</v>
      </c>
      <c r="C19" s="436">
        <v>1384.53257989</v>
      </c>
      <c r="D19" s="436">
        <v>1487.62224685</v>
      </c>
      <c r="E19" s="713">
        <v>2368.51281145</v>
      </c>
      <c r="F19" s="714">
        <v>67.14724085000012</v>
      </c>
      <c r="G19" s="715"/>
      <c r="H19" s="716">
        <v>5.097008358915804</v>
      </c>
      <c r="I19" s="437">
        <v>880.8905645999998</v>
      </c>
      <c r="J19" s="713"/>
      <c r="K19" s="717">
        <v>59.21466733004712</v>
      </c>
    </row>
    <row r="20" spans="1:11" ht="16.5" customHeight="1">
      <c r="A20" s="438" t="s">
        <v>740</v>
      </c>
      <c r="B20" s="436">
        <v>12345.456814118774</v>
      </c>
      <c r="C20" s="436">
        <v>11725.303430759392</v>
      </c>
      <c r="D20" s="436">
        <v>9585.907462245701</v>
      </c>
      <c r="E20" s="716">
        <v>13257.585156269171</v>
      </c>
      <c r="F20" s="714">
        <v>-620.1533833593821</v>
      </c>
      <c r="G20" s="715"/>
      <c r="H20" s="716">
        <v>-5.02333281543822</v>
      </c>
      <c r="I20" s="437">
        <v>3671.6776940234704</v>
      </c>
      <c r="J20" s="713"/>
      <c r="K20" s="717">
        <v>38.30287021322134</v>
      </c>
    </row>
    <row r="21" spans="1:11" ht="16.5" customHeight="1">
      <c r="A21" s="435" t="s">
        <v>741</v>
      </c>
      <c r="B21" s="436">
        <v>973026.0783209736</v>
      </c>
      <c r="C21" s="436">
        <v>1016055.4721965225</v>
      </c>
      <c r="D21" s="437">
        <v>1150824.6093921112</v>
      </c>
      <c r="E21" s="713">
        <v>1251154.5304387766</v>
      </c>
      <c r="F21" s="714">
        <v>43029.393875548965</v>
      </c>
      <c r="G21" s="59"/>
      <c r="H21" s="716">
        <v>4.422224114465593</v>
      </c>
      <c r="I21" s="437">
        <v>100329.9210466654</v>
      </c>
      <c r="J21" s="722"/>
      <c r="K21" s="717">
        <v>8.7180896400592</v>
      </c>
    </row>
    <row r="22" spans="1:11" ht="16.5" customHeight="1">
      <c r="A22" s="435" t="s">
        <v>742</v>
      </c>
      <c r="B22" s="436">
        <v>318727.99833592464</v>
      </c>
      <c r="C22" s="436">
        <v>293837.99882846477</v>
      </c>
      <c r="D22" s="436">
        <v>345853.11793608626</v>
      </c>
      <c r="E22" s="436">
        <v>360387.0071672165</v>
      </c>
      <c r="F22" s="714">
        <v>-39935.165503597374</v>
      </c>
      <c r="G22" s="723" t="s">
        <v>254</v>
      </c>
      <c r="H22" s="716">
        <v>-12.529544223318451</v>
      </c>
      <c r="I22" s="437">
        <v>10343.795116880257</v>
      </c>
      <c r="J22" s="724" t="s">
        <v>255</v>
      </c>
      <c r="K22" s="717">
        <v>2.9908058017831123</v>
      </c>
    </row>
    <row r="23" spans="1:11" ht="16.5" customHeight="1">
      <c r="A23" s="434" t="s">
        <v>326</v>
      </c>
      <c r="B23" s="705">
        <v>1315376.2767305407</v>
      </c>
      <c r="C23" s="705">
        <v>1415230.2779502138</v>
      </c>
      <c r="D23" s="706">
        <v>1565967.1585125797</v>
      </c>
      <c r="E23" s="707">
        <v>1625296.1795246787</v>
      </c>
      <c r="F23" s="708">
        <v>99854.00121967308</v>
      </c>
      <c r="G23" s="725"/>
      <c r="H23" s="710">
        <v>7.591287982467431</v>
      </c>
      <c r="I23" s="706">
        <v>59329.021012098994</v>
      </c>
      <c r="J23" s="707"/>
      <c r="K23" s="712">
        <v>3.788650399823975</v>
      </c>
    </row>
    <row r="24" spans="1:11" ht="16.5" customHeight="1">
      <c r="A24" s="435" t="s">
        <v>947</v>
      </c>
      <c r="B24" s="437">
        <v>925469.1309784062</v>
      </c>
      <c r="C24" s="437">
        <v>1004236.6521175164</v>
      </c>
      <c r="D24" s="437">
        <v>1130173.7065940998</v>
      </c>
      <c r="E24" s="713">
        <v>1169813.7273391688</v>
      </c>
      <c r="F24" s="714">
        <v>78767.5211391102</v>
      </c>
      <c r="G24" s="715"/>
      <c r="H24" s="716">
        <v>8.511091132325198</v>
      </c>
      <c r="I24" s="437">
        <v>39640.02074506902</v>
      </c>
      <c r="J24" s="713"/>
      <c r="K24" s="726">
        <v>3.507427266603865</v>
      </c>
    </row>
    <row r="25" spans="1:11" ht="16.5" customHeight="1">
      <c r="A25" s="435" t="s">
        <v>743</v>
      </c>
      <c r="B25" s="437">
        <v>301590.1935057185</v>
      </c>
      <c r="C25" s="437">
        <v>322225.02755166526</v>
      </c>
      <c r="D25" s="437">
        <v>354830.0274856184</v>
      </c>
      <c r="E25" s="713">
        <v>354488.6842314654</v>
      </c>
      <c r="F25" s="714">
        <v>20634.834045946773</v>
      </c>
      <c r="G25" s="715"/>
      <c r="H25" s="716">
        <v>6.842010944084464</v>
      </c>
      <c r="I25" s="437">
        <v>-341.34325415303465</v>
      </c>
      <c r="J25" s="713"/>
      <c r="K25" s="726">
        <v>-0.09619908906014714</v>
      </c>
    </row>
    <row r="26" spans="1:11" ht="16.5" customHeight="1">
      <c r="A26" s="438" t="s">
        <v>744</v>
      </c>
      <c r="B26" s="436">
        <v>195874.235903968</v>
      </c>
      <c r="C26" s="436">
        <v>220288.267120551</v>
      </c>
      <c r="D26" s="437">
        <v>227537.39173336106</v>
      </c>
      <c r="E26" s="713">
        <v>242871.45341316104</v>
      </c>
      <c r="F26" s="714">
        <v>24414.03121658301</v>
      </c>
      <c r="G26" s="715"/>
      <c r="H26" s="716">
        <v>12.464136032955642</v>
      </c>
      <c r="I26" s="437">
        <v>15334.061679799983</v>
      </c>
      <c r="J26" s="713"/>
      <c r="K26" s="717">
        <v>6.7391392522285525</v>
      </c>
    </row>
    <row r="27" spans="1:11" ht="16.5" customHeight="1">
      <c r="A27" s="438" t="s">
        <v>745</v>
      </c>
      <c r="B27" s="436">
        <v>105715.9438046306</v>
      </c>
      <c r="C27" s="436">
        <v>101936.75259462063</v>
      </c>
      <c r="D27" s="437">
        <v>127292.64643086921</v>
      </c>
      <c r="E27" s="713">
        <v>111617.24093475426</v>
      </c>
      <c r="F27" s="714">
        <v>-3779.1912100099726</v>
      </c>
      <c r="G27" s="715"/>
      <c r="H27" s="716">
        <v>-3.5748545337628017</v>
      </c>
      <c r="I27" s="437">
        <v>-15675.405496114952</v>
      </c>
      <c r="J27" s="713"/>
      <c r="K27" s="717">
        <v>-12.314462724779657</v>
      </c>
    </row>
    <row r="28" spans="1:11" ht="16.5" customHeight="1">
      <c r="A28" s="438" t="s">
        <v>746</v>
      </c>
      <c r="B28" s="437">
        <v>623878.9374726877</v>
      </c>
      <c r="C28" s="437">
        <v>682011.6245658511</v>
      </c>
      <c r="D28" s="437">
        <v>775343.6791084813</v>
      </c>
      <c r="E28" s="713">
        <v>815325.0431077033</v>
      </c>
      <c r="F28" s="714">
        <v>58132.687093163375</v>
      </c>
      <c r="G28" s="715"/>
      <c r="H28" s="716">
        <v>9.317943530624213</v>
      </c>
      <c r="I28" s="437">
        <v>39981.363999222056</v>
      </c>
      <c r="J28" s="713"/>
      <c r="K28" s="717">
        <v>5.156598947861947</v>
      </c>
    </row>
    <row r="29" spans="1:11" ht="16.5" customHeight="1">
      <c r="A29" s="439" t="s">
        <v>747</v>
      </c>
      <c r="B29" s="727">
        <v>389907.1457521345</v>
      </c>
      <c r="C29" s="727">
        <v>410993.62583269743</v>
      </c>
      <c r="D29" s="727">
        <v>435793.45191848004</v>
      </c>
      <c r="E29" s="728">
        <v>455482.45218551</v>
      </c>
      <c r="F29" s="729">
        <v>21086.480080562935</v>
      </c>
      <c r="G29" s="728"/>
      <c r="H29" s="730">
        <v>5.408077361569489</v>
      </c>
      <c r="I29" s="727">
        <v>19689.000267029973</v>
      </c>
      <c r="J29" s="728"/>
      <c r="K29" s="731">
        <v>4.517966064050228</v>
      </c>
    </row>
    <row r="30" spans="1:11" ht="16.5" customHeight="1" thickBot="1">
      <c r="A30" s="440" t="s">
        <v>327</v>
      </c>
      <c r="B30" s="732">
        <v>1389708.5891510458</v>
      </c>
      <c r="C30" s="732">
        <v>1498468.8473068702</v>
      </c>
      <c r="D30" s="733">
        <v>1646019.845171813</v>
      </c>
      <c r="E30" s="734">
        <v>1717586.3346333415</v>
      </c>
      <c r="F30" s="735">
        <v>108760.25815582438</v>
      </c>
      <c r="G30" s="734"/>
      <c r="H30" s="736">
        <v>7.8261197350924165</v>
      </c>
      <c r="I30" s="733">
        <v>71566.4894615286</v>
      </c>
      <c r="J30" s="734"/>
      <c r="K30" s="737">
        <v>4.347850949151736</v>
      </c>
    </row>
    <row r="31" spans="1:11" ht="14.25" thickTop="1">
      <c r="A31" s="234" t="s">
        <v>602</v>
      </c>
      <c r="B31" s="1194">
        <v>15045.165996137504</v>
      </c>
      <c r="C31" s="35" t="s">
        <v>67</v>
      </c>
      <c r="D31" s="441"/>
      <c r="E31" s="441"/>
      <c r="F31" s="441"/>
      <c r="G31" s="442"/>
      <c r="H31" s="443"/>
      <c r="I31" s="441"/>
      <c r="J31" s="444"/>
      <c r="K31" s="444"/>
    </row>
    <row r="32" spans="1:11" ht="16.5" customHeight="1">
      <c r="A32" s="1556" t="s">
        <v>603</v>
      </c>
      <c r="B32" s="1195">
        <v>4190.09411424999</v>
      </c>
      <c r="C32" s="11" t="s">
        <v>67</v>
      </c>
      <c r="D32" s="441"/>
      <c r="E32" s="441"/>
      <c r="F32" s="441"/>
      <c r="G32" s="442"/>
      <c r="H32" s="443"/>
      <c r="I32" s="441"/>
      <c r="J32" s="444"/>
      <c r="K32" s="444"/>
    </row>
    <row r="33" spans="1:11" ht="16.5" customHeight="1">
      <c r="A33" s="1557" t="s">
        <v>70</v>
      </c>
      <c r="B33" s="11"/>
      <c r="C33" s="11"/>
      <c r="D33" s="441"/>
      <c r="E33" s="441"/>
      <c r="F33" s="441"/>
      <c r="G33" s="442"/>
      <c r="H33" s="443"/>
      <c r="I33" s="441"/>
      <c r="J33" s="444"/>
      <c r="K33" s="444"/>
    </row>
    <row r="34" spans="1:11" ht="16.5" customHeight="1">
      <c r="A34" s="445" t="s">
        <v>748</v>
      </c>
      <c r="B34" s="11"/>
      <c r="C34" s="11"/>
      <c r="D34" s="441"/>
      <c r="E34" s="441"/>
      <c r="F34" s="441"/>
      <c r="G34" s="442"/>
      <c r="H34" s="443"/>
      <c r="I34" s="441"/>
      <c r="J34" s="444"/>
      <c r="K34" s="444"/>
    </row>
    <row r="35" spans="1:11" ht="16.5" customHeight="1">
      <c r="A35" s="1558" t="s">
        <v>749</v>
      </c>
      <c r="B35" s="1559">
        <v>0.8514200387524921</v>
      </c>
      <c r="C35" s="1560">
        <v>0.8438615173891535</v>
      </c>
      <c r="D35" s="1560">
        <v>0.8127227640265928</v>
      </c>
      <c r="E35" s="1560">
        <v>0.8806508314141082</v>
      </c>
      <c r="F35" s="446">
        <v>-0.007558521363338566</v>
      </c>
      <c r="G35" s="1561"/>
      <c r="H35" s="446">
        <v>-0.8877546944294823</v>
      </c>
      <c r="I35" s="447">
        <v>0.06792806738751533</v>
      </c>
      <c r="J35" s="447"/>
      <c r="K35" s="447">
        <v>8.35808597890986</v>
      </c>
    </row>
    <row r="36" spans="1:11" ht="16.5" customHeight="1">
      <c r="A36" s="1558" t="s">
        <v>750</v>
      </c>
      <c r="B36" s="1559">
        <v>2.612694246462391</v>
      </c>
      <c r="C36" s="1560">
        <v>2.6299529602423997</v>
      </c>
      <c r="D36" s="1560">
        <v>2.5886137798486195</v>
      </c>
      <c r="E36" s="1560">
        <v>2.906150400299386</v>
      </c>
      <c r="F36" s="446">
        <v>0.017258713780008872</v>
      </c>
      <c r="G36" s="1561"/>
      <c r="H36" s="446">
        <v>0.6605715078745746</v>
      </c>
      <c r="I36" s="447">
        <v>0.31753662045076636</v>
      </c>
      <c r="J36" s="447"/>
      <c r="K36" s="447">
        <v>12.266666542636411</v>
      </c>
    </row>
    <row r="37" spans="1:11" ht="16.5" customHeight="1">
      <c r="A37" s="1558" t="s">
        <v>751</v>
      </c>
      <c r="B37" s="1562">
        <v>3.7134420966734463</v>
      </c>
      <c r="C37" s="1563">
        <v>3.706286811053665</v>
      </c>
      <c r="D37" s="1563">
        <v>3.5867797504617815</v>
      </c>
      <c r="E37" s="1563">
        <v>4.037698509038992</v>
      </c>
      <c r="F37" s="446">
        <v>-0.007155285619781182</v>
      </c>
      <c r="G37" s="1561"/>
      <c r="H37" s="446">
        <v>-0.19268606951461523</v>
      </c>
      <c r="I37" s="447">
        <v>0.45091875857721053</v>
      </c>
      <c r="J37" s="447"/>
      <c r="K37" s="447">
        <v>12.571687974962966</v>
      </c>
    </row>
    <row r="38" spans="1:11" ht="16.5" customHeight="1">
      <c r="A38" s="448"/>
      <c r="B38" s="11"/>
      <c r="C38" s="11"/>
      <c r="D38" s="35"/>
      <c r="E38" s="35"/>
      <c r="F38" s="11"/>
      <c r="G38" s="35"/>
      <c r="H38" s="11"/>
      <c r="I38" s="35"/>
      <c r="J38" s="35"/>
      <c r="K38" s="35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49"/>
  <sheetViews>
    <sheetView zoomScalePageLayoutView="0" workbookViewId="0" topLeftCell="A1">
      <selection activeCell="C7" sqref="C7:G16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4" width="11.140625" style="9" bestFit="1" customWidth="1"/>
    <col min="5" max="5" width="11.14062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833" t="s">
        <v>540</v>
      </c>
      <c r="C1" s="1833"/>
      <c r="D1" s="1833"/>
      <c r="E1" s="1833"/>
      <c r="F1" s="1833"/>
      <c r="G1" s="1833"/>
    </row>
    <row r="2" spans="2:7" ht="15.75">
      <c r="B2" s="1937" t="s">
        <v>563</v>
      </c>
      <c r="C2" s="1937"/>
      <c r="D2" s="1937"/>
      <c r="E2" s="1937"/>
      <c r="F2" s="1937"/>
      <c r="G2" s="1937"/>
    </row>
    <row r="3" spans="2:8" ht="13.5" thickBot="1">
      <c r="B3" s="65"/>
      <c r="C3" s="65"/>
      <c r="D3" s="65"/>
      <c r="E3" s="65"/>
      <c r="F3" s="65"/>
      <c r="G3" s="65"/>
      <c r="H3" s="38"/>
    </row>
    <row r="4" spans="2:7" ht="13.5" thickTop="1">
      <c r="B4" s="689"/>
      <c r="C4" s="1938" t="s">
        <v>183</v>
      </c>
      <c r="D4" s="1939"/>
      <c r="E4" s="1940"/>
      <c r="F4" s="1941" t="s">
        <v>571</v>
      </c>
      <c r="G4" s="1942"/>
    </row>
    <row r="5" spans="2:7" ht="12.75">
      <c r="B5" s="690" t="s">
        <v>539</v>
      </c>
      <c r="C5" s="146">
        <v>2012</v>
      </c>
      <c r="D5" s="146">
        <v>2013</v>
      </c>
      <c r="E5" s="146">
        <v>2014</v>
      </c>
      <c r="F5" s="1933" t="s">
        <v>546</v>
      </c>
      <c r="G5" s="1935" t="s">
        <v>542</v>
      </c>
    </row>
    <row r="6" spans="2:7" ht="12.75">
      <c r="B6" s="691"/>
      <c r="C6" s="259">
        <v>1</v>
      </c>
      <c r="D6" s="146">
        <v>2</v>
      </c>
      <c r="E6" s="146">
        <v>3</v>
      </c>
      <c r="F6" s="1934"/>
      <c r="G6" s="1936"/>
    </row>
    <row r="7" spans="2:7" ht="12.75">
      <c r="B7" s="688" t="s">
        <v>543</v>
      </c>
      <c r="C7" s="149">
        <v>480.85</v>
      </c>
      <c r="D7" s="566">
        <v>732.95</v>
      </c>
      <c r="E7" s="149">
        <v>916.74</v>
      </c>
      <c r="F7" s="147">
        <v>52.42799209732763</v>
      </c>
      <c r="G7" s="692">
        <v>25.07538031243604</v>
      </c>
    </row>
    <row r="8" spans="2:7" ht="12.75">
      <c r="B8" s="688" t="s">
        <v>544</v>
      </c>
      <c r="C8" s="149">
        <v>122.25</v>
      </c>
      <c r="D8" s="566">
        <v>181.98</v>
      </c>
      <c r="E8" s="149">
        <v>197.16</v>
      </c>
      <c r="F8" s="147">
        <v>48.85889570552146</v>
      </c>
      <c r="G8" s="693">
        <v>8.341575997362355</v>
      </c>
    </row>
    <row r="9" spans="2:7" ht="12.75">
      <c r="B9" s="694" t="s">
        <v>713</v>
      </c>
      <c r="C9" s="149">
        <v>34.09</v>
      </c>
      <c r="D9" s="149">
        <v>43.22</v>
      </c>
      <c r="E9" s="149">
        <v>64.1</v>
      </c>
      <c r="F9" s="147">
        <v>26.782047521267216</v>
      </c>
      <c r="G9" s="693">
        <v>48.31096714484036</v>
      </c>
    </row>
    <row r="10" spans="2:7" ht="12.75">
      <c r="B10" s="694" t="s">
        <v>547</v>
      </c>
      <c r="C10" s="149">
        <v>467.69</v>
      </c>
      <c r="D10" s="566">
        <v>734.54</v>
      </c>
      <c r="E10" s="149">
        <v>816.44</v>
      </c>
      <c r="F10" s="147">
        <v>57.05702495242576</v>
      </c>
      <c r="G10" s="693">
        <v>11.149835271054002</v>
      </c>
    </row>
    <row r="11" spans="2:7" ht="12.75">
      <c r="B11" s="688" t="s">
        <v>1042</v>
      </c>
      <c r="C11" s="1423">
        <v>455316.59</v>
      </c>
      <c r="D11" s="1424">
        <v>744141.31</v>
      </c>
      <c r="E11" s="1423">
        <v>940087.03</v>
      </c>
      <c r="F11" s="147">
        <v>63.43382304606999</v>
      </c>
      <c r="G11" s="692">
        <v>26.33178905227018</v>
      </c>
    </row>
    <row r="12" spans="2:7" ht="12.75">
      <c r="B12" s="695" t="s">
        <v>940</v>
      </c>
      <c r="C12" s="1423">
        <v>112549</v>
      </c>
      <c r="D12" s="1424">
        <v>134688</v>
      </c>
      <c r="E12" s="1423">
        <v>154480.07</v>
      </c>
      <c r="F12" s="147">
        <v>19.670543496610364</v>
      </c>
      <c r="G12" s="692">
        <v>14.694753801377999</v>
      </c>
    </row>
    <row r="13" spans="2:7" ht="12.75">
      <c r="B13" s="159" t="s">
        <v>545</v>
      </c>
      <c r="C13" s="149">
        <v>220</v>
      </c>
      <c r="D13" s="566">
        <v>235</v>
      </c>
      <c r="E13" s="149">
        <v>231</v>
      </c>
      <c r="F13" s="148">
        <v>6.818181818181813</v>
      </c>
      <c r="G13" s="693">
        <v>-1.7021276595744723</v>
      </c>
    </row>
    <row r="14" spans="2:7" ht="12.75">
      <c r="B14" s="159" t="s">
        <v>711</v>
      </c>
      <c r="C14" s="1423">
        <v>1162470</v>
      </c>
      <c r="D14" s="1424">
        <v>1397818</v>
      </c>
      <c r="E14" s="1423">
        <v>1786168</v>
      </c>
      <c r="F14" s="148">
        <v>20.245511712130195</v>
      </c>
      <c r="G14" s="693">
        <v>27.782586860378103</v>
      </c>
    </row>
    <row r="15" spans="2:7" ht="12.75">
      <c r="B15" s="696" t="s">
        <v>941</v>
      </c>
      <c r="C15" s="149">
        <v>29.811004593595158</v>
      </c>
      <c r="D15" s="149">
        <v>43.963301749572565</v>
      </c>
      <c r="E15" s="149">
        <v>48.74660386887755</v>
      </c>
      <c r="F15" s="148">
        <v>47.473398997825115</v>
      </c>
      <c r="G15" s="693">
        <v>10.880215836726805</v>
      </c>
    </row>
    <row r="16" spans="2:7" ht="14.25" customHeight="1" thickBot="1">
      <c r="B16" s="697" t="s">
        <v>942</v>
      </c>
      <c r="C16" s="698">
        <v>63.3</v>
      </c>
      <c r="D16" s="698">
        <v>65.1</v>
      </c>
      <c r="E16" s="698">
        <v>86.5</v>
      </c>
      <c r="F16" s="699">
        <v>2.8436018957345937</v>
      </c>
      <c r="G16" s="700">
        <v>32.8725038402458</v>
      </c>
    </row>
    <row r="17" spans="2:9" ht="14.25" customHeight="1" thickTop="1">
      <c r="B17" s="25" t="s">
        <v>360</v>
      </c>
      <c r="C17" s="15"/>
      <c r="D17" s="11"/>
      <c r="E17" s="11"/>
      <c r="F17" s="150"/>
      <c r="G17" s="150"/>
      <c r="I17" s="9" t="s">
        <v>200</v>
      </c>
    </row>
    <row r="18" ht="12.75" customHeight="1">
      <c r="B18" s="25" t="s">
        <v>0</v>
      </c>
    </row>
    <row r="19" ht="12" customHeight="1">
      <c r="B19" s="25" t="s">
        <v>1</v>
      </c>
    </row>
    <row r="20" spans="2:5" ht="11.25" customHeight="1">
      <c r="B20" s="25" t="s">
        <v>2</v>
      </c>
      <c r="E20" s="28"/>
    </row>
    <row r="21" ht="11.25" customHeight="1">
      <c r="B21" s="9" t="s">
        <v>89</v>
      </c>
    </row>
    <row r="22" ht="30.75" customHeight="1"/>
    <row r="23" spans="2:7" s="38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567" t="s">
        <v>1043</v>
      </c>
      <c r="C49" s="568">
        <v>1193679</v>
      </c>
      <c r="D49" s="568">
        <v>1369430</v>
      </c>
      <c r="E49" s="568">
        <v>1558174</v>
      </c>
      <c r="F49" s="569">
        <f>D49/C49%-100</f>
        <v>14.72347255836786</v>
      </c>
      <c r="G49" s="570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B1:D1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19.57421875" style="0" bestFit="1" customWidth="1"/>
    <col min="4" max="4" width="14.57421875" style="0" customWidth="1"/>
    <col min="5" max="5" width="9.28125" style="0" customWidth="1"/>
  </cols>
  <sheetData>
    <row r="1" spans="2:4" ht="12.75">
      <c r="B1" s="1838" t="s">
        <v>35</v>
      </c>
      <c r="C1" s="1838"/>
      <c r="D1" s="1838"/>
    </row>
    <row r="2" spans="2:4" ht="15.75">
      <c r="B2" s="1937" t="s">
        <v>1155</v>
      </c>
      <c r="C2" s="1937"/>
      <c r="D2" s="1937"/>
    </row>
    <row r="3" spans="2:4" ht="13.5" thickBot="1">
      <c r="B3" s="1943"/>
      <c r="C3" s="1943"/>
      <c r="D3" s="1943"/>
    </row>
    <row r="4" spans="2:4" ht="13.5" thickTop="1">
      <c r="B4" s="1822" t="s">
        <v>593</v>
      </c>
      <c r="C4" s="1823" t="s">
        <v>980</v>
      </c>
      <c r="D4" s="1824" t="s">
        <v>3</v>
      </c>
    </row>
    <row r="5" spans="2:4" ht="12.75">
      <c r="B5" s="103" t="s">
        <v>959</v>
      </c>
      <c r="C5" s="1820">
        <v>309.975</v>
      </c>
      <c r="D5" s="1821"/>
    </row>
    <row r="6" spans="2:4" ht="12.75">
      <c r="B6" s="1819" t="s">
        <v>1404</v>
      </c>
      <c r="C6" s="83">
        <v>32.2</v>
      </c>
      <c r="D6" s="1367" t="s">
        <v>166</v>
      </c>
    </row>
    <row r="7" spans="2:4" ht="12.75">
      <c r="B7" s="1819" t="s">
        <v>1405</v>
      </c>
      <c r="C7" s="83">
        <v>42</v>
      </c>
      <c r="D7" s="1367" t="s">
        <v>167</v>
      </c>
    </row>
    <row r="8" spans="2:4" ht="12.75">
      <c r="B8" s="1819" t="s">
        <v>1406</v>
      </c>
      <c r="C8" s="83">
        <v>92.4</v>
      </c>
      <c r="D8" s="1367" t="s">
        <v>1339</v>
      </c>
    </row>
    <row r="9" spans="2:4" ht="12.75">
      <c r="B9" s="1819" t="s">
        <v>1407</v>
      </c>
      <c r="C9" s="83">
        <v>51.5</v>
      </c>
      <c r="D9" s="1367" t="s">
        <v>1340</v>
      </c>
    </row>
    <row r="10" spans="2:4" ht="12.75">
      <c r="B10" s="1819" t="s">
        <v>1408</v>
      </c>
      <c r="C10" s="83">
        <v>91.875</v>
      </c>
      <c r="D10" s="1425" t="s">
        <v>1403</v>
      </c>
    </row>
    <row r="11" spans="2:4" ht="12.75">
      <c r="B11" s="571" t="s">
        <v>960</v>
      </c>
      <c r="C11" s="1365">
        <v>3939</v>
      </c>
      <c r="D11" s="1367"/>
    </row>
    <row r="12" spans="2:4" ht="12.75">
      <c r="B12" s="1819" t="s">
        <v>1409</v>
      </c>
      <c r="C12" s="83">
        <v>600</v>
      </c>
      <c r="D12" s="1425" t="s">
        <v>168</v>
      </c>
    </row>
    <row r="13" spans="2:4" ht="12.75">
      <c r="B13" s="1819" t="s">
        <v>1410</v>
      </c>
      <c r="C13" s="83">
        <v>40</v>
      </c>
      <c r="D13" s="1425" t="s">
        <v>1339</v>
      </c>
    </row>
    <row r="14" spans="2:4" ht="12.75">
      <c r="B14" s="1819" t="s">
        <v>194</v>
      </c>
      <c r="C14" s="83">
        <v>800</v>
      </c>
      <c r="D14" s="1425" t="s">
        <v>195</v>
      </c>
    </row>
    <row r="15" spans="2:4" ht="12.75">
      <c r="B15" s="1819" t="s">
        <v>196</v>
      </c>
      <c r="C15" s="1786">
        <v>2499</v>
      </c>
      <c r="D15" s="1425" t="s">
        <v>197</v>
      </c>
    </row>
    <row r="16" spans="2:4" ht="12.75">
      <c r="B16" s="571" t="s">
        <v>4</v>
      </c>
      <c r="C16" s="83"/>
      <c r="D16" s="1784"/>
    </row>
    <row r="17" spans="2:4" ht="12.75">
      <c r="B17" s="688"/>
      <c r="C17" s="83"/>
      <c r="D17" s="1784"/>
    </row>
    <row r="18" spans="2:4" ht="13.5" thickBot="1">
      <c r="B18" s="1758" t="s">
        <v>417</v>
      </c>
      <c r="C18" s="1787">
        <v>4248.975</v>
      </c>
      <c r="D18" s="1785"/>
    </row>
    <row r="19" ht="13.5" thickTop="1"/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7"/>
  <sheetViews>
    <sheetView zoomScalePageLayoutView="0" workbookViewId="0" topLeftCell="A1">
      <selection activeCell="A28" sqref="A28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12.28125" style="9" bestFit="1" customWidth="1"/>
    <col min="7" max="7" width="10.8515625" style="9" customWidth="1"/>
    <col min="8" max="8" width="12.28125" style="9" bestFit="1" customWidth="1"/>
    <col min="9" max="9" width="10.57421875" style="9" customWidth="1"/>
    <col min="10" max="10" width="12.28125" style="9" bestFit="1" customWidth="1"/>
    <col min="11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875" t="s">
        <v>36</v>
      </c>
      <c r="B1" s="1875"/>
      <c r="C1" s="1875"/>
      <c r="D1" s="1875"/>
      <c r="E1" s="1875"/>
      <c r="F1" s="1875"/>
      <c r="G1" s="1875"/>
      <c r="H1" s="1875"/>
      <c r="I1" s="1875"/>
      <c r="J1" s="1875"/>
      <c r="K1" s="1875"/>
      <c r="L1" s="1875"/>
    </row>
    <row r="2" spans="1:12" ht="15.75">
      <c r="A2" s="1944" t="s">
        <v>5</v>
      </c>
      <c r="B2" s="1944"/>
      <c r="C2" s="1944"/>
      <c r="D2" s="1944"/>
      <c r="E2" s="1944"/>
      <c r="F2" s="1944"/>
      <c r="G2" s="1944"/>
      <c r="H2" s="1944"/>
      <c r="I2" s="1944"/>
      <c r="J2" s="1944"/>
      <c r="K2" s="1944"/>
      <c r="L2" s="1944"/>
    </row>
    <row r="3" spans="1:13" ht="13.5" thickBot="1">
      <c r="A3" s="1945"/>
      <c r="B3" s="1945"/>
      <c r="C3" s="1945"/>
      <c r="D3" s="1945"/>
      <c r="E3" s="1945"/>
      <c r="F3" s="1945"/>
      <c r="G3" s="1945"/>
      <c r="H3" s="1945"/>
      <c r="I3" s="1945"/>
      <c r="J3" s="1945"/>
      <c r="K3" s="1945"/>
      <c r="L3" s="1945"/>
      <c r="M3" s="38"/>
    </row>
    <row r="4" spans="1:12" ht="13.5" thickTop="1">
      <c r="A4" s="236"/>
      <c r="B4" s="1941" t="s">
        <v>548</v>
      </c>
      <c r="C4" s="1946"/>
      <c r="D4" s="1947"/>
      <c r="E4" s="1946" t="s">
        <v>978</v>
      </c>
      <c r="F4" s="1946"/>
      <c r="G4" s="1946"/>
      <c r="H4" s="1946"/>
      <c r="I4" s="1946"/>
      <c r="J4" s="1946"/>
      <c r="K4" s="1946"/>
      <c r="L4" s="1942"/>
    </row>
    <row r="5" spans="1:12" ht="12.75">
      <c r="A5" s="258"/>
      <c r="B5" s="1952" t="s">
        <v>183</v>
      </c>
      <c r="C5" s="1950"/>
      <c r="D5" s="1951"/>
      <c r="E5" s="1950" t="s">
        <v>183</v>
      </c>
      <c r="F5" s="1950"/>
      <c r="G5" s="1950"/>
      <c r="H5" s="1950"/>
      <c r="I5" s="1950"/>
      <c r="J5" s="1951"/>
      <c r="K5" s="260"/>
      <c r="L5" s="261"/>
    </row>
    <row r="6" spans="1:12" ht="12.75">
      <c r="A6" s="262" t="s">
        <v>416</v>
      </c>
      <c r="B6" s="263"/>
      <c r="C6" s="263"/>
      <c r="D6" s="263"/>
      <c r="E6" s="1953">
        <v>2012</v>
      </c>
      <c r="F6" s="1954"/>
      <c r="G6" s="1948">
        <v>2013</v>
      </c>
      <c r="H6" s="1948"/>
      <c r="I6" s="1955" t="s">
        <v>86</v>
      </c>
      <c r="J6" s="1948"/>
      <c r="K6" s="1948" t="s">
        <v>622</v>
      </c>
      <c r="L6" s="1949"/>
    </row>
    <row r="7" spans="1:12" ht="12.75">
      <c r="A7" s="262"/>
      <c r="B7" s="49">
        <v>2012</v>
      </c>
      <c r="C7" s="49">
        <v>2013</v>
      </c>
      <c r="D7" s="49">
        <v>2014</v>
      </c>
      <c r="E7" s="84">
        <v>1</v>
      </c>
      <c r="F7" s="264">
        <v>2</v>
      </c>
      <c r="G7" s="146">
        <v>3</v>
      </c>
      <c r="H7" s="237">
        <v>4</v>
      </c>
      <c r="I7" s="146">
        <v>5</v>
      </c>
      <c r="J7" s="146">
        <v>6</v>
      </c>
      <c r="K7" s="266" t="s">
        <v>6</v>
      </c>
      <c r="L7" s="267" t="s">
        <v>7</v>
      </c>
    </row>
    <row r="8" spans="1:12" ht="12.75">
      <c r="A8" s="631"/>
      <c r="B8" s="533"/>
      <c r="C8" s="88"/>
      <c r="D8" s="89"/>
      <c r="E8" s="264" t="s">
        <v>8</v>
      </c>
      <c r="F8" s="84" t="s">
        <v>1000</v>
      </c>
      <c r="G8" s="84" t="s">
        <v>8</v>
      </c>
      <c r="H8" s="84" t="s">
        <v>1000</v>
      </c>
      <c r="I8" s="84" t="s">
        <v>8</v>
      </c>
      <c r="J8" s="84" t="s">
        <v>1000</v>
      </c>
      <c r="K8" s="88">
        <v>1</v>
      </c>
      <c r="L8" s="632">
        <v>3</v>
      </c>
    </row>
    <row r="9" spans="1:12" ht="12.75">
      <c r="A9" s="268" t="s">
        <v>423</v>
      </c>
      <c r="B9" s="683">
        <v>188</v>
      </c>
      <c r="C9" s="683">
        <v>203</v>
      </c>
      <c r="D9" s="572">
        <v>197</v>
      </c>
      <c r="E9" s="573">
        <v>320532.48</v>
      </c>
      <c r="F9" s="269">
        <v>70.39771137719507</v>
      </c>
      <c r="G9" s="573">
        <v>566629.57</v>
      </c>
      <c r="H9" s="269">
        <v>76.14542695049984</v>
      </c>
      <c r="I9" s="573">
        <v>725189.02</v>
      </c>
      <c r="J9" s="573">
        <v>77.14062601204061</v>
      </c>
      <c r="K9" s="269">
        <v>76.7775827273417</v>
      </c>
      <c r="L9" s="270">
        <v>27.98291130482302</v>
      </c>
    </row>
    <row r="10" spans="1:12" ht="12.75">
      <c r="A10" s="271" t="s">
        <v>549</v>
      </c>
      <c r="B10" s="684">
        <v>28</v>
      </c>
      <c r="C10" s="683">
        <v>29</v>
      </c>
      <c r="D10" s="572">
        <v>29</v>
      </c>
      <c r="E10" s="573">
        <v>252192.33</v>
      </c>
      <c r="F10" s="269">
        <v>55.388342731701734</v>
      </c>
      <c r="G10" s="573">
        <v>432761.74</v>
      </c>
      <c r="H10" s="269">
        <v>58.1558556150559</v>
      </c>
      <c r="I10" s="573">
        <v>482302.93</v>
      </c>
      <c r="J10" s="573">
        <v>51.30407234742936</v>
      </c>
      <c r="K10" s="269">
        <v>71.59988172518968</v>
      </c>
      <c r="L10" s="270">
        <v>11.447682505389679</v>
      </c>
    </row>
    <row r="11" spans="1:12" ht="12.75">
      <c r="A11" s="271" t="s">
        <v>199</v>
      </c>
      <c r="B11" s="684">
        <v>75</v>
      </c>
      <c r="C11" s="683">
        <v>89</v>
      </c>
      <c r="D11" s="572">
        <v>92</v>
      </c>
      <c r="E11" s="573">
        <v>24932.67</v>
      </c>
      <c r="F11" s="269">
        <v>5.475897189959813</v>
      </c>
      <c r="G11" s="573">
        <v>46793.99</v>
      </c>
      <c r="H11" s="269">
        <v>6.288320511171735</v>
      </c>
      <c r="I11" s="573">
        <v>81432.17</v>
      </c>
      <c r="J11" s="573">
        <v>8.662194818281877</v>
      </c>
      <c r="K11" s="269">
        <v>87.68142361006664</v>
      </c>
      <c r="L11" s="270">
        <v>74.02271103618222</v>
      </c>
    </row>
    <row r="12" spans="1:12" ht="12.75">
      <c r="A12" s="271" t="s">
        <v>550</v>
      </c>
      <c r="B12" s="684">
        <v>64</v>
      </c>
      <c r="C12" s="683">
        <v>63</v>
      </c>
      <c r="D12" s="572">
        <v>54</v>
      </c>
      <c r="E12" s="573">
        <v>24643.66</v>
      </c>
      <c r="F12" s="269">
        <v>5.412422678530821</v>
      </c>
      <c r="G12" s="573">
        <v>27589.72</v>
      </c>
      <c r="H12" s="269">
        <v>3.7075915555284995</v>
      </c>
      <c r="I12" s="573">
        <v>39360.73</v>
      </c>
      <c r="J12" s="573">
        <v>4.18692405531858</v>
      </c>
      <c r="K12" s="269">
        <v>11.954636608360943</v>
      </c>
      <c r="L12" s="270">
        <v>42.66447792873578</v>
      </c>
    </row>
    <row r="13" spans="1:12" ht="12.75">
      <c r="A13" s="271" t="s">
        <v>551</v>
      </c>
      <c r="B13" s="684">
        <v>21</v>
      </c>
      <c r="C13" s="683">
        <v>22</v>
      </c>
      <c r="D13" s="572">
        <v>22</v>
      </c>
      <c r="E13" s="573">
        <v>18763.82</v>
      </c>
      <c r="F13" s="269">
        <v>4.121048777002693</v>
      </c>
      <c r="G13" s="573">
        <v>59484.12</v>
      </c>
      <c r="H13" s="269">
        <v>7.993659268743718</v>
      </c>
      <c r="I13" s="573">
        <v>122093.19</v>
      </c>
      <c r="J13" s="573">
        <v>12.987434791010784</v>
      </c>
      <c r="K13" s="269">
        <v>217.01497882627314</v>
      </c>
      <c r="L13" s="270">
        <v>105.25341889566491</v>
      </c>
    </row>
    <row r="14" spans="1:12" ht="12.75">
      <c r="A14" s="272" t="s">
        <v>419</v>
      </c>
      <c r="B14" s="684">
        <v>18</v>
      </c>
      <c r="C14" s="683">
        <v>18</v>
      </c>
      <c r="D14" s="572">
        <v>18</v>
      </c>
      <c r="E14" s="573">
        <v>13573.75</v>
      </c>
      <c r="F14" s="269">
        <v>2.981167258950486</v>
      </c>
      <c r="G14" s="573">
        <v>16388.02</v>
      </c>
      <c r="H14" s="269">
        <v>2.202272606022539</v>
      </c>
      <c r="I14" s="573">
        <v>22693.8</v>
      </c>
      <c r="J14" s="573">
        <v>2.414010541130431</v>
      </c>
      <c r="K14" s="269">
        <v>20.73317985081499</v>
      </c>
      <c r="L14" s="270">
        <v>38.47798574812575</v>
      </c>
    </row>
    <row r="15" spans="1:12" ht="12.75">
      <c r="A15" s="272" t="s">
        <v>420</v>
      </c>
      <c r="B15" s="684">
        <v>4</v>
      </c>
      <c r="C15" s="683">
        <v>4</v>
      </c>
      <c r="D15" s="572">
        <v>4</v>
      </c>
      <c r="E15" s="573">
        <v>8041.9</v>
      </c>
      <c r="F15" s="269">
        <v>1.7662214922003068</v>
      </c>
      <c r="G15" s="573">
        <v>13973.65</v>
      </c>
      <c r="H15" s="269">
        <v>1.8778221286736805</v>
      </c>
      <c r="I15" s="573">
        <v>27196.96</v>
      </c>
      <c r="J15" s="573">
        <v>2.8930257659229697</v>
      </c>
      <c r="K15" s="269">
        <v>73.76055409791218</v>
      </c>
      <c r="L15" s="270">
        <v>94.63032207046834</v>
      </c>
    </row>
    <row r="16" spans="1:12" ht="12.75">
      <c r="A16" s="272" t="s">
        <v>421</v>
      </c>
      <c r="B16" s="684">
        <v>4</v>
      </c>
      <c r="C16" s="683">
        <v>4</v>
      </c>
      <c r="D16" s="572">
        <v>4</v>
      </c>
      <c r="E16" s="573">
        <v>1025.88</v>
      </c>
      <c r="F16" s="269">
        <v>0.22531134488347915</v>
      </c>
      <c r="G16" s="573">
        <v>981.77</v>
      </c>
      <c r="H16" s="269">
        <v>0.1319332766505501</v>
      </c>
      <c r="I16" s="573">
        <v>1058.61</v>
      </c>
      <c r="J16" s="573">
        <v>0.1126076593142658</v>
      </c>
      <c r="K16" s="269">
        <v>-4.29972316450268</v>
      </c>
      <c r="L16" s="270">
        <v>7.826680383389174</v>
      </c>
    </row>
    <row r="17" spans="1:12" ht="12.75">
      <c r="A17" s="273" t="s">
        <v>555</v>
      </c>
      <c r="B17" s="684">
        <v>4</v>
      </c>
      <c r="C17" s="683">
        <v>4</v>
      </c>
      <c r="D17" s="572">
        <v>6</v>
      </c>
      <c r="E17" s="573">
        <v>29328.71</v>
      </c>
      <c r="F17" s="269">
        <v>6.441387973054883</v>
      </c>
      <c r="G17" s="573">
        <v>48349.87</v>
      </c>
      <c r="H17" s="269">
        <v>6.497404457997426</v>
      </c>
      <c r="I17" s="573">
        <v>70930.64</v>
      </c>
      <c r="J17" s="573">
        <v>7.5451142007564975</v>
      </c>
      <c r="K17" s="269">
        <v>64.8550856822547</v>
      </c>
      <c r="L17" s="270">
        <v>46.70285566434819</v>
      </c>
    </row>
    <row r="18" spans="1:12" ht="12.75">
      <c r="A18" s="272" t="s">
        <v>422</v>
      </c>
      <c r="B18" s="684">
        <v>2</v>
      </c>
      <c r="C18" s="683">
        <v>2</v>
      </c>
      <c r="D18" s="572">
        <v>2</v>
      </c>
      <c r="E18" s="573">
        <v>82813.9</v>
      </c>
      <c r="F18" s="269">
        <v>18.188200553715784</v>
      </c>
      <c r="G18" s="573">
        <v>97818.42</v>
      </c>
      <c r="H18" s="269">
        <v>13.145140580155946</v>
      </c>
      <c r="I18" s="573">
        <v>93016.9</v>
      </c>
      <c r="J18" s="573">
        <v>9.894498810392054</v>
      </c>
      <c r="K18" s="269">
        <v>18.118359357547476</v>
      </c>
      <c r="L18" s="270">
        <v>-4.908605148191938</v>
      </c>
    </row>
    <row r="19" spans="1:12" ht="13.5" thickBot="1">
      <c r="A19" s="633" t="s">
        <v>418</v>
      </c>
      <c r="B19" s="634">
        <v>220</v>
      </c>
      <c r="C19" s="634">
        <v>235</v>
      </c>
      <c r="D19" s="635">
        <v>231</v>
      </c>
      <c r="E19" s="636">
        <v>455316.62</v>
      </c>
      <c r="F19" s="637">
        <v>100</v>
      </c>
      <c r="G19" s="638">
        <v>744141.3</v>
      </c>
      <c r="H19" s="637">
        <v>100</v>
      </c>
      <c r="I19" s="1307">
        <v>940087.03</v>
      </c>
      <c r="J19" s="637">
        <v>100</v>
      </c>
      <c r="K19" s="637">
        <v>63.43381008143302</v>
      </c>
      <c r="L19" s="639">
        <v>26.331790749955687</v>
      </c>
    </row>
    <row r="20" spans="1:12" ht="13.5" thickTop="1">
      <c r="A20" s="574" t="s">
        <v>360</v>
      </c>
      <c r="B20" s="574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15" customHeight="1">
      <c r="A21" s="10" t="s">
        <v>198</v>
      </c>
    </row>
    <row r="25" spans="6:10" ht="12.75">
      <c r="F25" s="575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I6:J6"/>
    <mergeCell ref="A1:L1"/>
    <mergeCell ref="A2:L2"/>
    <mergeCell ref="A3:L3"/>
    <mergeCell ref="B4:D4"/>
    <mergeCell ref="E4:L4"/>
    <mergeCell ref="K6:L6"/>
    <mergeCell ref="E5:J5"/>
    <mergeCell ref="B5:D5"/>
    <mergeCell ref="E6:F6"/>
    <mergeCell ref="G6:H6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0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3.421875" style="23" customWidth="1"/>
    <col min="2" max="2" width="8.00390625" style="23" bestFit="1" customWidth="1"/>
    <col min="3" max="3" width="8.28125" style="23" bestFit="1" customWidth="1"/>
    <col min="4" max="5" width="8.421875" style="23" bestFit="1" customWidth="1"/>
    <col min="6" max="6" width="8.28125" style="23" bestFit="1" customWidth="1"/>
    <col min="7" max="7" width="8.421875" style="23" bestFit="1" customWidth="1"/>
    <col min="8" max="8" width="8.28125" style="23" bestFit="1" customWidth="1"/>
    <col min="9" max="9" width="7.28125" style="23" bestFit="1" customWidth="1"/>
    <col min="10" max="10" width="8.140625" style="23" customWidth="1"/>
    <col min="11" max="11" width="9.57421875" style="23" customWidth="1"/>
    <col min="12" max="14" width="9.8515625" style="23" bestFit="1" customWidth="1"/>
    <col min="15" max="16384" width="9.140625" style="23" customWidth="1"/>
  </cols>
  <sheetData>
    <row r="1" spans="1:14" ht="12.75">
      <c r="A1" s="1833" t="s">
        <v>565</v>
      </c>
      <c r="B1" s="1833"/>
      <c r="C1" s="1833"/>
      <c r="D1" s="1833"/>
      <c r="E1" s="1833"/>
      <c r="F1" s="1833"/>
      <c r="G1" s="1833"/>
      <c r="H1" s="1833"/>
      <c r="I1" s="1833"/>
      <c r="J1" s="1833"/>
      <c r="K1" s="21"/>
      <c r="L1" s="21"/>
      <c r="M1" s="21"/>
      <c r="N1" s="21"/>
    </row>
    <row r="2" spans="1:14" ht="15.75">
      <c r="A2" s="1937" t="s">
        <v>9</v>
      </c>
      <c r="B2" s="1937"/>
      <c r="C2" s="1937"/>
      <c r="D2" s="1937"/>
      <c r="E2" s="1937"/>
      <c r="F2" s="1937"/>
      <c r="G2" s="1937"/>
      <c r="H2" s="1937"/>
      <c r="I2" s="1937"/>
      <c r="J2" s="1937"/>
      <c r="K2" s="21"/>
      <c r="L2" s="21"/>
      <c r="M2" s="21"/>
      <c r="N2" s="21"/>
    </row>
    <row r="3" spans="1:14" ht="12.75">
      <c r="A3" s="1945" t="s">
        <v>184</v>
      </c>
      <c r="B3" s="1945"/>
      <c r="C3" s="1945"/>
      <c r="D3" s="1945"/>
      <c r="E3" s="1945"/>
      <c r="F3" s="1945"/>
      <c r="G3" s="1945"/>
      <c r="H3" s="1945"/>
      <c r="I3" s="1945"/>
      <c r="J3" s="1945"/>
      <c r="K3" s="12"/>
      <c r="L3" s="576"/>
      <c r="M3" s="12"/>
      <c r="N3" s="12"/>
    </row>
    <row r="4" spans="1:14" ht="13.5" thickBot="1">
      <c r="A4" s="1945"/>
      <c r="B4" s="1945"/>
      <c r="C4" s="1945"/>
      <c r="D4" s="1945"/>
      <c r="E4" s="1945"/>
      <c r="F4" s="1945"/>
      <c r="G4" s="1945"/>
      <c r="H4" s="1945"/>
      <c r="I4" s="1945"/>
      <c r="J4" s="1945"/>
      <c r="K4" s="12"/>
      <c r="L4" s="12"/>
      <c r="M4" s="12"/>
      <c r="N4" s="12"/>
    </row>
    <row r="5" spans="1:11" ht="18" customHeight="1" thickTop="1">
      <c r="A5" s="1877" t="s">
        <v>425</v>
      </c>
      <c r="B5" s="415" t="s">
        <v>1236</v>
      </c>
      <c r="C5" s="1956" t="s">
        <v>957</v>
      </c>
      <c r="D5" s="1956"/>
      <c r="E5" s="1956"/>
      <c r="F5" s="1956" t="s">
        <v>78</v>
      </c>
      <c r="G5" s="1956"/>
      <c r="H5" s="1956"/>
      <c r="I5" s="1956" t="s">
        <v>54</v>
      </c>
      <c r="J5" s="1957"/>
      <c r="K5" s="12"/>
    </row>
    <row r="6" spans="1:11" ht="18" customHeight="1">
      <c r="A6" s="1893"/>
      <c r="B6" s="152" t="s">
        <v>426</v>
      </c>
      <c r="C6" s="146" t="s">
        <v>427</v>
      </c>
      <c r="D6" s="152" t="s">
        <v>428</v>
      </c>
      <c r="E6" s="152" t="s">
        <v>426</v>
      </c>
      <c r="F6" s="146" t="s">
        <v>427</v>
      </c>
      <c r="G6" s="152" t="s">
        <v>428</v>
      </c>
      <c r="H6" s="152" t="s">
        <v>426</v>
      </c>
      <c r="I6" s="1958" t="s">
        <v>429</v>
      </c>
      <c r="J6" s="1960" t="s">
        <v>552</v>
      </c>
      <c r="K6" s="153"/>
    </row>
    <row r="7" spans="1:14" ht="18" customHeight="1">
      <c r="A7" s="1878"/>
      <c r="B7" s="146">
        <v>1</v>
      </c>
      <c r="C7" s="152">
        <v>2</v>
      </c>
      <c r="D7" s="152">
        <v>3</v>
      </c>
      <c r="E7" s="146">
        <v>4</v>
      </c>
      <c r="F7" s="152">
        <v>5</v>
      </c>
      <c r="G7" s="152">
        <v>6</v>
      </c>
      <c r="H7" s="146">
        <v>7</v>
      </c>
      <c r="I7" s="1959"/>
      <c r="J7" s="1961"/>
      <c r="K7" s="22"/>
      <c r="L7" s="153"/>
      <c r="M7" s="154"/>
      <c r="N7" s="153"/>
    </row>
    <row r="8" spans="1:14" ht="18" customHeight="1">
      <c r="A8" s="159" t="s">
        <v>430</v>
      </c>
      <c r="B8" s="83">
        <v>467.69</v>
      </c>
      <c r="C8" s="83">
        <v>734.54</v>
      </c>
      <c r="D8" s="17">
        <v>613</v>
      </c>
      <c r="E8" s="578">
        <v>734.54</v>
      </c>
      <c r="F8" s="577">
        <v>816.44</v>
      </c>
      <c r="G8" s="577">
        <v>729</v>
      </c>
      <c r="H8" s="577">
        <v>816.44</v>
      </c>
      <c r="I8" s="578">
        <v>57.05702495242576</v>
      </c>
      <c r="J8" s="603">
        <v>11.149835271054002</v>
      </c>
      <c r="L8" s="135"/>
      <c r="M8" s="135"/>
      <c r="N8" s="135"/>
    </row>
    <row r="9" spans="1:14" ht="17.25" customHeight="1">
      <c r="A9" s="159" t="s">
        <v>431</v>
      </c>
      <c r="B9" s="566">
        <v>256.03</v>
      </c>
      <c r="C9" s="566">
        <v>409.79</v>
      </c>
      <c r="D9" s="566">
        <v>323.96</v>
      </c>
      <c r="E9" s="149">
        <v>409.79</v>
      </c>
      <c r="F9" s="577">
        <v>668.34</v>
      </c>
      <c r="G9" s="580">
        <v>642.77</v>
      </c>
      <c r="H9" s="580">
        <v>668.17</v>
      </c>
      <c r="I9" s="578">
        <v>60.055462250517536</v>
      </c>
      <c r="J9" s="603">
        <v>63.051807023109376</v>
      </c>
      <c r="L9" s="135"/>
      <c r="M9" s="135"/>
      <c r="N9" s="135"/>
    </row>
    <row r="10" spans="1:14" ht="18" customHeight="1">
      <c r="A10" s="159" t="s">
        <v>553</v>
      </c>
      <c r="B10" s="578">
        <v>741.69</v>
      </c>
      <c r="C10" s="578">
        <v>2030.36</v>
      </c>
      <c r="D10" s="578">
        <v>1601.16</v>
      </c>
      <c r="E10" s="578">
        <v>1906.7</v>
      </c>
      <c r="F10" s="577">
        <v>3822.95</v>
      </c>
      <c r="G10" s="577">
        <v>3582.98</v>
      </c>
      <c r="H10" s="577">
        <v>3805.22</v>
      </c>
      <c r="I10" s="578">
        <v>157.07505831277217</v>
      </c>
      <c r="J10" s="603">
        <v>99.57098652121465</v>
      </c>
      <c r="L10" s="135"/>
      <c r="M10" s="135"/>
      <c r="N10" s="135"/>
    </row>
    <row r="11" spans="1:14" ht="18" customHeight="1">
      <c r="A11" s="159" t="s">
        <v>554</v>
      </c>
      <c r="B11" s="578">
        <v>264.1</v>
      </c>
      <c r="C11" s="578">
        <v>315.41</v>
      </c>
      <c r="D11" s="578">
        <v>289.4</v>
      </c>
      <c r="E11" s="578">
        <v>315.41</v>
      </c>
      <c r="F11" s="577">
        <v>478.18</v>
      </c>
      <c r="G11" s="577">
        <v>462.1</v>
      </c>
      <c r="H11" s="577">
        <v>475.32</v>
      </c>
      <c r="I11" s="578">
        <v>19.428246876183266</v>
      </c>
      <c r="J11" s="603">
        <v>50.69909007323801</v>
      </c>
      <c r="L11" s="135"/>
      <c r="M11" s="135"/>
      <c r="N11" s="135"/>
    </row>
    <row r="12" spans="1:14" ht="18" customHeight="1">
      <c r="A12" s="159" t="s">
        <v>419</v>
      </c>
      <c r="B12" s="578">
        <v>765.03</v>
      </c>
      <c r="C12" s="578">
        <v>936.63</v>
      </c>
      <c r="D12" s="578">
        <v>923.65</v>
      </c>
      <c r="E12" s="578">
        <v>923.65</v>
      </c>
      <c r="F12" s="577">
        <v>1279.05</v>
      </c>
      <c r="G12" s="577">
        <v>1233.59</v>
      </c>
      <c r="H12" s="577">
        <v>1279.05</v>
      </c>
      <c r="I12" s="578">
        <v>20.733827431604</v>
      </c>
      <c r="J12" s="603">
        <v>38.47777837925622</v>
      </c>
      <c r="L12" s="135"/>
      <c r="M12" s="135"/>
      <c r="N12" s="135"/>
    </row>
    <row r="13" spans="1:14" ht="18" customHeight="1">
      <c r="A13" s="159" t="s">
        <v>420</v>
      </c>
      <c r="B13" s="578">
        <v>608.32</v>
      </c>
      <c r="C13" s="578">
        <v>1124.01</v>
      </c>
      <c r="D13" s="578">
        <v>902.59</v>
      </c>
      <c r="E13" s="578">
        <v>1057.02</v>
      </c>
      <c r="F13" s="577">
        <v>2058.09</v>
      </c>
      <c r="G13" s="577">
        <v>1866.89</v>
      </c>
      <c r="H13" s="577">
        <v>2058.09</v>
      </c>
      <c r="I13" s="578">
        <v>73.7605207785376</v>
      </c>
      <c r="J13" s="603">
        <v>94.70681727876485</v>
      </c>
      <c r="L13" s="135"/>
      <c r="M13" s="135"/>
      <c r="N13" s="135"/>
    </row>
    <row r="14" spans="1:14" ht="18" customHeight="1">
      <c r="A14" s="159" t="s">
        <v>421</v>
      </c>
      <c r="B14" s="578">
        <v>176.32</v>
      </c>
      <c r="C14" s="578">
        <v>170.86</v>
      </c>
      <c r="D14" s="578">
        <v>168.75</v>
      </c>
      <c r="E14" s="578">
        <v>168.75</v>
      </c>
      <c r="F14" s="577">
        <v>186.81</v>
      </c>
      <c r="G14" s="577">
        <v>181.96</v>
      </c>
      <c r="H14" s="577">
        <v>181.96</v>
      </c>
      <c r="I14" s="578">
        <v>-4.293330308529946</v>
      </c>
      <c r="J14" s="603">
        <v>7.828148148148159</v>
      </c>
      <c r="L14" s="135"/>
      <c r="M14" s="135"/>
      <c r="N14" s="135"/>
    </row>
    <row r="15" spans="1:14" ht="18" customHeight="1">
      <c r="A15" s="159" t="s">
        <v>555</v>
      </c>
      <c r="B15" s="578">
        <v>1026.41</v>
      </c>
      <c r="C15" s="578">
        <v>1680.57</v>
      </c>
      <c r="D15" s="578">
        <v>1461.75</v>
      </c>
      <c r="E15" s="578">
        <v>1680.57</v>
      </c>
      <c r="F15" s="577">
        <v>2301.89</v>
      </c>
      <c r="G15" s="577">
        <v>2054.76</v>
      </c>
      <c r="H15" s="577">
        <v>2301.89</v>
      </c>
      <c r="I15" s="578">
        <v>63.73281632096334</v>
      </c>
      <c r="J15" s="603">
        <v>36.970789672551575</v>
      </c>
      <c r="L15" s="135"/>
      <c r="M15" s="135"/>
      <c r="N15" s="135"/>
    </row>
    <row r="16" spans="1:14" ht="18" customHeight="1">
      <c r="A16" s="159" t="s">
        <v>422</v>
      </c>
      <c r="B16" s="578">
        <v>775.4</v>
      </c>
      <c r="C16" s="578">
        <v>774.22</v>
      </c>
      <c r="D16" s="578">
        <v>728.41</v>
      </c>
      <c r="E16" s="578">
        <v>766</v>
      </c>
      <c r="F16" s="577">
        <v>728.4</v>
      </c>
      <c r="G16" s="577">
        <v>701.38</v>
      </c>
      <c r="H16" s="577">
        <v>728.4</v>
      </c>
      <c r="I16" s="578">
        <v>-1.2122775341758967</v>
      </c>
      <c r="J16" s="603">
        <v>-4.908616187989566</v>
      </c>
      <c r="L16" s="135"/>
      <c r="M16" s="135"/>
      <c r="N16" s="135"/>
    </row>
    <row r="17" spans="1:14" ht="18" customHeight="1">
      <c r="A17" s="161" t="s">
        <v>556</v>
      </c>
      <c r="B17" s="369">
        <v>480.85</v>
      </c>
      <c r="C17" s="369">
        <v>732.95</v>
      </c>
      <c r="D17" s="369">
        <v>633.99</v>
      </c>
      <c r="E17" s="369">
        <v>732.95</v>
      </c>
      <c r="F17" s="581">
        <v>916.74</v>
      </c>
      <c r="G17" s="581">
        <v>844.06</v>
      </c>
      <c r="H17" s="581">
        <v>916.74</v>
      </c>
      <c r="I17" s="369">
        <v>52.42799209732763</v>
      </c>
      <c r="J17" s="1780">
        <v>25.07538031243604</v>
      </c>
      <c r="L17" s="155"/>
      <c r="M17" s="155"/>
      <c r="N17" s="155"/>
    </row>
    <row r="18" spans="1:14" ht="18" customHeight="1">
      <c r="A18" s="161" t="s">
        <v>10</v>
      </c>
      <c r="B18" s="369">
        <v>122.25</v>
      </c>
      <c r="C18" s="369">
        <v>181.98</v>
      </c>
      <c r="D18" s="369">
        <v>158.48</v>
      </c>
      <c r="E18" s="369">
        <v>181.98</v>
      </c>
      <c r="F18" s="581">
        <v>197.16</v>
      </c>
      <c r="G18" s="581">
        <v>180.05</v>
      </c>
      <c r="H18" s="581">
        <v>197.16</v>
      </c>
      <c r="I18" s="369">
        <v>48.85889570552146</v>
      </c>
      <c r="J18" s="1780">
        <v>8.341575997362355</v>
      </c>
      <c r="L18" s="155"/>
      <c r="M18" s="155"/>
      <c r="N18" s="155"/>
    </row>
    <row r="19" spans="1:14" ht="18" customHeight="1" thickBot="1">
      <c r="A19" s="162" t="s">
        <v>677</v>
      </c>
      <c r="B19" s="701">
        <v>34.09</v>
      </c>
      <c r="C19" s="701">
        <v>43.22</v>
      </c>
      <c r="D19" s="701">
        <v>38</v>
      </c>
      <c r="E19" s="701">
        <v>43.22</v>
      </c>
      <c r="F19" s="607">
        <v>64.1</v>
      </c>
      <c r="G19" s="607">
        <v>58.54</v>
      </c>
      <c r="H19" s="607">
        <v>64.1</v>
      </c>
      <c r="I19" s="701">
        <v>26.782047521267216</v>
      </c>
      <c r="J19" s="1781">
        <v>48.31096714484036</v>
      </c>
      <c r="K19" s="156"/>
      <c r="L19" s="157"/>
      <c r="M19" s="157"/>
      <c r="N19" s="157"/>
    </row>
    <row r="20" spans="1:14" s="13" customFormat="1" ht="18" customHeight="1" thickTop="1">
      <c r="A20" s="574" t="s">
        <v>360</v>
      </c>
      <c r="F20" s="582"/>
      <c r="G20" s="582"/>
      <c r="H20" s="582"/>
      <c r="I20" s="135"/>
      <c r="J20" s="156"/>
      <c r="K20" s="156"/>
      <c r="L20" s="157"/>
      <c r="M20" s="157"/>
      <c r="N20" s="157"/>
    </row>
    <row r="21" spans="1:14" s="13" customFormat="1" ht="18" customHeight="1">
      <c r="A21" s="574" t="s">
        <v>0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574" t="s">
        <v>1</v>
      </c>
      <c r="B22" s="151"/>
      <c r="C22" s="151"/>
      <c r="F22" s="583"/>
      <c r="G22" s="583"/>
      <c r="H22" s="583"/>
      <c r="I22" s="583"/>
      <c r="J22" s="583"/>
      <c r="K22" s="583"/>
      <c r="L22" s="583"/>
      <c r="M22" s="583"/>
      <c r="N22" s="583"/>
    </row>
    <row r="23" spans="1:14" s="13" customFormat="1" ht="18" customHeight="1">
      <c r="A23" s="574" t="s">
        <v>2</v>
      </c>
      <c r="B23" s="151"/>
      <c r="C23" s="24"/>
      <c r="F23" s="583"/>
      <c r="G23" s="583"/>
      <c r="H23" s="583"/>
      <c r="I23" s="583"/>
      <c r="J23" s="583"/>
      <c r="K23" s="584"/>
      <c r="L23" s="584"/>
      <c r="M23" s="584"/>
      <c r="N23" s="584"/>
    </row>
    <row r="24" spans="1:14" s="13" customFormat="1" ht="12.75">
      <c r="A24" s="584"/>
      <c r="B24" s="584"/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</row>
    <row r="25" spans="1:14" s="13" customFormat="1" ht="18" customHeight="1">
      <c r="A25" s="584"/>
      <c r="B25" s="584"/>
      <c r="C25" s="584"/>
      <c r="D25" s="584"/>
      <c r="E25" s="584"/>
      <c r="F25" s="584"/>
      <c r="G25" s="584"/>
      <c r="H25" s="584"/>
      <c r="I25" s="584"/>
      <c r="J25" s="584"/>
      <c r="K25" s="584"/>
      <c r="L25" s="585"/>
      <c r="M25" s="584"/>
      <c r="N25" s="584"/>
    </row>
    <row r="26" spans="1:14" s="13" customFormat="1" ht="18" customHeight="1">
      <c r="A26" s="586"/>
      <c r="B26" s="587"/>
      <c r="C26" s="587"/>
      <c r="D26" s="587"/>
      <c r="E26" s="587"/>
      <c r="F26" s="587"/>
      <c r="G26" s="588"/>
      <c r="H26" s="589"/>
      <c r="I26" s="589"/>
      <c r="J26" s="588"/>
      <c r="K26" s="590"/>
      <c r="L26" s="155"/>
      <c r="M26" s="155"/>
      <c r="N26" s="155"/>
    </row>
    <row r="27" spans="1:14" s="13" customFormat="1" ht="18" customHeight="1">
      <c r="A27" s="591"/>
      <c r="B27" s="592"/>
      <c r="C27" s="592"/>
      <c r="D27" s="593"/>
      <c r="E27" s="592"/>
      <c r="F27" s="592"/>
      <c r="G27" s="594"/>
      <c r="H27" s="595"/>
      <c r="I27" s="595"/>
      <c r="J27" s="595"/>
      <c r="K27" s="251"/>
      <c r="L27" s="135"/>
      <c r="M27" s="135"/>
      <c r="N27" s="135"/>
    </row>
    <row r="28" spans="1:14" s="13" customFormat="1" ht="18" customHeight="1">
      <c r="A28" s="591"/>
      <c r="B28" s="592"/>
      <c r="C28" s="592"/>
      <c r="D28" s="593"/>
      <c r="E28" s="592"/>
      <c r="F28" s="592"/>
      <c r="G28" s="594"/>
      <c r="H28" s="595"/>
      <c r="I28" s="595"/>
      <c r="J28" s="595"/>
      <c r="K28" s="251"/>
      <c r="L28" s="135"/>
      <c r="M28" s="135"/>
      <c r="N28" s="135"/>
    </row>
    <row r="29" spans="1:14" s="13" customFormat="1" ht="18" customHeight="1">
      <c r="A29" s="591"/>
      <c r="B29" s="592"/>
      <c r="C29" s="592"/>
      <c r="D29" s="593"/>
      <c r="E29" s="592"/>
      <c r="F29" s="592"/>
      <c r="G29" s="594"/>
      <c r="H29" s="595"/>
      <c r="I29" s="595"/>
      <c r="J29" s="595"/>
      <c r="K29" s="251"/>
      <c r="L29" s="135"/>
      <c r="M29" s="135"/>
      <c r="N29" s="135"/>
    </row>
    <row r="30" spans="1:14" s="13" customFormat="1" ht="18" customHeight="1">
      <c r="A30" s="591"/>
      <c r="B30" s="592"/>
      <c r="C30" s="592"/>
      <c r="D30" s="593"/>
      <c r="E30" s="592"/>
      <c r="F30" s="592"/>
      <c r="G30" s="594"/>
      <c r="H30" s="595"/>
      <c r="I30" s="595"/>
      <c r="J30" s="595"/>
      <c r="K30" s="251"/>
      <c r="L30" s="135"/>
      <c r="M30" s="135"/>
      <c r="N30" s="135"/>
    </row>
    <row r="31" spans="1:14" s="13" customFormat="1" ht="18" customHeight="1">
      <c r="A31" s="591"/>
      <c r="B31" s="596"/>
      <c r="C31" s="592"/>
      <c r="D31" s="593"/>
      <c r="E31" s="596"/>
      <c r="F31" s="592"/>
      <c r="G31" s="594"/>
      <c r="H31" s="595"/>
      <c r="I31" s="595"/>
      <c r="J31" s="595"/>
      <c r="K31" s="251"/>
      <c r="L31" s="135"/>
      <c r="M31" s="135"/>
      <c r="N31" s="135"/>
    </row>
    <row r="32" spans="1:18" s="13" customFormat="1" ht="18" customHeight="1">
      <c r="A32" s="591"/>
      <c r="B32" s="592"/>
      <c r="C32" s="592"/>
      <c r="D32" s="593"/>
      <c r="E32" s="592"/>
      <c r="F32" s="592"/>
      <c r="G32" s="594"/>
      <c r="H32" s="595"/>
      <c r="I32" s="595"/>
      <c r="J32" s="595"/>
      <c r="K32" s="251"/>
      <c r="L32" s="135"/>
      <c r="M32" s="135"/>
      <c r="N32" s="135"/>
      <c r="O32" s="11"/>
      <c r="P32" s="11"/>
      <c r="Q32" s="11"/>
      <c r="R32" s="11"/>
    </row>
    <row r="33" spans="1:18" s="13" customFormat="1" ht="18" customHeight="1">
      <c r="A33" s="591"/>
      <c r="B33" s="592"/>
      <c r="C33" s="592"/>
      <c r="D33" s="593"/>
      <c r="E33" s="592"/>
      <c r="F33" s="592"/>
      <c r="G33" s="594"/>
      <c r="H33" s="595"/>
      <c r="I33" s="595"/>
      <c r="J33" s="595"/>
      <c r="K33" s="251"/>
      <c r="L33" s="135"/>
      <c r="M33" s="135"/>
      <c r="N33" s="135"/>
      <c r="O33" s="11"/>
      <c r="P33" s="11"/>
      <c r="Q33" s="11"/>
      <c r="R33" s="11"/>
    </row>
    <row r="34" spans="1:18" s="13" customFormat="1" ht="18" customHeight="1">
      <c r="A34" s="591"/>
      <c r="B34" s="592"/>
      <c r="C34" s="592"/>
      <c r="D34" s="593"/>
      <c r="E34" s="592"/>
      <c r="F34" s="592"/>
      <c r="G34" s="594"/>
      <c r="H34" s="595"/>
      <c r="I34" s="595"/>
      <c r="J34" s="595"/>
      <c r="K34" s="251"/>
      <c r="L34" s="135"/>
      <c r="M34" s="135"/>
      <c r="N34" s="135"/>
      <c r="O34" s="11"/>
      <c r="P34" s="11"/>
      <c r="Q34" s="11"/>
      <c r="R34" s="11"/>
    </row>
    <row r="35" spans="1:18" s="13" customFormat="1" ht="18" customHeight="1">
      <c r="A35" s="591"/>
      <c r="B35" s="592"/>
      <c r="C35" s="592"/>
      <c r="D35" s="593"/>
      <c r="E35" s="592"/>
      <c r="F35" s="592"/>
      <c r="G35" s="594"/>
      <c r="H35" s="595"/>
      <c r="I35" s="595"/>
      <c r="J35" s="595"/>
      <c r="K35" s="251"/>
      <c r="L35" s="135"/>
      <c r="M35" s="135"/>
      <c r="N35" s="135"/>
      <c r="O35" s="11"/>
      <c r="P35" s="11"/>
      <c r="Q35" s="11"/>
      <c r="R35" s="11"/>
    </row>
    <row r="36" spans="1:18" s="13" customFormat="1" ht="18" customHeight="1">
      <c r="A36" s="591"/>
      <c r="B36" s="592"/>
      <c r="C36" s="592"/>
      <c r="D36" s="593"/>
      <c r="E36" s="592"/>
      <c r="F36" s="592"/>
      <c r="G36" s="594"/>
      <c r="H36" s="595"/>
      <c r="I36" s="595"/>
      <c r="J36" s="595"/>
      <c r="K36" s="251"/>
      <c r="L36" s="135"/>
      <c r="M36" s="135"/>
      <c r="N36" s="135"/>
      <c r="O36" s="11"/>
      <c r="P36" s="11"/>
      <c r="Q36" s="11"/>
      <c r="R36" s="11"/>
    </row>
    <row r="37" spans="1:18" s="13" customFormat="1" ht="18" customHeight="1">
      <c r="A37" s="591"/>
      <c r="B37" s="592"/>
      <c r="C37" s="592"/>
      <c r="D37" s="593"/>
      <c r="E37" s="592"/>
      <c r="F37" s="592"/>
      <c r="G37" s="594"/>
      <c r="H37" s="595"/>
      <c r="I37" s="595"/>
      <c r="J37" s="595"/>
      <c r="K37" s="251"/>
      <c r="L37" s="135"/>
      <c r="M37" s="135"/>
      <c r="N37" s="135"/>
      <c r="O37" s="11"/>
      <c r="P37" s="11"/>
      <c r="Q37" s="11"/>
      <c r="R37" s="11"/>
    </row>
    <row r="38" spans="1:18" s="13" customFormat="1" ht="18" customHeight="1">
      <c r="A38" s="591"/>
      <c r="B38" s="592"/>
      <c r="C38" s="592"/>
      <c r="D38" s="593"/>
      <c r="E38" s="592"/>
      <c r="F38" s="592"/>
      <c r="G38" s="594"/>
      <c r="H38" s="595"/>
      <c r="I38" s="595"/>
      <c r="J38" s="595"/>
      <c r="K38" s="251"/>
      <c r="L38" s="135"/>
      <c r="M38" s="135"/>
      <c r="N38" s="135"/>
      <c r="O38" s="11"/>
      <c r="P38" s="11"/>
      <c r="Q38" s="11"/>
      <c r="R38" s="11"/>
    </row>
    <row r="39" spans="10:18" s="13" customFormat="1" ht="17.25" customHeight="1">
      <c r="J39" s="593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597"/>
      <c r="L41" s="14"/>
      <c r="M41" s="14"/>
      <c r="O41" s="11"/>
      <c r="P41" s="11"/>
      <c r="Q41" s="11"/>
      <c r="R41" s="11"/>
    </row>
    <row r="42" spans="1:12" s="13" customFormat="1" ht="18" customHeight="1">
      <c r="A42" s="597"/>
      <c r="B42" s="151"/>
      <c r="C42" s="151"/>
      <c r="F42" s="14"/>
      <c r="G42" s="14"/>
      <c r="I42" s="11"/>
      <c r="J42" s="11"/>
      <c r="K42" s="11"/>
      <c r="L42" s="11"/>
    </row>
    <row r="43" spans="1:14" ht="18" customHeight="1">
      <c r="A43" s="597"/>
      <c r="B43" s="151"/>
      <c r="C43" s="24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51"/>
      <c r="C44" s="151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51"/>
      <c r="C45" s="151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51"/>
      <c r="C46" s="151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51"/>
      <c r="C47" s="151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51"/>
      <c r="C48" s="151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51"/>
      <c r="C49" s="151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51"/>
      <c r="C50" s="151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5"/>
  <sheetViews>
    <sheetView zoomScalePageLayoutView="0" workbookViewId="0" topLeftCell="A1">
      <selection activeCell="B8" sqref="B8:J20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1.14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945" t="s">
        <v>44</v>
      </c>
      <c r="B1" s="1945"/>
      <c r="C1" s="1945"/>
      <c r="D1" s="1945"/>
      <c r="E1" s="1945"/>
      <c r="F1" s="1945"/>
      <c r="G1" s="1945"/>
      <c r="H1" s="1945"/>
      <c r="I1" s="1945"/>
      <c r="J1" s="1945"/>
    </row>
    <row r="2" spans="1:13" ht="15.75">
      <c r="A2" s="1944" t="s">
        <v>11</v>
      </c>
      <c r="B2" s="1944"/>
      <c r="C2" s="1944"/>
      <c r="D2" s="1944"/>
      <c r="E2" s="1944"/>
      <c r="F2" s="1944"/>
      <c r="G2" s="1944"/>
      <c r="H2" s="1944"/>
      <c r="I2" s="1944"/>
      <c r="J2" s="1944"/>
      <c r="K2" s="598"/>
      <c r="L2" s="598"/>
      <c r="M2" s="598"/>
    </row>
    <row r="3" spans="1:10" ht="12.75">
      <c r="A3" s="1965" t="s">
        <v>185</v>
      </c>
      <c r="B3" s="1965"/>
      <c r="C3" s="1965"/>
      <c r="D3" s="1965"/>
      <c r="E3" s="1965"/>
      <c r="F3" s="1965"/>
      <c r="G3" s="1965"/>
      <c r="H3" s="1965"/>
      <c r="I3" s="1965"/>
      <c r="J3" s="1965"/>
    </row>
    <row r="4" spans="1:10" ht="13.5" thickBot="1">
      <c r="A4" s="1965"/>
      <c r="B4" s="1965"/>
      <c r="C4" s="1965"/>
      <c r="D4" s="1965"/>
      <c r="E4" s="1965"/>
      <c r="F4" s="1965"/>
      <c r="G4" s="1965"/>
      <c r="H4" s="1965"/>
      <c r="I4" s="1965"/>
      <c r="J4" s="1965"/>
    </row>
    <row r="5" spans="1:10" ht="25.5" customHeight="1" thickTop="1">
      <c r="A5" s="1962" t="s">
        <v>539</v>
      </c>
      <c r="B5" s="1941" t="s">
        <v>1236</v>
      </c>
      <c r="C5" s="1946"/>
      <c r="D5" s="1947"/>
      <c r="E5" s="1941" t="s">
        <v>957</v>
      </c>
      <c r="F5" s="1946"/>
      <c r="G5" s="1947"/>
      <c r="H5" s="1941" t="s">
        <v>78</v>
      </c>
      <c r="I5" s="1946"/>
      <c r="J5" s="1942"/>
    </row>
    <row r="6" spans="1:10" ht="38.25">
      <c r="A6" s="1963"/>
      <c r="B6" s="152" t="s">
        <v>432</v>
      </c>
      <c r="C6" s="152" t="s">
        <v>1412</v>
      </c>
      <c r="D6" s="152" t="s">
        <v>979</v>
      </c>
      <c r="E6" s="152" t="s">
        <v>432</v>
      </c>
      <c r="F6" s="152" t="s">
        <v>1003</v>
      </c>
      <c r="G6" s="152" t="s">
        <v>979</v>
      </c>
      <c r="H6" s="152" t="s">
        <v>432</v>
      </c>
      <c r="I6" s="152" t="s">
        <v>1003</v>
      </c>
      <c r="J6" s="602" t="s">
        <v>979</v>
      </c>
    </row>
    <row r="7" spans="1:10" ht="12.75">
      <c r="A7" s="1964"/>
      <c r="B7" s="152">
        <v>1</v>
      </c>
      <c r="C7" s="152">
        <v>2</v>
      </c>
      <c r="D7" s="152">
        <v>3</v>
      </c>
      <c r="E7" s="152">
        <v>4</v>
      </c>
      <c r="F7" s="152">
        <v>5</v>
      </c>
      <c r="G7" s="152">
        <v>6</v>
      </c>
      <c r="H7" s="152">
        <v>7</v>
      </c>
      <c r="I7" s="152">
        <v>8</v>
      </c>
      <c r="J7" s="160">
        <v>9</v>
      </c>
    </row>
    <row r="8" spans="1:10" ht="12.75">
      <c r="A8" s="163" t="s">
        <v>430</v>
      </c>
      <c r="B8" s="599">
        <v>3952.58</v>
      </c>
      <c r="C8" s="599">
        <v>1412.55</v>
      </c>
      <c r="D8" s="578">
        <v>74.9403151360815</v>
      </c>
      <c r="E8" s="599">
        <v>11209.51</v>
      </c>
      <c r="F8" s="599">
        <v>4436.5</v>
      </c>
      <c r="G8" s="578">
        <v>66.6769867081873</v>
      </c>
      <c r="H8" s="577">
        <v>3305.73</v>
      </c>
      <c r="I8" s="577">
        <v>1627.07</v>
      </c>
      <c r="J8" s="603">
        <v>43.13238447937183</v>
      </c>
    </row>
    <row r="9" spans="1:10" ht="12.75">
      <c r="A9" s="163" t="s">
        <v>431</v>
      </c>
      <c r="B9" s="599">
        <v>549.07</v>
      </c>
      <c r="C9" s="599">
        <v>74.88</v>
      </c>
      <c r="D9" s="578">
        <v>3.972624542416044</v>
      </c>
      <c r="E9" s="599">
        <v>2082.54</v>
      </c>
      <c r="F9" s="599">
        <v>525.52</v>
      </c>
      <c r="G9" s="578">
        <v>7.898138184354016</v>
      </c>
      <c r="H9" s="577">
        <v>1466.97</v>
      </c>
      <c r="I9" s="577">
        <v>493.13</v>
      </c>
      <c r="J9" s="603">
        <v>13.072500112664256</v>
      </c>
    </row>
    <row r="10" spans="1:10" ht="12.75">
      <c r="A10" s="163" t="s">
        <v>553</v>
      </c>
      <c r="B10" s="599">
        <v>185.4</v>
      </c>
      <c r="C10" s="599">
        <v>78.73</v>
      </c>
      <c r="D10" s="578">
        <v>4.1768794100482785</v>
      </c>
      <c r="E10" s="599">
        <v>1132.78</v>
      </c>
      <c r="F10" s="599">
        <v>776.54</v>
      </c>
      <c r="G10" s="578">
        <v>11.67076462490156</v>
      </c>
      <c r="H10" s="577">
        <v>525.87</v>
      </c>
      <c r="I10" s="577">
        <v>660.99</v>
      </c>
      <c r="J10" s="603">
        <v>17.522340659602836</v>
      </c>
    </row>
    <row r="11" spans="1:10" ht="12.75">
      <c r="A11" s="163" t="s">
        <v>554</v>
      </c>
      <c r="B11" s="599">
        <v>294.31</v>
      </c>
      <c r="C11" s="599">
        <v>42.72</v>
      </c>
      <c r="D11" s="578">
        <v>2.26643323253223</v>
      </c>
      <c r="E11" s="599">
        <v>381.91</v>
      </c>
      <c r="F11" s="599">
        <v>77.09</v>
      </c>
      <c r="G11" s="578">
        <v>1.158600001202335</v>
      </c>
      <c r="H11" s="577">
        <v>423.65</v>
      </c>
      <c r="I11" s="577">
        <v>107.55</v>
      </c>
      <c r="J11" s="603">
        <v>2.851068454803076</v>
      </c>
    </row>
    <row r="12" spans="1:10" ht="12.75">
      <c r="A12" s="163" t="s">
        <v>419</v>
      </c>
      <c r="B12" s="579">
        <v>0.33</v>
      </c>
      <c r="C12" s="599">
        <v>0.75</v>
      </c>
      <c r="D12" s="578">
        <v>0.039789909279006844</v>
      </c>
      <c r="E12" s="579">
        <v>2.3</v>
      </c>
      <c r="F12" s="599">
        <v>4.8</v>
      </c>
      <c r="G12" s="578">
        <v>0.07214009606656127</v>
      </c>
      <c r="H12" s="577">
        <v>6.65</v>
      </c>
      <c r="I12" s="577">
        <v>24.12</v>
      </c>
      <c r="J12" s="603">
        <v>0.6394027999056271</v>
      </c>
    </row>
    <row r="13" spans="1:10" ht="12.75">
      <c r="A13" s="163" t="s">
        <v>420</v>
      </c>
      <c r="B13" s="599">
        <v>33.85</v>
      </c>
      <c r="C13" s="599">
        <v>9.22</v>
      </c>
      <c r="D13" s="578">
        <v>0.4891506180699242</v>
      </c>
      <c r="E13" s="599">
        <v>141.8</v>
      </c>
      <c r="F13" s="599">
        <v>44.53</v>
      </c>
      <c r="G13" s="578">
        <v>0.6692496828841611</v>
      </c>
      <c r="H13" s="577">
        <v>288.21</v>
      </c>
      <c r="I13" s="577">
        <v>168.28</v>
      </c>
      <c r="J13" s="603">
        <v>4.460974426538927</v>
      </c>
    </row>
    <row r="14" spans="1:10" ht="12.75">
      <c r="A14" s="163" t="s">
        <v>421</v>
      </c>
      <c r="B14" s="599">
        <v>0.04</v>
      </c>
      <c r="C14" s="599">
        <v>0.01</v>
      </c>
      <c r="D14" s="578">
        <v>0.0005305321237200914</v>
      </c>
      <c r="E14" s="599">
        <v>0.4</v>
      </c>
      <c r="F14" s="599">
        <v>0.69</v>
      </c>
      <c r="G14" s="578">
        <v>0.01037013880956818</v>
      </c>
      <c r="H14" s="577">
        <v>0.94</v>
      </c>
      <c r="I14" s="577">
        <v>0.53</v>
      </c>
      <c r="J14" s="603">
        <v>0.014049895686151836</v>
      </c>
    </row>
    <row r="15" spans="1:10" ht="12.75">
      <c r="A15" s="163" t="s">
        <v>1044</v>
      </c>
      <c r="B15" s="599">
        <v>199.67</v>
      </c>
      <c r="C15" s="599">
        <v>173.8</v>
      </c>
      <c r="D15" s="578">
        <v>9.220648310255187</v>
      </c>
      <c r="E15" s="599">
        <v>1101.44</v>
      </c>
      <c r="F15" s="599">
        <v>490.5</v>
      </c>
      <c r="G15" s="578">
        <v>7.37181606680173</v>
      </c>
      <c r="H15" s="577">
        <v>1083.54</v>
      </c>
      <c r="I15" s="577">
        <v>492.88</v>
      </c>
      <c r="J15" s="603">
        <v>13.065872803378337</v>
      </c>
    </row>
    <row r="16" spans="1:10" ht="12.75">
      <c r="A16" s="163" t="s">
        <v>422</v>
      </c>
      <c r="B16" s="599">
        <v>90.9</v>
      </c>
      <c r="C16" s="599">
        <v>60.07</v>
      </c>
      <c r="D16" s="578">
        <v>3.1869064671865885</v>
      </c>
      <c r="E16" s="599">
        <v>98.79</v>
      </c>
      <c r="F16" s="599">
        <v>63.62</v>
      </c>
      <c r="G16" s="578">
        <v>0.9561568566155474</v>
      </c>
      <c r="H16" s="577">
        <v>38.94</v>
      </c>
      <c r="I16" s="577">
        <v>23.35</v>
      </c>
      <c r="J16" s="603">
        <v>0.6189906873049914</v>
      </c>
    </row>
    <row r="17" spans="1:10" ht="12.75">
      <c r="A17" s="163" t="s">
        <v>1045</v>
      </c>
      <c r="B17" s="599">
        <v>1.1</v>
      </c>
      <c r="C17" s="599">
        <v>0.03</v>
      </c>
      <c r="D17" s="578">
        <v>0.0015915963711602738</v>
      </c>
      <c r="E17" s="599">
        <v>2966.26</v>
      </c>
      <c r="F17" s="599">
        <v>34.03</v>
      </c>
      <c r="G17" s="578">
        <v>0.5114432227385584</v>
      </c>
      <c r="H17" s="577">
        <v>2003.38</v>
      </c>
      <c r="I17" s="577">
        <v>26.8</v>
      </c>
      <c r="J17" s="603">
        <v>0.7104475554506967</v>
      </c>
    </row>
    <row r="18" spans="1:10" ht="12.75">
      <c r="A18" s="163" t="s">
        <v>1046</v>
      </c>
      <c r="B18" s="599">
        <v>0.54</v>
      </c>
      <c r="C18" s="599">
        <v>0.38</v>
      </c>
      <c r="D18" s="578">
        <v>0.02016022070136347</v>
      </c>
      <c r="E18" s="599">
        <v>0</v>
      </c>
      <c r="F18" s="599">
        <v>0</v>
      </c>
      <c r="G18" s="578">
        <v>0</v>
      </c>
      <c r="H18" s="577">
        <v>2.56</v>
      </c>
      <c r="I18" s="577">
        <v>2.08</v>
      </c>
      <c r="J18" s="603">
        <v>0.055139213258860044</v>
      </c>
    </row>
    <row r="19" spans="1:10" ht="12.75">
      <c r="A19" s="604" t="s">
        <v>1047</v>
      </c>
      <c r="B19" s="600">
        <v>176.71</v>
      </c>
      <c r="C19" s="600">
        <v>31.76</v>
      </c>
      <c r="D19" s="578">
        <v>1.6849700249350101</v>
      </c>
      <c r="E19" s="600">
        <v>449.63</v>
      </c>
      <c r="F19" s="600">
        <v>199.9</v>
      </c>
      <c r="G19" s="578">
        <v>3.0043344174386664</v>
      </c>
      <c r="H19" s="601">
        <v>575.52</v>
      </c>
      <c r="I19" s="601">
        <v>145.49</v>
      </c>
      <c r="J19" s="603">
        <v>3.8568289120343984</v>
      </c>
    </row>
    <row r="20" spans="1:10" ht="13.5" thickBot="1">
      <c r="A20" s="605" t="s">
        <v>12</v>
      </c>
      <c r="B20" s="606">
        <v>5484.5</v>
      </c>
      <c r="C20" s="606">
        <v>1884.9</v>
      </c>
      <c r="D20" s="606">
        <v>100</v>
      </c>
      <c r="E20" s="606">
        <v>19567.36</v>
      </c>
      <c r="F20" s="606">
        <v>6653.72</v>
      </c>
      <c r="G20" s="606">
        <v>100</v>
      </c>
      <c r="H20" s="607">
        <v>9721.96</v>
      </c>
      <c r="I20" s="607">
        <v>3772.27</v>
      </c>
      <c r="J20" s="608">
        <v>100</v>
      </c>
    </row>
    <row r="21" spans="1:10" ht="13.5" thickTop="1">
      <c r="A21" s="586"/>
      <c r="B21" s="1592"/>
      <c r="C21" s="1592"/>
      <c r="D21" s="1592"/>
      <c r="E21" s="1592"/>
      <c r="F21" s="1592"/>
      <c r="G21" s="1592"/>
      <c r="H21" s="1593"/>
      <c r="I21" s="1593"/>
      <c r="J21" s="1592"/>
    </row>
    <row r="22" spans="1:10" ht="12.75">
      <c r="A22" s="25" t="s">
        <v>360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2.75">
      <c r="A23" s="25" t="s">
        <v>0</v>
      </c>
      <c r="B23" s="13"/>
      <c r="C23" s="13"/>
      <c r="D23" s="13"/>
      <c r="E23" s="13"/>
      <c r="F23" s="13"/>
      <c r="G23" s="13"/>
      <c r="H23" s="23"/>
      <c r="I23" s="23"/>
      <c r="J23" s="23"/>
    </row>
    <row r="24" spans="1:10" ht="12.75">
      <c r="A24" s="25" t="s">
        <v>1</v>
      </c>
      <c r="B24" s="151"/>
      <c r="C24" s="151"/>
      <c r="D24" s="13"/>
      <c r="E24" s="13"/>
      <c r="F24" s="14"/>
      <c r="G24" s="14"/>
      <c r="H24" s="23"/>
      <c r="I24" s="9"/>
      <c r="J24" s="9"/>
    </row>
    <row r="25" spans="1:10" ht="12.75">
      <c r="A25" s="25" t="s">
        <v>72</v>
      </c>
      <c r="B25" s="151"/>
      <c r="C25" s="24"/>
      <c r="D25" s="13"/>
      <c r="E25" s="13"/>
      <c r="F25" s="14"/>
      <c r="G25" s="14"/>
      <c r="H25" s="23"/>
      <c r="I25" s="9"/>
      <c r="J25" s="9"/>
    </row>
  </sheetData>
  <sheetProtection/>
  <mergeCells count="8">
    <mergeCell ref="A5:A7"/>
    <mergeCell ref="B5:D5"/>
    <mergeCell ref="E5:G5"/>
    <mergeCell ref="H5:J5"/>
    <mergeCell ref="A1:J1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N26"/>
  <sheetViews>
    <sheetView zoomScalePageLayoutView="0" workbookViewId="0" topLeftCell="B1">
      <selection activeCell="J40" sqref="J40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915" t="s">
        <v>45</v>
      </c>
      <c r="C1" s="1915"/>
      <c r="D1" s="1915"/>
      <c r="E1" s="1915"/>
      <c r="F1" s="1915"/>
      <c r="G1" s="1915"/>
      <c r="H1" s="1915"/>
      <c r="I1" s="1915"/>
      <c r="J1" s="1915"/>
      <c r="K1" s="1915"/>
      <c r="L1" s="1915"/>
      <c r="M1" s="1915"/>
    </row>
    <row r="2" spans="2:13" ht="15" customHeight="1">
      <c r="B2" s="1967" t="s">
        <v>13</v>
      </c>
      <c r="C2" s="1967"/>
      <c r="D2" s="1967"/>
      <c r="E2" s="1967"/>
      <c r="F2" s="1967"/>
      <c r="G2" s="1967"/>
      <c r="H2" s="1967"/>
      <c r="I2" s="1967"/>
      <c r="J2" s="1967"/>
      <c r="K2" s="1967"/>
      <c r="L2" s="1967"/>
      <c r="M2" s="1967"/>
    </row>
    <row r="3" spans="2:13" ht="12.75">
      <c r="B3" s="1968" t="s">
        <v>186</v>
      </c>
      <c r="C3" s="1968"/>
      <c r="D3" s="1968"/>
      <c r="E3" s="1968"/>
      <c r="F3" s="1968"/>
      <c r="G3" s="1968"/>
      <c r="H3" s="1968"/>
      <c r="I3" s="1968"/>
      <c r="J3" s="1968"/>
      <c r="K3" s="1968"/>
      <c r="L3" s="1968"/>
      <c r="M3" s="1968"/>
    </row>
    <row r="4" spans="2:13" ht="16.5" customHeight="1" thickBot="1"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</row>
    <row r="5" spans="2:13" ht="12.75" customHeight="1" thickTop="1">
      <c r="B5" s="619"/>
      <c r="C5" s="1938" t="s">
        <v>1236</v>
      </c>
      <c r="D5" s="1939"/>
      <c r="E5" s="1940"/>
      <c r="F5" s="1938" t="s">
        <v>957</v>
      </c>
      <c r="G5" s="1939"/>
      <c r="H5" s="1940"/>
      <c r="I5" s="1938" t="s">
        <v>78</v>
      </c>
      <c r="J5" s="1939"/>
      <c r="K5" s="1966"/>
      <c r="L5" s="1939" t="s">
        <v>14</v>
      </c>
      <c r="M5" s="1966"/>
    </row>
    <row r="6" spans="2:13" ht="31.5">
      <c r="B6" s="620"/>
      <c r="C6" s="609" t="s">
        <v>432</v>
      </c>
      <c r="D6" s="610" t="s">
        <v>1002</v>
      </c>
      <c r="E6" s="610" t="s">
        <v>979</v>
      </c>
      <c r="F6" s="610" t="s">
        <v>432</v>
      </c>
      <c r="G6" s="610" t="s">
        <v>1002</v>
      </c>
      <c r="H6" s="610" t="s">
        <v>979</v>
      </c>
      <c r="I6" s="610" t="s">
        <v>432</v>
      </c>
      <c r="J6" s="610" t="s">
        <v>1002</v>
      </c>
      <c r="K6" s="680" t="s">
        <v>979</v>
      </c>
      <c r="L6" s="674" t="s">
        <v>304</v>
      </c>
      <c r="M6" s="621" t="s">
        <v>15</v>
      </c>
    </row>
    <row r="7" spans="2:13" ht="12.75">
      <c r="B7" s="622" t="s">
        <v>16</v>
      </c>
      <c r="C7" s="611"/>
      <c r="D7" s="611"/>
      <c r="E7" s="611"/>
      <c r="F7" s="611"/>
      <c r="G7" s="611"/>
      <c r="H7" s="611"/>
      <c r="I7" s="611"/>
      <c r="J7" s="611"/>
      <c r="K7" s="623"/>
      <c r="L7" s="675"/>
      <c r="M7" s="623"/>
    </row>
    <row r="8" spans="2:13" ht="12.75">
      <c r="B8" s="624" t="s">
        <v>17</v>
      </c>
      <c r="C8" s="612">
        <v>4605.82</v>
      </c>
      <c r="D8" s="612">
        <v>460.59</v>
      </c>
      <c r="E8" s="613">
        <v>18.881057821318024</v>
      </c>
      <c r="F8" s="612">
        <v>67184.01</v>
      </c>
      <c r="G8" s="612">
        <v>7168.4</v>
      </c>
      <c r="H8" s="614">
        <v>76.38788987032471</v>
      </c>
      <c r="I8" s="614">
        <v>11492.626</v>
      </c>
      <c r="J8" s="614">
        <v>1149.2596</v>
      </c>
      <c r="K8" s="681">
        <v>9.49575527379556</v>
      </c>
      <c r="L8" s="676" t="e">
        <v>#DIV/0!</v>
      </c>
      <c r="M8" s="625">
        <v>-86.9036050626837</v>
      </c>
    </row>
    <row r="9" spans="2:13" ht="12.75">
      <c r="B9" s="624" t="s">
        <v>18</v>
      </c>
      <c r="C9" s="612">
        <v>15666.18</v>
      </c>
      <c r="D9" s="612">
        <v>1566.619</v>
      </c>
      <c r="E9" s="613">
        <v>64.22072542385943</v>
      </c>
      <c r="F9" s="612">
        <v>13070</v>
      </c>
      <c r="G9" s="612">
        <v>1307.01</v>
      </c>
      <c r="H9" s="614">
        <v>13.927757371158572</v>
      </c>
      <c r="I9" s="614">
        <v>11571.068000000001</v>
      </c>
      <c r="J9" s="614">
        <v>1157.1008</v>
      </c>
      <c r="K9" s="681">
        <v>9.560543173981802</v>
      </c>
      <c r="L9" s="676">
        <v>-29.208271019508985</v>
      </c>
      <c r="M9" s="625">
        <v>-8.411146842062124</v>
      </c>
    </row>
    <row r="10" spans="2:13" ht="12.75">
      <c r="B10" s="624" t="s">
        <v>19</v>
      </c>
      <c r="C10" s="612">
        <v>983.39</v>
      </c>
      <c r="D10" s="612">
        <v>98.33</v>
      </c>
      <c r="E10" s="613">
        <v>4.030861320415557</v>
      </c>
      <c r="F10" s="612">
        <v>5535.32</v>
      </c>
      <c r="G10" s="612">
        <v>553.53</v>
      </c>
      <c r="H10" s="614">
        <v>5.898525288756325</v>
      </c>
      <c r="I10" s="614">
        <v>11917.723999999998</v>
      </c>
      <c r="J10" s="614">
        <v>1191.7794000000001</v>
      </c>
      <c r="K10" s="681">
        <v>9.847075040966294</v>
      </c>
      <c r="L10" s="676">
        <v>462.93094681175637</v>
      </c>
      <c r="M10" s="630">
        <v>67.03159720340363</v>
      </c>
    </row>
    <row r="11" spans="2:13" ht="12.75">
      <c r="B11" s="624" t="s">
        <v>20</v>
      </c>
      <c r="C11" s="612">
        <v>3081</v>
      </c>
      <c r="D11" s="612">
        <v>308.1</v>
      </c>
      <c r="E11" s="613">
        <v>12.63000480850232</v>
      </c>
      <c r="F11" s="612">
        <v>3043.06</v>
      </c>
      <c r="G11" s="612">
        <v>304.31</v>
      </c>
      <c r="H11" s="614">
        <v>3.242787618776647</v>
      </c>
      <c r="I11" s="614">
        <v>507.374</v>
      </c>
      <c r="J11" s="614">
        <v>50.7374</v>
      </c>
      <c r="K11" s="681">
        <v>0.4192176716458794</v>
      </c>
      <c r="L11" s="676">
        <v>0.7315458457464388</v>
      </c>
      <c r="M11" s="630">
        <v>-100</v>
      </c>
    </row>
    <row r="12" spans="2:14" ht="12.75">
      <c r="B12" s="624" t="s">
        <v>21</v>
      </c>
      <c r="C12" s="612">
        <v>0</v>
      </c>
      <c r="D12" s="612">
        <v>0</v>
      </c>
      <c r="E12" s="613">
        <v>0</v>
      </c>
      <c r="F12" s="612">
        <v>0</v>
      </c>
      <c r="G12" s="612">
        <v>0</v>
      </c>
      <c r="H12" s="614">
        <v>0</v>
      </c>
      <c r="I12" s="614">
        <v>540</v>
      </c>
      <c r="J12" s="614">
        <v>54</v>
      </c>
      <c r="K12" s="1368">
        <v>0.44617489798210963</v>
      </c>
      <c r="L12" s="677" t="e">
        <v>#DIV/0!</v>
      </c>
      <c r="M12" s="630" t="e">
        <v>#DIV/0!</v>
      </c>
      <c r="N12" s="1384"/>
    </row>
    <row r="13" spans="2:13" ht="12.75">
      <c r="B13" s="624" t="s">
        <v>22</v>
      </c>
      <c r="C13" s="612">
        <v>0</v>
      </c>
      <c r="D13" s="612">
        <v>0</v>
      </c>
      <c r="E13" s="613">
        <v>0</v>
      </c>
      <c r="F13" s="612">
        <v>0</v>
      </c>
      <c r="G13" s="612">
        <v>0</v>
      </c>
      <c r="H13" s="614">
        <v>0</v>
      </c>
      <c r="I13" s="614">
        <v>0</v>
      </c>
      <c r="J13" s="614">
        <v>0</v>
      </c>
      <c r="K13" s="1368">
        <v>0</v>
      </c>
      <c r="L13" s="677" t="e">
        <v>#DIV/0!</v>
      </c>
      <c r="M13" s="630" t="e">
        <v>#DIV/0!</v>
      </c>
    </row>
    <row r="14" spans="2:13" ht="12.75">
      <c r="B14" s="624" t="s">
        <v>23</v>
      </c>
      <c r="C14" s="612">
        <v>0</v>
      </c>
      <c r="D14" s="612">
        <v>0</v>
      </c>
      <c r="E14" s="613">
        <v>0</v>
      </c>
      <c r="F14" s="612">
        <v>53.74</v>
      </c>
      <c r="G14" s="612">
        <v>5.37</v>
      </c>
      <c r="H14" s="614">
        <v>0.057223783355231816</v>
      </c>
      <c r="I14" s="614">
        <v>0</v>
      </c>
      <c r="J14" s="614">
        <v>0</v>
      </c>
      <c r="K14" s="1368">
        <v>0</v>
      </c>
      <c r="L14" s="677" t="e">
        <v>#DIV/0!</v>
      </c>
      <c r="M14" s="630">
        <v>-100</v>
      </c>
    </row>
    <row r="15" spans="2:13" ht="12.75">
      <c r="B15" s="624" t="s">
        <v>24</v>
      </c>
      <c r="C15" s="612">
        <v>0</v>
      </c>
      <c r="D15" s="612">
        <v>0</v>
      </c>
      <c r="E15" s="613">
        <v>0</v>
      </c>
      <c r="F15" s="612">
        <v>455.86</v>
      </c>
      <c r="G15" s="612">
        <v>45.59</v>
      </c>
      <c r="H15" s="614">
        <v>0.4858160676284951</v>
      </c>
      <c r="I15" s="614">
        <v>0</v>
      </c>
      <c r="J15" s="614">
        <v>0</v>
      </c>
      <c r="K15" s="1368">
        <v>0</v>
      </c>
      <c r="L15" s="677" t="e">
        <v>#DIV/0!</v>
      </c>
      <c r="M15" s="630" t="e">
        <v>#DIV/0!</v>
      </c>
    </row>
    <row r="16" spans="2:13" ht="12.75">
      <c r="B16" s="624" t="s">
        <v>25</v>
      </c>
      <c r="C16" s="612">
        <v>57.87</v>
      </c>
      <c r="D16" s="612">
        <v>5.79</v>
      </c>
      <c r="E16" s="613">
        <v>0.23735062590466868</v>
      </c>
      <c r="F16" s="612">
        <v>0</v>
      </c>
      <c r="G16" s="612">
        <v>0</v>
      </c>
      <c r="H16" s="614">
        <v>0</v>
      </c>
      <c r="I16" s="614">
        <v>175000</v>
      </c>
      <c r="J16" s="614">
        <v>8500</v>
      </c>
      <c r="K16" s="681">
        <v>70.23123394162837</v>
      </c>
      <c r="L16" s="676">
        <v>-100</v>
      </c>
      <c r="M16" s="630" t="e">
        <v>#DIV/0!</v>
      </c>
    </row>
    <row r="17" spans="2:13" ht="12.75">
      <c r="B17" s="626" t="s">
        <v>417</v>
      </c>
      <c r="C17" s="616">
        <v>24394.26</v>
      </c>
      <c r="D17" s="616">
        <v>2439.4289999999996</v>
      </c>
      <c r="E17" s="616">
        <v>100</v>
      </c>
      <c r="F17" s="616">
        <v>89341.99</v>
      </c>
      <c r="G17" s="616">
        <v>9384.21</v>
      </c>
      <c r="H17" s="617">
        <v>100</v>
      </c>
      <c r="I17" s="616">
        <v>211028.79200000002</v>
      </c>
      <c r="J17" s="616">
        <v>12102.877199999999</v>
      </c>
      <c r="K17" s="682">
        <v>100</v>
      </c>
      <c r="L17" s="678">
        <v>340.9826255506968</v>
      </c>
      <c r="M17" s="627">
        <v>-55.30041764588635</v>
      </c>
    </row>
    <row r="18" spans="2:13" ht="12.75">
      <c r="B18" s="628" t="s">
        <v>26</v>
      </c>
      <c r="C18" s="618"/>
      <c r="D18" s="618"/>
      <c r="E18" s="618"/>
      <c r="F18" s="618"/>
      <c r="G18" s="618"/>
      <c r="H18" s="618"/>
      <c r="I18" s="618"/>
      <c r="J18" s="618"/>
      <c r="K18" s="629"/>
      <c r="L18" s="679"/>
      <c r="M18" s="629"/>
    </row>
    <row r="19" spans="2:13" ht="12.75" customHeight="1">
      <c r="B19" s="624" t="s">
        <v>27</v>
      </c>
      <c r="C19" s="612">
        <v>19053.82</v>
      </c>
      <c r="D19" s="612">
        <v>1905.38</v>
      </c>
      <c r="E19" s="615">
        <v>78.1076227264659</v>
      </c>
      <c r="F19" s="612">
        <v>38906</v>
      </c>
      <c r="G19" s="612">
        <v>3890.6</v>
      </c>
      <c r="H19" s="614">
        <v>41.459048187378784</v>
      </c>
      <c r="I19" s="614">
        <v>180150</v>
      </c>
      <c r="J19" s="614">
        <v>9015</v>
      </c>
      <c r="K19" s="681">
        <v>74.48635892433997</v>
      </c>
      <c r="L19" s="676">
        <v>147.25245901639346</v>
      </c>
      <c r="M19" s="630">
        <v>-62.34021110698563</v>
      </c>
    </row>
    <row r="20" spans="2:13" ht="12.75">
      <c r="B20" s="624" t="s">
        <v>28</v>
      </c>
      <c r="C20" s="612">
        <v>2119.04</v>
      </c>
      <c r="D20" s="612">
        <v>211.91</v>
      </c>
      <c r="E20" s="615">
        <v>8.68686893531232</v>
      </c>
      <c r="F20" s="612">
        <v>38229.01</v>
      </c>
      <c r="G20" s="612">
        <v>3822.9</v>
      </c>
      <c r="H20" s="614">
        <v>40.737622812813015</v>
      </c>
      <c r="I20" s="614">
        <v>7717.853</v>
      </c>
      <c r="J20" s="614">
        <v>771.7882999999999</v>
      </c>
      <c r="K20" s="681">
        <v>6.37689410176441</v>
      </c>
      <c r="L20" s="676">
        <v>1670.9876834505212</v>
      </c>
      <c r="M20" s="625">
        <v>-87.59119614165046</v>
      </c>
    </row>
    <row r="21" spans="2:13" ht="12.75">
      <c r="B21" s="624" t="s">
        <v>29</v>
      </c>
      <c r="C21" s="612">
        <v>3221.39</v>
      </c>
      <c r="D21" s="612">
        <v>322.139</v>
      </c>
      <c r="E21" s="615">
        <v>13.205508338221772</v>
      </c>
      <c r="F21" s="612">
        <v>11707.02</v>
      </c>
      <c r="G21" s="612">
        <v>1170.7</v>
      </c>
      <c r="H21" s="614">
        <v>12.475224313207303</v>
      </c>
      <c r="I21" s="614">
        <v>23160.949</v>
      </c>
      <c r="J21" s="614">
        <v>2316.0989000000004</v>
      </c>
      <c r="K21" s="681">
        <v>19.13674697389562</v>
      </c>
      <c r="L21" s="676">
        <v>402.8031773890665</v>
      </c>
      <c r="M21" s="630">
        <v>78.2937394308245</v>
      </c>
    </row>
    <row r="22" spans="2:13" ht="12.75">
      <c r="B22" s="624" t="s">
        <v>1031</v>
      </c>
      <c r="C22" s="612">
        <v>0</v>
      </c>
      <c r="D22" s="612">
        <v>0</v>
      </c>
      <c r="E22" s="615">
        <v>0</v>
      </c>
      <c r="F22" s="612">
        <v>0</v>
      </c>
      <c r="G22" s="612">
        <v>0</v>
      </c>
      <c r="H22" s="614">
        <v>0</v>
      </c>
      <c r="I22" s="614">
        <v>0</v>
      </c>
      <c r="J22" s="614">
        <v>0</v>
      </c>
      <c r="K22" s="681">
        <v>0</v>
      </c>
      <c r="L22" s="676" t="e">
        <v>#DIV/0!</v>
      </c>
      <c r="M22" s="630" t="e">
        <v>#DIV/0!</v>
      </c>
    </row>
    <row r="23" spans="2:13" ht="12.75">
      <c r="B23" s="624" t="s">
        <v>30</v>
      </c>
      <c r="C23" s="612">
        <v>0</v>
      </c>
      <c r="D23" s="612">
        <v>0</v>
      </c>
      <c r="E23" s="615">
        <v>0</v>
      </c>
      <c r="F23" s="612">
        <v>0</v>
      </c>
      <c r="G23" s="612">
        <v>0</v>
      </c>
      <c r="H23" s="614">
        <v>0</v>
      </c>
      <c r="I23" s="614">
        <v>0</v>
      </c>
      <c r="J23" s="614">
        <v>0</v>
      </c>
      <c r="K23" s="1368">
        <v>0</v>
      </c>
      <c r="L23" s="677" t="e">
        <v>#DIV/0!</v>
      </c>
      <c r="M23" s="625" t="e">
        <v>#DIV/0!</v>
      </c>
    </row>
    <row r="24" spans="2:13" ht="12.75">
      <c r="B24" s="1299" t="s">
        <v>90</v>
      </c>
      <c r="C24" s="612">
        <v>0</v>
      </c>
      <c r="D24" s="612">
        <v>0</v>
      </c>
      <c r="E24" s="615">
        <v>0</v>
      </c>
      <c r="F24" s="612">
        <v>500</v>
      </c>
      <c r="G24" s="612">
        <v>500</v>
      </c>
      <c r="H24" s="614">
        <v>5.328104686600882</v>
      </c>
      <c r="I24" s="614">
        <v>0</v>
      </c>
      <c r="J24" s="614">
        <v>0</v>
      </c>
      <c r="K24" s="1368">
        <v>0</v>
      </c>
      <c r="L24" s="677" t="e">
        <v>#DIV/0!</v>
      </c>
      <c r="M24" s="630" t="e">
        <v>#DIV/0!</v>
      </c>
    </row>
    <row r="25" spans="2:13" ht="13.5" thickBot="1">
      <c r="B25" s="1490" t="s">
        <v>77</v>
      </c>
      <c r="C25" s="1486">
        <v>24394.25</v>
      </c>
      <c r="D25" s="1486">
        <v>2439.429</v>
      </c>
      <c r="E25" s="1487">
        <v>100</v>
      </c>
      <c r="F25" s="1486">
        <v>89342.03</v>
      </c>
      <c r="G25" s="1486">
        <v>9384.2</v>
      </c>
      <c r="H25" s="1488">
        <v>100</v>
      </c>
      <c r="I25" s="1488">
        <v>211028.802</v>
      </c>
      <c r="J25" s="1488">
        <v>12102.887200000001</v>
      </c>
      <c r="K25" s="1489">
        <v>100</v>
      </c>
      <c r="L25" s="1385">
        <v>340.9821145224517</v>
      </c>
      <c r="M25" s="1383">
        <v>-55.30024996204795</v>
      </c>
    </row>
    <row r="26" spans="2:13" ht="13.5" thickTop="1">
      <c r="B26" s="574" t="s">
        <v>360</v>
      </c>
      <c r="C26" s="11"/>
      <c r="D26" s="11"/>
      <c r="L26">
        <v>-19.914816044391202</v>
      </c>
      <c r="M26">
        <v>51.51615646214441</v>
      </c>
    </row>
  </sheetData>
  <sheetProtection/>
  <mergeCells count="8">
    <mergeCell ref="C5:E5"/>
    <mergeCell ref="F5:H5"/>
    <mergeCell ref="I5:K5"/>
    <mergeCell ref="L5:M5"/>
    <mergeCell ref="B1:M1"/>
    <mergeCell ref="B2:M2"/>
    <mergeCell ref="B3:M3"/>
    <mergeCell ref="B4:M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7"/>
  <sheetViews>
    <sheetView zoomScalePageLayoutView="0" workbookViewId="0" topLeftCell="A1">
      <selection activeCell="O49" sqref="O49"/>
    </sheetView>
  </sheetViews>
  <sheetFormatPr defaultColWidth="9.140625" defaultRowHeight="12.75"/>
  <cols>
    <col min="1" max="1" width="27.00390625" style="9" customWidth="1"/>
    <col min="2" max="4" width="9.140625" style="9" customWidth="1"/>
    <col min="5" max="5" width="9.00390625" style="9" customWidth="1"/>
    <col min="6" max="16384" width="9.140625" style="9" customWidth="1"/>
  </cols>
  <sheetData>
    <row r="1" spans="1:12" ht="12.75">
      <c r="A1" s="1969" t="s">
        <v>567</v>
      </c>
      <c r="B1" s="1969"/>
      <c r="C1" s="1969"/>
      <c r="D1" s="1969"/>
      <c r="E1" s="1969"/>
      <c r="F1" s="1969"/>
      <c r="G1" s="1969"/>
      <c r="H1" s="1969"/>
      <c r="I1" s="1969"/>
      <c r="J1" s="1969"/>
      <c r="K1" s="1969"/>
      <c r="L1" s="1969"/>
    </row>
    <row r="2" spans="1:12" ht="15.75">
      <c r="A2" s="1970" t="s">
        <v>1259</v>
      </c>
      <c r="B2" s="1970"/>
      <c r="C2" s="1970"/>
      <c r="D2" s="1970"/>
      <c r="E2" s="1970"/>
      <c r="F2" s="1970"/>
      <c r="G2" s="1970"/>
      <c r="H2" s="1970"/>
      <c r="I2" s="1970"/>
      <c r="J2" s="1970"/>
      <c r="K2" s="1970"/>
      <c r="L2" s="1970"/>
    </row>
    <row r="3" spans="1:12" ht="12.75">
      <c r="A3" s="1969" t="s">
        <v>188</v>
      </c>
      <c r="B3" s="1969"/>
      <c r="C3" s="1969"/>
      <c r="D3" s="1969"/>
      <c r="E3" s="1969"/>
      <c r="F3" s="1969"/>
      <c r="G3" s="1969"/>
      <c r="H3" s="1969"/>
      <c r="I3" s="1969"/>
      <c r="J3" s="1969"/>
      <c r="K3" s="1969"/>
      <c r="L3" s="1969"/>
    </row>
    <row r="4" spans="1:12" ht="13.5" thickBot="1">
      <c r="A4" s="1969" t="s">
        <v>1235</v>
      </c>
      <c r="B4" s="1969"/>
      <c r="C4" s="1969"/>
      <c r="D4" s="1969"/>
      <c r="E4" s="1969"/>
      <c r="F4" s="1969"/>
      <c r="G4" s="1969"/>
      <c r="H4" s="1969"/>
      <c r="I4" s="1969"/>
      <c r="J4" s="1969"/>
      <c r="K4" s="1969"/>
      <c r="L4" s="1969"/>
    </row>
    <row r="5" spans="1:12" ht="13.5" thickTop="1">
      <c r="A5" s="343" t="s">
        <v>468</v>
      </c>
      <c r="B5" s="344" t="s">
        <v>469</v>
      </c>
      <c r="C5" s="1599" t="s">
        <v>1236</v>
      </c>
      <c r="D5" s="1971" t="s">
        <v>957</v>
      </c>
      <c r="E5" s="1972"/>
      <c r="F5" s="1971" t="s">
        <v>78</v>
      </c>
      <c r="G5" s="1973"/>
      <c r="H5" s="1972"/>
      <c r="I5" s="1974" t="s">
        <v>571</v>
      </c>
      <c r="J5" s="1973"/>
      <c r="K5" s="1973"/>
      <c r="L5" s="1975"/>
    </row>
    <row r="6" spans="1:12" ht="24">
      <c r="A6" s="382"/>
      <c r="B6" s="383"/>
      <c r="C6" s="1697" t="s">
        <v>187</v>
      </c>
      <c r="D6" s="1697" t="s">
        <v>1399</v>
      </c>
      <c r="E6" s="1697" t="s">
        <v>187</v>
      </c>
      <c r="F6" s="1697" t="s">
        <v>1280</v>
      </c>
      <c r="G6" s="1697" t="s">
        <v>1399</v>
      </c>
      <c r="H6" s="1697" t="s">
        <v>187</v>
      </c>
      <c r="I6" s="385" t="s">
        <v>1231</v>
      </c>
      <c r="J6" s="385" t="s">
        <v>1232</v>
      </c>
      <c r="K6" s="385" t="s">
        <v>1233</v>
      </c>
      <c r="L6" s="386" t="s">
        <v>1234</v>
      </c>
    </row>
    <row r="7" spans="1:12" ht="12.75">
      <c r="A7" s="387">
        <v>1</v>
      </c>
      <c r="B7" s="384">
        <v>2</v>
      </c>
      <c r="C7" s="384">
        <v>3</v>
      </c>
      <c r="D7" s="384">
        <v>4</v>
      </c>
      <c r="E7" s="384">
        <v>5</v>
      </c>
      <c r="F7" s="384">
        <v>6</v>
      </c>
      <c r="G7" s="384">
        <v>7</v>
      </c>
      <c r="H7" s="384">
        <v>8</v>
      </c>
      <c r="I7" s="384">
        <v>9</v>
      </c>
      <c r="J7" s="384">
        <v>10</v>
      </c>
      <c r="K7" s="384">
        <v>11</v>
      </c>
      <c r="L7" s="388">
        <v>12</v>
      </c>
    </row>
    <row r="8" spans="1:12" ht="12.75">
      <c r="A8" s="387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90"/>
    </row>
    <row r="9" spans="1:12" ht="12.75">
      <c r="A9" s="345" t="s">
        <v>470</v>
      </c>
      <c r="B9" s="340" t="s">
        <v>471</v>
      </c>
      <c r="C9" s="340" t="s">
        <v>1415</v>
      </c>
      <c r="D9" s="340" t="s">
        <v>1341</v>
      </c>
      <c r="E9" s="340" t="s">
        <v>1032</v>
      </c>
      <c r="F9" s="340" t="s">
        <v>1281</v>
      </c>
      <c r="G9" s="340" t="s">
        <v>1342</v>
      </c>
      <c r="H9" s="340" t="s">
        <v>1416</v>
      </c>
      <c r="I9" s="340" t="s">
        <v>1417</v>
      </c>
      <c r="J9" s="340" t="s">
        <v>1292</v>
      </c>
      <c r="K9" s="340" t="s">
        <v>1418</v>
      </c>
      <c r="L9" s="346" t="s">
        <v>1309</v>
      </c>
    </row>
    <row r="10" spans="1:12" ht="12.75">
      <c r="A10" s="347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8"/>
    </row>
    <row r="11" spans="1:12" ht="12.75">
      <c r="A11" s="1439" t="s">
        <v>472</v>
      </c>
      <c r="B11" s="340" t="s">
        <v>56</v>
      </c>
      <c r="C11" s="340" t="s">
        <v>1345</v>
      </c>
      <c r="D11" s="340" t="s">
        <v>76</v>
      </c>
      <c r="E11" s="340" t="s">
        <v>1419</v>
      </c>
      <c r="F11" s="340" t="s">
        <v>1283</v>
      </c>
      <c r="G11" s="340" t="s">
        <v>1344</v>
      </c>
      <c r="H11" s="340" t="s">
        <v>1420</v>
      </c>
      <c r="I11" s="340" t="s">
        <v>1421</v>
      </c>
      <c r="J11" s="340" t="s">
        <v>1309</v>
      </c>
      <c r="K11" s="340" t="s">
        <v>1422</v>
      </c>
      <c r="L11" s="346" t="s">
        <v>1423</v>
      </c>
    </row>
    <row r="12" spans="1:12" ht="12.75">
      <c r="A12" s="1440" t="s">
        <v>473</v>
      </c>
      <c r="B12" s="342" t="s">
        <v>474</v>
      </c>
      <c r="C12" s="342" t="s">
        <v>1424</v>
      </c>
      <c r="D12" s="342" t="s">
        <v>1345</v>
      </c>
      <c r="E12" s="342" t="s">
        <v>1425</v>
      </c>
      <c r="F12" s="342" t="s">
        <v>1285</v>
      </c>
      <c r="G12" s="342" t="s">
        <v>165</v>
      </c>
      <c r="H12" s="342" t="s">
        <v>1426</v>
      </c>
      <c r="I12" s="342" t="s">
        <v>1427</v>
      </c>
      <c r="J12" s="342" t="s">
        <v>402</v>
      </c>
      <c r="K12" s="342" t="s">
        <v>1350</v>
      </c>
      <c r="L12" s="349" t="s">
        <v>1278</v>
      </c>
    </row>
    <row r="13" spans="1:12" ht="12.75">
      <c r="A13" s="1440" t="s">
        <v>475</v>
      </c>
      <c r="B13" s="342" t="s">
        <v>476</v>
      </c>
      <c r="C13" s="342" t="s">
        <v>1428</v>
      </c>
      <c r="D13" s="342" t="s">
        <v>1346</v>
      </c>
      <c r="E13" s="342" t="s">
        <v>1429</v>
      </c>
      <c r="F13" s="342" t="s">
        <v>1286</v>
      </c>
      <c r="G13" s="342" t="s">
        <v>1347</v>
      </c>
      <c r="H13" s="342" t="s">
        <v>1430</v>
      </c>
      <c r="I13" s="342" t="s">
        <v>1030</v>
      </c>
      <c r="J13" s="342" t="s">
        <v>59</v>
      </c>
      <c r="K13" s="342" t="s">
        <v>1431</v>
      </c>
      <c r="L13" s="349" t="s">
        <v>164</v>
      </c>
    </row>
    <row r="14" spans="1:12" ht="12.75">
      <c r="A14" s="1440" t="s">
        <v>477</v>
      </c>
      <c r="B14" s="342" t="s">
        <v>57</v>
      </c>
      <c r="C14" s="342" t="s">
        <v>1432</v>
      </c>
      <c r="D14" s="342" t="s">
        <v>1348</v>
      </c>
      <c r="E14" s="342" t="s">
        <v>1433</v>
      </c>
      <c r="F14" s="342" t="s">
        <v>1287</v>
      </c>
      <c r="G14" s="342" t="s">
        <v>1349</v>
      </c>
      <c r="H14" s="342" t="s">
        <v>1434</v>
      </c>
      <c r="I14" s="342" t="s">
        <v>1435</v>
      </c>
      <c r="J14" s="342" t="s">
        <v>1436</v>
      </c>
      <c r="K14" s="342" t="s">
        <v>1437</v>
      </c>
      <c r="L14" s="349" t="s">
        <v>1438</v>
      </c>
    </row>
    <row r="15" spans="1:12" ht="12.75">
      <c r="A15" s="1440" t="s">
        <v>478</v>
      </c>
      <c r="B15" s="342" t="s">
        <v>479</v>
      </c>
      <c r="C15" s="342" t="s">
        <v>1439</v>
      </c>
      <c r="D15" s="342" t="s">
        <v>1351</v>
      </c>
      <c r="E15" s="342" t="s">
        <v>1440</v>
      </c>
      <c r="F15" s="342" t="s">
        <v>1289</v>
      </c>
      <c r="G15" s="342" t="s">
        <v>1352</v>
      </c>
      <c r="H15" s="342" t="s">
        <v>1441</v>
      </c>
      <c r="I15" s="342" t="s">
        <v>1442</v>
      </c>
      <c r="J15" s="342" t="s">
        <v>1443</v>
      </c>
      <c r="K15" s="342" t="s">
        <v>1444</v>
      </c>
      <c r="L15" s="349" t="s">
        <v>815</v>
      </c>
    </row>
    <row r="16" spans="1:12" ht="12.75">
      <c r="A16" s="1440" t="s">
        <v>480</v>
      </c>
      <c r="B16" s="342" t="s">
        <v>481</v>
      </c>
      <c r="C16" s="342" t="s">
        <v>1445</v>
      </c>
      <c r="D16" s="342" t="s">
        <v>1353</v>
      </c>
      <c r="E16" s="342" t="s">
        <v>1446</v>
      </c>
      <c r="F16" s="342" t="s">
        <v>1291</v>
      </c>
      <c r="G16" s="342" t="s">
        <v>1354</v>
      </c>
      <c r="H16" s="342" t="s">
        <v>1447</v>
      </c>
      <c r="I16" s="342" t="s">
        <v>1030</v>
      </c>
      <c r="J16" s="342" t="s">
        <v>1278</v>
      </c>
      <c r="K16" s="342" t="s">
        <v>950</v>
      </c>
      <c r="L16" s="349" t="s">
        <v>505</v>
      </c>
    </row>
    <row r="17" spans="1:12" ht="12.75">
      <c r="A17" s="1440" t="s">
        <v>483</v>
      </c>
      <c r="B17" s="342" t="s">
        <v>484</v>
      </c>
      <c r="C17" s="342" t="s">
        <v>1448</v>
      </c>
      <c r="D17" s="342" t="s">
        <v>1356</v>
      </c>
      <c r="E17" s="342" t="s">
        <v>1449</v>
      </c>
      <c r="F17" s="342" t="s">
        <v>150</v>
      </c>
      <c r="G17" s="342" t="s">
        <v>1357</v>
      </c>
      <c r="H17" s="342" t="s">
        <v>1450</v>
      </c>
      <c r="I17" s="342" t="s">
        <v>1444</v>
      </c>
      <c r="J17" s="342" t="s">
        <v>505</v>
      </c>
      <c r="K17" s="342" t="s">
        <v>1423</v>
      </c>
      <c r="L17" s="349" t="s">
        <v>482</v>
      </c>
    </row>
    <row r="18" spans="1:12" ht="12.75">
      <c r="A18" s="1440" t="s">
        <v>486</v>
      </c>
      <c r="B18" s="342" t="s">
        <v>58</v>
      </c>
      <c r="C18" s="342" t="s">
        <v>1451</v>
      </c>
      <c r="D18" s="342" t="s">
        <v>1358</v>
      </c>
      <c r="E18" s="342" t="s">
        <v>1452</v>
      </c>
      <c r="F18" s="342" t="s">
        <v>1293</v>
      </c>
      <c r="G18" s="342" t="s">
        <v>1359</v>
      </c>
      <c r="H18" s="342" t="s">
        <v>1453</v>
      </c>
      <c r="I18" s="342" t="s">
        <v>1454</v>
      </c>
      <c r="J18" s="342" t="s">
        <v>505</v>
      </c>
      <c r="K18" s="342" t="s">
        <v>1350</v>
      </c>
      <c r="L18" s="349" t="s">
        <v>505</v>
      </c>
    </row>
    <row r="19" spans="1:12" ht="12.75">
      <c r="A19" s="1440" t="s">
        <v>487</v>
      </c>
      <c r="B19" s="342" t="s">
        <v>488</v>
      </c>
      <c r="C19" s="342" t="s">
        <v>1455</v>
      </c>
      <c r="D19" s="342" t="s">
        <v>1360</v>
      </c>
      <c r="E19" s="342" t="s">
        <v>1456</v>
      </c>
      <c r="F19" s="342" t="s">
        <v>1294</v>
      </c>
      <c r="G19" s="342" t="s">
        <v>1294</v>
      </c>
      <c r="H19" s="342" t="s">
        <v>1457</v>
      </c>
      <c r="I19" s="342" t="s">
        <v>1458</v>
      </c>
      <c r="J19" s="342" t="s">
        <v>1278</v>
      </c>
      <c r="K19" s="342" t="s">
        <v>402</v>
      </c>
      <c r="L19" s="349" t="s">
        <v>1033</v>
      </c>
    </row>
    <row r="20" spans="1:12" ht="12.75">
      <c r="A20" s="1440" t="s">
        <v>489</v>
      </c>
      <c r="B20" s="342" t="s">
        <v>490</v>
      </c>
      <c r="C20" s="342" t="s">
        <v>1393</v>
      </c>
      <c r="D20" s="342" t="s">
        <v>1361</v>
      </c>
      <c r="E20" s="342" t="s">
        <v>1459</v>
      </c>
      <c r="F20" s="342" t="s">
        <v>149</v>
      </c>
      <c r="G20" s="342" t="s">
        <v>1362</v>
      </c>
      <c r="H20" s="342" t="s">
        <v>1460</v>
      </c>
      <c r="I20" s="342" t="s">
        <v>1461</v>
      </c>
      <c r="J20" s="342" t="s">
        <v>482</v>
      </c>
      <c r="K20" s="342" t="s">
        <v>1300</v>
      </c>
      <c r="L20" s="349" t="s">
        <v>1302</v>
      </c>
    </row>
    <row r="21" spans="1:12" ht="12.75">
      <c r="A21" s="1440" t="s">
        <v>491</v>
      </c>
      <c r="B21" s="342" t="s">
        <v>492</v>
      </c>
      <c r="C21" s="342" t="s">
        <v>971</v>
      </c>
      <c r="D21" s="342" t="s">
        <v>1363</v>
      </c>
      <c r="E21" s="342" t="s">
        <v>1462</v>
      </c>
      <c r="F21" s="342" t="s">
        <v>1295</v>
      </c>
      <c r="G21" s="342" t="s">
        <v>1364</v>
      </c>
      <c r="H21" s="342" t="s">
        <v>1463</v>
      </c>
      <c r="I21" s="342" t="s">
        <v>1443</v>
      </c>
      <c r="J21" s="342" t="s">
        <v>59</v>
      </c>
      <c r="K21" s="342" t="s">
        <v>1385</v>
      </c>
      <c r="L21" s="349" t="s">
        <v>1278</v>
      </c>
    </row>
    <row r="22" spans="1:12" ht="12.75">
      <c r="A22" s="1440" t="s">
        <v>493</v>
      </c>
      <c r="B22" s="342" t="s">
        <v>494</v>
      </c>
      <c r="C22" s="342" t="s">
        <v>152</v>
      </c>
      <c r="D22" s="342" t="s">
        <v>153</v>
      </c>
      <c r="E22" s="342" t="s">
        <v>153</v>
      </c>
      <c r="F22" s="342" t="s">
        <v>154</v>
      </c>
      <c r="G22" s="342" t="s">
        <v>154</v>
      </c>
      <c r="H22" s="342" t="s">
        <v>154</v>
      </c>
      <c r="I22" s="342" t="s">
        <v>75</v>
      </c>
      <c r="J22" s="342" t="s">
        <v>482</v>
      </c>
      <c r="K22" s="342" t="s">
        <v>155</v>
      </c>
      <c r="L22" s="349" t="s">
        <v>482</v>
      </c>
    </row>
    <row r="23" spans="1:12" ht="12.75">
      <c r="A23" s="1440" t="s">
        <v>495</v>
      </c>
      <c r="B23" s="342" t="s">
        <v>496</v>
      </c>
      <c r="C23" s="342" t="s">
        <v>333</v>
      </c>
      <c r="D23" s="342" t="s">
        <v>156</v>
      </c>
      <c r="E23" s="342" t="s">
        <v>156</v>
      </c>
      <c r="F23" s="342" t="s">
        <v>157</v>
      </c>
      <c r="G23" s="342" t="s">
        <v>157</v>
      </c>
      <c r="H23" s="342" t="s">
        <v>157</v>
      </c>
      <c r="I23" s="342" t="s">
        <v>1227</v>
      </c>
      <c r="J23" s="342" t="s">
        <v>482</v>
      </c>
      <c r="K23" s="342" t="s">
        <v>158</v>
      </c>
      <c r="L23" s="349" t="s">
        <v>482</v>
      </c>
    </row>
    <row r="24" spans="1:12" ht="12.75">
      <c r="A24" s="1440" t="s">
        <v>497</v>
      </c>
      <c r="B24" s="342" t="s">
        <v>498</v>
      </c>
      <c r="C24" s="342" t="s">
        <v>1464</v>
      </c>
      <c r="D24" s="342" t="s">
        <v>1365</v>
      </c>
      <c r="E24" s="342" t="s">
        <v>1465</v>
      </c>
      <c r="F24" s="342" t="s">
        <v>1296</v>
      </c>
      <c r="G24" s="342" t="s">
        <v>1366</v>
      </c>
      <c r="H24" s="342" t="s">
        <v>1466</v>
      </c>
      <c r="I24" s="342" t="s">
        <v>1284</v>
      </c>
      <c r="J24" s="342" t="s">
        <v>1033</v>
      </c>
      <c r="K24" s="342" t="s">
        <v>1397</v>
      </c>
      <c r="L24" s="349" t="s">
        <v>1444</v>
      </c>
    </row>
    <row r="25" spans="1:12" ht="12.75">
      <c r="A25" s="1441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8"/>
    </row>
    <row r="26" spans="1:12" ht="12.75">
      <c r="A26" s="1439" t="s">
        <v>499</v>
      </c>
      <c r="B26" s="340" t="s">
        <v>500</v>
      </c>
      <c r="C26" s="340" t="s">
        <v>1467</v>
      </c>
      <c r="D26" s="340" t="s">
        <v>1367</v>
      </c>
      <c r="E26" s="340" t="s">
        <v>1468</v>
      </c>
      <c r="F26" s="340" t="s">
        <v>162</v>
      </c>
      <c r="G26" s="340" t="s">
        <v>1314</v>
      </c>
      <c r="H26" s="340" t="s">
        <v>162</v>
      </c>
      <c r="I26" s="340" t="s">
        <v>1469</v>
      </c>
      <c r="J26" s="340" t="s">
        <v>485</v>
      </c>
      <c r="K26" s="340" t="s">
        <v>1368</v>
      </c>
      <c r="L26" s="346" t="s">
        <v>485</v>
      </c>
    </row>
    <row r="27" spans="1:12" ht="12.75">
      <c r="A27" s="1440" t="s">
        <v>501</v>
      </c>
      <c r="B27" s="342" t="s">
        <v>502</v>
      </c>
      <c r="C27" s="342" t="s">
        <v>1297</v>
      </c>
      <c r="D27" s="342" t="s">
        <v>1298</v>
      </c>
      <c r="E27" s="342" t="s">
        <v>1298</v>
      </c>
      <c r="F27" s="342" t="s">
        <v>1299</v>
      </c>
      <c r="G27" s="342" t="s">
        <v>1299</v>
      </c>
      <c r="H27" s="342" t="s">
        <v>1299</v>
      </c>
      <c r="I27" s="342" t="s">
        <v>1300</v>
      </c>
      <c r="J27" s="342" t="s">
        <v>482</v>
      </c>
      <c r="K27" s="342" t="s">
        <v>1273</v>
      </c>
      <c r="L27" s="349" t="s">
        <v>482</v>
      </c>
    </row>
    <row r="28" spans="1:12" ht="12.75">
      <c r="A28" s="1440" t="s">
        <v>503</v>
      </c>
      <c r="B28" s="342" t="s">
        <v>504</v>
      </c>
      <c r="C28" s="342" t="s">
        <v>1470</v>
      </c>
      <c r="D28" s="342" t="s">
        <v>1370</v>
      </c>
      <c r="E28" s="342" t="s">
        <v>1471</v>
      </c>
      <c r="F28" s="342" t="s">
        <v>1276</v>
      </c>
      <c r="G28" s="342" t="s">
        <v>1371</v>
      </c>
      <c r="H28" s="342" t="s">
        <v>1472</v>
      </c>
      <c r="I28" s="342" t="s">
        <v>1473</v>
      </c>
      <c r="J28" s="342" t="s">
        <v>482</v>
      </c>
      <c r="K28" s="342" t="s">
        <v>1474</v>
      </c>
      <c r="L28" s="349" t="s">
        <v>1309</v>
      </c>
    </row>
    <row r="29" spans="1:12" ht="24">
      <c r="A29" s="1440" t="s">
        <v>506</v>
      </c>
      <c r="B29" s="342" t="s">
        <v>507</v>
      </c>
      <c r="C29" s="342" t="s">
        <v>1475</v>
      </c>
      <c r="D29" s="342" t="s">
        <v>1372</v>
      </c>
      <c r="E29" s="342" t="s">
        <v>1476</v>
      </c>
      <c r="F29" s="342" t="s">
        <v>154</v>
      </c>
      <c r="G29" s="342" t="s">
        <v>1373</v>
      </c>
      <c r="H29" s="342" t="s">
        <v>1477</v>
      </c>
      <c r="I29" s="342" t="s">
        <v>1282</v>
      </c>
      <c r="J29" s="342" t="s">
        <v>485</v>
      </c>
      <c r="K29" s="342" t="s">
        <v>1469</v>
      </c>
      <c r="L29" s="349" t="s">
        <v>1033</v>
      </c>
    </row>
    <row r="30" spans="1:12" ht="12.75">
      <c r="A30" s="1440" t="s">
        <v>508</v>
      </c>
      <c r="B30" s="342" t="s">
        <v>509</v>
      </c>
      <c r="C30" s="342" t="s">
        <v>1303</v>
      </c>
      <c r="D30" s="342" t="s">
        <v>1304</v>
      </c>
      <c r="E30" s="342" t="s">
        <v>1304</v>
      </c>
      <c r="F30" s="342" t="s">
        <v>1305</v>
      </c>
      <c r="G30" s="342" t="s">
        <v>1305</v>
      </c>
      <c r="H30" s="342" t="s">
        <v>1305</v>
      </c>
      <c r="I30" s="342" t="s">
        <v>1274</v>
      </c>
      <c r="J30" s="342" t="s">
        <v>482</v>
      </c>
      <c r="K30" s="342" t="s">
        <v>151</v>
      </c>
      <c r="L30" s="349" t="s">
        <v>482</v>
      </c>
    </row>
    <row r="31" spans="1:12" ht="12.75">
      <c r="A31" s="1440" t="s">
        <v>510</v>
      </c>
      <c r="B31" s="342" t="s">
        <v>511</v>
      </c>
      <c r="C31" s="342" t="s">
        <v>1306</v>
      </c>
      <c r="D31" s="342" t="s">
        <v>1277</v>
      </c>
      <c r="E31" s="342" t="s">
        <v>1277</v>
      </c>
      <c r="F31" s="342" t="s">
        <v>160</v>
      </c>
      <c r="G31" s="342" t="s">
        <v>1374</v>
      </c>
      <c r="H31" s="342" t="s">
        <v>1478</v>
      </c>
      <c r="I31" s="342" t="s">
        <v>159</v>
      </c>
      <c r="J31" s="342" t="s">
        <v>482</v>
      </c>
      <c r="K31" s="342" t="s">
        <v>1275</v>
      </c>
      <c r="L31" s="349" t="s">
        <v>1375</v>
      </c>
    </row>
    <row r="32" spans="1:12" ht="12.75">
      <c r="A32" s="1440" t="s">
        <v>512</v>
      </c>
      <c r="B32" s="342" t="s">
        <v>513</v>
      </c>
      <c r="C32" s="342" t="s">
        <v>1307</v>
      </c>
      <c r="D32" s="342" t="s">
        <v>1021</v>
      </c>
      <c r="E32" s="342" t="s">
        <v>1021</v>
      </c>
      <c r="F32" s="342" t="s">
        <v>1308</v>
      </c>
      <c r="G32" s="342" t="s">
        <v>1308</v>
      </c>
      <c r="H32" s="342" t="s">
        <v>1308</v>
      </c>
      <c r="I32" s="342" t="s">
        <v>59</v>
      </c>
      <c r="J32" s="342" t="s">
        <v>482</v>
      </c>
      <c r="K32" s="342" t="s">
        <v>1309</v>
      </c>
      <c r="L32" s="349" t="s">
        <v>482</v>
      </c>
    </row>
    <row r="33" spans="1:12" ht="12.75">
      <c r="A33" s="1440" t="s">
        <v>514</v>
      </c>
      <c r="B33" s="342" t="s">
        <v>515</v>
      </c>
      <c r="C33" s="342" t="s">
        <v>1479</v>
      </c>
      <c r="D33" s="342" t="s">
        <v>1376</v>
      </c>
      <c r="E33" s="342" t="s">
        <v>1480</v>
      </c>
      <c r="F33" s="342" t="s">
        <v>1310</v>
      </c>
      <c r="G33" s="342" t="s">
        <v>1377</v>
      </c>
      <c r="H33" s="342" t="s">
        <v>1369</v>
      </c>
      <c r="I33" s="342" t="s">
        <v>1481</v>
      </c>
      <c r="J33" s="342" t="s">
        <v>505</v>
      </c>
      <c r="K33" s="342" t="s">
        <v>1274</v>
      </c>
      <c r="L33" s="349" t="s">
        <v>1278</v>
      </c>
    </row>
    <row r="34" spans="1:12" ht="12.75">
      <c r="A34" s="1440" t="s">
        <v>516</v>
      </c>
      <c r="B34" s="342" t="s">
        <v>517</v>
      </c>
      <c r="C34" s="342" t="s">
        <v>727</v>
      </c>
      <c r="D34" s="342" t="s">
        <v>970</v>
      </c>
      <c r="E34" s="342" t="s">
        <v>970</v>
      </c>
      <c r="F34" s="342" t="s">
        <v>1032</v>
      </c>
      <c r="G34" s="342" t="s">
        <v>1032</v>
      </c>
      <c r="H34" s="342" t="s">
        <v>1032</v>
      </c>
      <c r="I34" s="342" t="s">
        <v>949</v>
      </c>
      <c r="J34" s="342" t="s">
        <v>482</v>
      </c>
      <c r="K34" s="342" t="s">
        <v>161</v>
      </c>
      <c r="L34" s="349" t="s">
        <v>482</v>
      </c>
    </row>
    <row r="35" spans="1:12" ht="13.5" thickBot="1">
      <c r="A35" s="1442" t="s">
        <v>518</v>
      </c>
      <c r="B35" s="350" t="s">
        <v>519</v>
      </c>
      <c r="C35" s="350" t="s">
        <v>1482</v>
      </c>
      <c r="D35" s="350" t="s">
        <v>1378</v>
      </c>
      <c r="E35" s="350" t="s">
        <v>1483</v>
      </c>
      <c r="F35" s="350" t="s">
        <v>1311</v>
      </c>
      <c r="G35" s="350" t="s">
        <v>1379</v>
      </c>
      <c r="H35" s="350" t="s">
        <v>1484</v>
      </c>
      <c r="I35" s="350" t="s">
        <v>1485</v>
      </c>
      <c r="J35" s="350" t="s">
        <v>59</v>
      </c>
      <c r="K35" s="350" t="s">
        <v>1486</v>
      </c>
      <c r="L35" s="351" t="s">
        <v>1487</v>
      </c>
    </row>
    <row r="36" spans="1:12" ht="14.25" thickBot="1" thickTop="1">
      <c r="A36" s="1969" t="s">
        <v>1228</v>
      </c>
      <c r="B36" s="1969"/>
      <c r="C36" s="1969"/>
      <c r="D36" s="1969"/>
      <c r="E36" s="1969"/>
      <c r="F36" s="1969"/>
      <c r="G36" s="1969"/>
      <c r="H36" s="1969"/>
      <c r="I36" s="1969"/>
      <c r="J36" s="1969"/>
      <c r="K36" s="1969"/>
      <c r="L36" s="1969"/>
    </row>
    <row r="37" spans="1:12" ht="13.5" thickTop="1">
      <c r="A37" s="372" t="s">
        <v>470</v>
      </c>
      <c r="B37" s="658" t="s">
        <v>471</v>
      </c>
      <c r="C37" s="373" t="s">
        <v>1488</v>
      </c>
      <c r="D37" s="373" t="s">
        <v>1380</v>
      </c>
      <c r="E37" s="373" t="s">
        <v>1489</v>
      </c>
      <c r="F37" s="373" t="s">
        <v>1290</v>
      </c>
      <c r="G37" s="373" t="s">
        <v>1381</v>
      </c>
      <c r="H37" s="373" t="s">
        <v>1490</v>
      </c>
      <c r="I37" s="373" t="s">
        <v>1355</v>
      </c>
      <c r="J37" s="373" t="s">
        <v>1491</v>
      </c>
      <c r="K37" s="373" t="s">
        <v>151</v>
      </c>
      <c r="L37" s="374" t="s">
        <v>1492</v>
      </c>
    </row>
    <row r="38" spans="1:12" ht="12.75">
      <c r="A38" s="352" t="s">
        <v>472</v>
      </c>
      <c r="B38" s="659" t="s">
        <v>50</v>
      </c>
      <c r="C38" s="340" t="s">
        <v>1439</v>
      </c>
      <c r="D38" s="340" t="s">
        <v>1319</v>
      </c>
      <c r="E38" s="340" t="s">
        <v>1493</v>
      </c>
      <c r="F38" s="340" t="s">
        <v>1312</v>
      </c>
      <c r="G38" s="340" t="s">
        <v>1382</v>
      </c>
      <c r="H38" s="340" t="s">
        <v>1494</v>
      </c>
      <c r="I38" s="340" t="s">
        <v>1495</v>
      </c>
      <c r="J38" s="340" t="s">
        <v>1496</v>
      </c>
      <c r="K38" s="340" t="s">
        <v>1384</v>
      </c>
      <c r="L38" s="346" t="s">
        <v>1496</v>
      </c>
    </row>
    <row r="39" spans="1:12" ht="13.5" thickBot="1">
      <c r="A39" s="375" t="s">
        <v>499</v>
      </c>
      <c r="B39" s="660" t="s">
        <v>51</v>
      </c>
      <c r="C39" s="376" t="s">
        <v>1497</v>
      </c>
      <c r="D39" s="376" t="s">
        <v>1313</v>
      </c>
      <c r="E39" s="376" t="s">
        <v>1313</v>
      </c>
      <c r="F39" s="376" t="s">
        <v>1314</v>
      </c>
      <c r="G39" s="376" t="s">
        <v>1386</v>
      </c>
      <c r="H39" s="376" t="s">
        <v>1498</v>
      </c>
      <c r="I39" s="376" t="s">
        <v>1499</v>
      </c>
      <c r="J39" s="376" t="s">
        <v>482</v>
      </c>
      <c r="K39" s="376" t="s">
        <v>1288</v>
      </c>
      <c r="L39" s="377" t="s">
        <v>1309</v>
      </c>
    </row>
    <row r="40" spans="1:12" ht="14.25" thickBot="1" thickTop="1">
      <c r="A40" s="1969" t="s">
        <v>1229</v>
      </c>
      <c r="B40" s="1969"/>
      <c r="C40" s="1969"/>
      <c r="D40" s="1969"/>
      <c r="E40" s="1969"/>
      <c r="F40" s="1969"/>
      <c r="G40" s="1969"/>
      <c r="H40" s="1969"/>
      <c r="I40" s="1969"/>
      <c r="J40" s="1969"/>
      <c r="K40" s="1969"/>
      <c r="L40" s="1969"/>
    </row>
    <row r="41" spans="1:12" ht="13.5" thickTop="1">
      <c r="A41" s="372" t="s">
        <v>470</v>
      </c>
      <c r="B41" s="658" t="s">
        <v>471</v>
      </c>
      <c r="C41" s="373" t="s">
        <v>1500</v>
      </c>
      <c r="D41" s="373" t="s">
        <v>1387</v>
      </c>
      <c r="E41" s="373" t="s">
        <v>1501</v>
      </c>
      <c r="F41" s="373" t="s">
        <v>1315</v>
      </c>
      <c r="G41" s="373" t="s">
        <v>1388</v>
      </c>
      <c r="H41" s="373" t="s">
        <v>1502</v>
      </c>
      <c r="I41" s="373" t="s">
        <v>1503</v>
      </c>
      <c r="J41" s="373" t="s">
        <v>1309</v>
      </c>
      <c r="K41" s="373" t="s">
        <v>1343</v>
      </c>
      <c r="L41" s="374" t="s">
        <v>1292</v>
      </c>
    </row>
    <row r="42" spans="1:12" ht="12.75">
      <c r="A42" s="352" t="s">
        <v>472</v>
      </c>
      <c r="B42" s="659" t="s">
        <v>52</v>
      </c>
      <c r="C42" s="340" t="s">
        <v>1504</v>
      </c>
      <c r="D42" s="340" t="s">
        <v>1389</v>
      </c>
      <c r="E42" s="340" t="s">
        <v>1505</v>
      </c>
      <c r="F42" s="340" t="s">
        <v>1316</v>
      </c>
      <c r="G42" s="340" t="s">
        <v>1390</v>
      </c>
      <c r="H42" s="340" t="s">
        <v>1506</v>
      </c>
      <c r="I42" s="340" t="s">
        <v>1383</v>
      </c>
      <c r="J42" s="340" t="s">
        <v>1492</v>
      </c>
      <c r="K42" s="340" t="s">
        <v>1391</v>
      </c>
      <c r="L42" s="346" t="s">
        <v>1492</v>
      </c>
    </row>
    <row r="43" spans="1:12" ht="13.5" thickBot="1">
      <c r="A43" s="375" t="s">
        <v>499</v>
      </c>
      <c r="B43" s="660" t="s">
        <v>53</v>
      </c>
      <c r="C43" s="376" t="s">
        <v>1507</v>
      </c>
      <c r="D43" s="376" t="s">
        <v>1392</v>
      </c>
      <c r="E43" s="376" t="s">
        <v>1508</v>
      </c>
      <c r="F43" s="376" t="s">
        <v>1317</v>
      </c>
      <c r="G43" s="376" t="s">
        <v>1317</v>
      </c>
      <c r="H43" s="376" t="s">
        <v>1509</v>
      </c>
      <c r="I43" s="376" t="s">
        <v>949</v>
      </c>
      <c r="J43" s="376" t="s">
        <v>485</v>
      </c>
      <c r="K43" s="376" t="s">
        <v>1301</v>
      </c>
      <c r="L43" s="377" t="s">
        <v>485</v>
      </c>
    </row>
    <row r="44" spans="1:12" ht="14.25" thickBot="1" thickTop="1">
      <c r="A44" s="1969" t="s">
        <v>1230</v>
      </c>
      <c r="B44" s="1969"/>
      <c r="C44" s="1969"/>
      <c r="D44" s="1969"/>
      <c r="E44" s="1969"/>
      <c r="F44" s="1969"/>
      <c r="G44" s="1969"/>
      <c r="H44" s="1969"/>
      <c r="I44" s="1969"/>
      <c r="J44" s="1969"/>
      <c r="K44" s="1969"/>
      <c r="L44" s="1969"/>
    </row>
    <row r="45" spans="1:12" ht="13.5" thickTop="1">
      <c r="A45" s="372" t="s">
        <v>470</v>
      </c>
      <c r="B45" s="658" t="s">
        <v>471</v>
      </c>
      <c r="C45" s="373" t="s">
        <v>1510</v>
      </c>
      <c r="D45" s="373" t="s">
        <v>1393</v>
      </c>
      <c r="E45" s="373" t="s">
        <v>1511</v>
      </c>
      <c r="F45" s="373" t="s">
        <v>1318</v>
      </c>
      <c r="G45" s="373" t="s">
        <v>1394</v>
      </c>
      <c r="H45" s="373" t="s">
        <v>1512</v>
      </c>
      <c r="I45" s="373" t="s">
        <v>1513</v>
      </c>
      <c r="J45" s="373" t="s">
        <v>1033</v>
      </c>
      <c r="K45" s="373" t="s">
        <v>151</v>
      </c>
      <c r="L45" s="374" t="s">
        <v>505</v>
      </c>
    </row>
    <row r="46" spans="1:12" ht="12.75">
      <c r="A46" s="352" t="s">
        <v>472</v>
      </c>
      <c r="B46" s="659" t="s">
        <v>65</v>
      </c>
      <c r="C46" s="340" t="s">
        <v>1514</v>
      </c>
      <c r="D46" s="340" t="s">
        <v>1395</v>
      </c>
      <c r="E46" s="340" t="s">
        <v>1515</v>
      </c>
      <c r="F46" s="340" t="s">
        <v>1319</v>
      </c>
      <c r="G46" s="340" t="s">
        <v>1396</v>
      </c>
      <c r="H46" s="340" t="s">
        <v>1516</v>
      </c>
      <c r="I46" s="340" t="s">
        <v>204</v>
      </c>
      <c r="J46" s="340" t="s">
        <v>205</v>
      </c>
      <c r="K46" s="340" t="s">
        <v>206</v>
      </c>
      <c r="L46" s="346" t="s">
        <v>505</v>
      </c>
    </row>
    <row r="47" spans="1:12" ht="13.5" thickBot="1">
      <c r="A47" s="375" t="s">
        <v>499</v>
      </c>
      <c r="B47" s="660" t="s">
        <v>66</v>
      </c>
      <c r="C47" s="376" t="s">
        <v>207</v>
      </c>
      <c r="D47" s="376" t="s">
        <v>1398</v>
      </c>
      <c r="E47" s="376" t="s">
        <v>208</v>
      </c>
      <c r="F47" s="376" t="s">
        <v>1320</v>
      </c>
      <c r="G47" s="376" t="s">
        <v>1320</v>
      </c>
      <c r="H47" s="376" t="s">
        <v>209</v>
      </c>
      <c r="I47" s="376" t="s">
        <v>1274</v>
      </c>
      <c r="J47" s="376" t="s">
        <v>485</v>
      </c>
      <c r="K47" s="376" t="s">
        <v>210</v>
      </c>
      <c r="L47" s="377" t="s">
        <v>505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2"/>
  <sheetViews>
    <sheetView zoomScalePageLayoutView="0" workbookViewId="0" topLeftCell="A10">
      <selection activeCell="I31" sqref="I31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981" t="s">
        <v>566</v>
      </c>
      <c r="B1" s="1981"/>
      <c r="C1" s="1981"/>
      <c r="D1" s="1981"/>
      <c r="E1" s="1981"/>
      <c r="F1" s="1981"/>
      <c r="G1" s="1981"/>
    </row>
    <row r="2" spans="1:7" ht="18" customHeight="1">
      <c r="A2" s="1982" t="s">
        <v>1260</v>
      </c>
      <c r="B2" s="1982"/>
      <c r="C2" s="1982"/>
      <c r="D2" s="1982"/>
      <c r="E2" s="1982"/>
      <c r="F2" s="1982"/>
      <c r="G2" s="1982"/>
    </row>
    <row r="3" spans="1:7" ht="15.75" customHeight="1">
      <c r="A3" s="1983" t="s">
        <v>954</v>
      </c>
      <c r="B3" s="1983"/>
      <c r="C3" s="1983"/>
      <c r="D3" s="1983"/>
      <c r="E3" s="1983"/>
      <c r="F3" s="1983"/>
      <c r="G3" s="1983"/>
    </row>
    <row r="4" spans="1:8" ht="15.75" customHeight="1">
      <c r="A4" s="1984" t="s">
        <v>264</v>
      </c>
      <c r="B4" s="1984"/>
      <c r="C4" s="1984"/>
      <c r="D4" s="1984"/>
      <c r="E4" s="1984"/>
      <c r="F4" s="1984"/>
      <c r="G4" s="1984"/>
      <c r="H4" s="80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976" t="s">
        <v>559</v>
      </c>
      <c r="B6" s="1978" t="s">
        <v>1236</v>
      </c>
      <c r="C6" s="1979"/>
      <c r="D6" s="1979" t="s">
        <v>957</v>
      </c>
      <c r="E6" s="1979"/>
      <c r="F6" s="1979" t="s">
        <v>78</v>
      </c>
      <c r="G6" s="1980"/>
      <c r="H6" s="8"/>
      <c r="I6" s="8"/>
      <c r="J6" s="8"/>
      <c r="K6" s="8"/>
    </row>
    <row r="7" spans="1:11" ht="24.75" customHeight="1">
      <c r="A7" s="1977"/>
      <c r="B7" s="332" t="s">
        <v>558</v>
      </c>
      <c r="C7" s="332" t="s">
        <v>571</v>
      </c>
      <c r="D7" s="331" t="s">
        <v>558</v>
      </c>
      <c r="E7" s="331" t="s">
        <v>571</v>
      </c>
      <c r="F7" s="331" t="s">
        <v>558</v>
      </c>
      <c r="G7" s="339" t="s">
        <v>571</v>
      </c>
      <c r="H7" s="8"/>
      <c r="I7" s="8"/>
      <c r="J7" s="8"/>
      <c r="K7" s="8"/>
    </row>
    <row r="8" spans="1:11" ht="24.75" customHeight="1">
      <c r="A8" s="380" t="s">
        <v>988</v>
      </c>
      <c r="B8" s="1177">
        <v>179.3</v>
      </c>
      <c r="C8" s="1178">
        <v>11.852776044915785</v>
      </c>
      <c r="D8" s="1177">
        <v>193.4</v>
      </c>
      <c r="E8" s="1178">
        <v>7.9</v>
      </c>
      <c r="F8" s="1178">
        <v>207.9</v>
      </c>
      <c r="G8" s="1179">
        <v>7.5</v>
      </c>
      <c r="H8" s="8"/>
      <c r="I8" s="8"/>
      <c r="J8" s="8"/>
      <c r="K8" s="1308"/>
    </row>
    <row r="9" spans="1:11" ht="24.75" customHeight="1">
      <c r="A9" s="380" t="s">
        <v>989</v>
      </c>
      <c r="B9" s="1177">
        <v>180.1</v>
      </c>
      <c r="C9" s="1178">
        <v>11.241507103150084</v>
      </c>
      <c r="D9" s="1177">
        <v>194.4</v>
      </c>
      <c r="E9" s="1178">
        <v>8</v>
      </c>
      <c r="F9" s="1180">
        <v>209.1</v>
      </c>
      <c r="G9" s="1181">
        <v>7.6</v>
      </c>
      <c r="H9" s="8"/>
      <c r="I9" s="8"/>
      <c r="J9" s="8"/>
      <c r="K9" s="1308"/>
    </row>
    <row r="10" spans="1:11" ht="24.75" customHeight="1">
      <c r="A10" s="380" t="s">
        <v>990</v>
      </c>
      <c r="B10" s="1177">
        <v>180.8</v>
      </c>
      <c r="C10" s="1178">
        <v>10.51344743276286</v>
      </c>
      <c r="D10" s="1177">
        <v>196</v>
      </c>
      <c r="E10" s="1178">
        <v>8.4</v>
      </c>
      <c r="F10" s="1177">
        <v>210.7</v>
      </c>
      <c r="G10" s="1182">
        <v>7.5</v>
      </c>
      <c r="K10" s="1309"/>
    </row>
    <row r="11" spans="1:11" ht="24.75" customHeight="1">
      <c r="A11" s="380" t="s">
        <v>991</v>
      </c>
      <c r="B11" s="1177">
        <v>180.5</v>
      </c>
      <c r="C11" s="1178">
        <v>10.465116279069761</v>
      </c>
      <c r="D11" s="1177">
        <v>198.5</v>
      </c>
      <c r="E11" s="1178">
        <v>10</v>
      </c>
      <c r="F11" s="1177">
        <v>212.7</v>
      </c>
      <c r="G11" s="1182">
        <v>7.2</v>
      </c>
      <c r="K11" s="1309"/>
    </row>
    <row r="12" spans="1:11" ht="24.75" customHeight="1">
      <c r="A12" s="380" t="s">
        <v>992</v>
      </c>
      <c r="B12" s="1177">
        <v>179.9</v>
      </c>
      <c r="C12" s="1178">
        <v>10.368098159509202</v>
      </c>
      <c r="D12" s="1177">
        <v>198.4</v>
      </c>
      <c r="E12" s="1178">
        <v>10.3</v>
      </c>
      <c r="F12" s="1177">
        <v>212.4</v>
      </c>
      <c r="G12" s="1182">
        <v>7</v>
      </c>
      <c r="K12" s="1309"/>
    </row>
    <row r="13" spans="1:11" ht="24.75" customHeight="1">
      <c r="A13" s="380" t="s">
        <v>993</v>
      </c>
      <c r="B13" s="1183">
        <v>180.1</v>
      </c>
      <c r="C13" s="1178">
        <v>9.817073170731703</v>
      </c>
      <c r="D13" s="1183">
        <v>197.6</v>
      </c>
      <c r="E13" s="1178">
        <v>9.7</v>
      </c>
      <c r="F13" s="1177"/>
      <c r="G13" s="1182"/>
      <c r="K13" s="1309"/>
    </row>
    <row r="14" spans="1:11" ht="24.75" customHeight="1">
      <c r="A14" s="380" t="s">
        <v>994</v>
      </c>
      <c r="B14" s="1177">
        <v>180.3</v>
      </c>
      <c r="C14" s="1178">
        <v>10.073260073260087</v>
      </c>
      <c r="D14" s="1177">
        <v>196.1</v>
      </c>
      <c r="E14" s="1178">
        <v>8.8</v>
      </c>
      <c r="F14" s="1177"/>
      <c r="G14" s="1182"/>
      <c r="K14" s="1309"/>
    </row>
    <row r="15" spans="1:11" ht="24.75" customHeight="1">
      <c r="A15" s="380" t="s">
        <v>995</v>
      </c>
      <c r="B15" s="1177">
        <v>180.9</v>
      </c>
      <c r="C15" s="1178">
        <v>10.237659963436926</v>
      </c>
      <c r="D15" s="1177">
        <v>196.9</v>
      </c>
      <c r="E15" s="1178">
        <v>8.9</v>
      </c>
      <c r="F15" s="1177"/>
      <c r="G15" s="1182"/>
      <c r="K15" s="1310"/>
    </row>
    <row r="16" spans="1:11" ht="24.75" customHeight="1">
      <c r="A16" s="380" t="s">
        <v>996</v>
      </c>
      <c r="B16" s="1177">
        <v>181.7</v>
      </c>
      <c r="C16" s="1178">
        <v>9.4578313253012</v>
      </c>
      <c r="D16" s="1177">
        <v>198.9</v>
      </c>
      <c r="E16" s="1178">
        <v>9.4</v>
      </c>
      <c r="F16" s="1177"/>
      <c r="G16" s="1182"/>
      <c r="K16" s="1309"/>
    </row>
    <row r="17" spans="1:11" ht="24.75" customHeight="1">
      <c r="A17" s="380" t="s">
        <v>997</v>
      </c>
      <c r="B17" s="1177">
        <v>182.6</v>
      </c>
      <c r="C17" s="1184">
        <v>8.690476190476176</v>
      </c>
      <c r="D17" s="378">
        <v>200.4</v>
      </c>
      <c r="E17" s="1351">
        <v>9.7</v>
      </c>
      <c r="F17" s="1177"/>
      <c r="G17" s="1182"/>
      <c r="K17" s="1309"/>
    </row>
    <row r="18" spans="1:11" ht="24.75" customHeight="1">
      <c r="A18" s="380" t="s">
        <v>998</v>
      </c>
      <c r="B18" s="1177">
        <v>184.2</v>
      </c>
      <c r="C18" s="1178">
        <v>8.22561692126908</v>
      </c>
      <c r="D18" s="1177">
        <v>201.6</v>
      </c>
      <c r="E18" s="1178">
        <v>9.5</v>
      </c>
      <c r="F18" s="1177"/>
      <c r="G18" s="1182"/>
      <c r="K18" s="1309"/>
    </row>
    <row r="19" spans="1:11" ht="24.75" customHeight="1">
      <c r="A19" s="380" t="s">
        <v>999</v>
      </c>
      <c r="B19" s="1177">
        <v>190.5</v>
      </c>
      <c r="C19" s="1178">
        <v>7.8</v>
      </c>
      <c r="D19" s="1177">
        <v>205.9</v>
      </c>
      <c r="E19" s="1178">
        <v>8.1</v>
      </c>
      <c r="F19" s="1177"/>
      <c r="G19" s="1182"/>
      <c r="K19" s="1309"/>
    </row>
    <row r="20" spans="1:7" s="379" customFormat="1" ht="24.75" customHeight="1" thickBot="1">
      <c r="A20" s="336" t="s">
        <v>337</v>
      </c>
      <c r="B20" s="1185">
        <v>181.7</v>
      </c>
      <c r="C20" s="1185">
        <v>9.9</v>
      </c>
      <c r="D20" s="1185">
        <v>198.175</v>
      </c>
      <c r="E20" s="1185">
        <v>9.058333333333334</v>
      </c>
      <c r="F20" s="1185"/>
      <c r="G20" s="1186"/>
    </row>
    <row r="21" spans="1:2" ht="19.5" customHeight="1" thickTop="1">
      <c r="A21" s="7"/>
      <c r="B21" s="8"/>
    </row>
    <row r="22" spans="1:7" ht="19.5" customHeight="1">
      <c r="A22" s="1825"/>
      <c r="G22" s="80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1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40.8515625" style="278" customWidth="1"/>
    <col min="2" max="2" width="9.140625" style="278" bestFit="1" customWidth="1"/>
    <col min="3" max="3" width="8.140625" style="278" bestFit="1" customWidth="1"/>
    <col min="4" max="4" width="8.28125" style="278" bestFit="1" customWidth="1"/>
    <col min="5" max="5" width="8.140625" style="278" bestFit="1" customWidth="1"/>
    <col min="6" max="6" width="8.7109375" style="278" bestFit="1" customWidth="1"/>
    <col min="7" max="7" width="8.28125" style="278" bestFit="1" customWidth="1"/>
    <col min="8" max="8" width="8.140625" style="278" bestFit="1" customWidth="1"/>
    <col min="9" max="11" width="8.57421875" style="278" bestFit="1" customWidth="1"/>
    <col min="12" max="12" width="9.00390625" style="278" customWidth="1"/>
    <col min="13" max="16384" width="9.140625" style="278" customWidth="1"/>
  </cols>
  <sheetData>
    <row r="1" spans="1:13" ht="12.75">
      <c r="A1" s="1945" t="s">
        <v>1261</v>
      </c>
      <c r="B1" s="1945"/>
      <c r="C1" s="1945"/>
      <c r="D1" s="1945"/>
      <c r="E1" s="1945"/>
      <c r="F1" s="1945"/>
      <c r="G1" s="1945"/>
      <c r="H1" s="1945"/>
      <c r="I1" s="1945"/>
      <c r="J1" s="1945"/>
      <c r="K1" s="1945"/>
      <c r="L1" s="1945"/>
      <c r="M1" s="12"/>
    </row>
    <row r="2" spans="1:12" ht="15.75">
      <c r="A2" s="1996" t="s">
        <v>340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</row>
    <row r="3" spans="1:12" ht="15.75" customHeight="1">
      <c r="A3" s="1996" t="s">
        <v>623</v>
      </c>
      <c r="B3" s="1996"/>
      <c r="C3" s="1996"/>
      <c r="D3" s="1996"/>
      <c r="E3" s="1996"/>
      <c r="F3" s="1996"/>
      <c r="G3" s="1996"/>
      <c r="H3" s="1996"/>
      <c r="I3" s="1996"/>
      <c r="J3" s="1996"/>
      <c r="K3" s="1996"/>
      <c r="L3" s="1996"/>
    </row>
    <row r="4" spans="1:12" ht="12.75">
      <c r="A4" s="1988" t="s">
        <v>277</v>
      </c>
      <c r="B4" s="1988"/>
      <c r="C4" s="1988"/>
      <c r="D4" s="1988"/>
      <c r="E4" s="1988"/>
      <c r="F4" s="1988"/>
      <c r="G4" s="1988"/>
      <c r="H4" s="1988"/>
      <c r="I4" s="1988"/>
      <c r="J4" s="1988"/>
      <c r="K4" s="1988"/>
      <c r="L4" s="1988"/>
    </row>
    <row r="5" spans="1:12" ht="13.5" thickBot="1">
      <c r="A5" s="1988" t="s">
        <v>188</v>
      </c>
      <c r="B5" s="1988"/>
      <c r="C5" s="1988"/>
      <c r="D5" s="1988"/>
      <c r="E5" s="1988"/>
      <c r="F5" s="1988"/>
      <c r="G5" s="1988"/>
      <c r="H5" s="1988"/>
      <c r="I5" s="1988"/>
      <c r="J5" s="1988"/>
      <c r="K5" s="1988"/>
      <c r="L5" s="1988"/>
    </row>
    <row r="6" spans="1:12" ht="21.75" customHeight="1" thickTop="1">
      <c r="A6" s="1989" t="s">
        <v>624</v>
      </c>
      <c r="B6" s="1991" t="s">
        <v>625</v>
      </c>
      <c r="C6" s="320" t="s">
        <v>1236</v>
      </c>
      <c r="D6" s="1993" t="s">
        <v>957</v>
      </c>
      <c r="E6" s="1994"/>
      <c r="F6" s="1995" t="s">
        <v>78</v>
      </c>
      <c r="G6" s="1995"/>
      <c r="H6" s="1994"/>
      <c r="I6" s="1985" t="s">
        <v>622</v>
      </c>
      <c r="J6" s="1986"/>
      <c r="K6" s="1986"/>
      <c r="L6" s="1987"/>
    </row>
    <row r="7" spans="1:12" ht="19.5" customHeight="1">
      <c r="A7" s="1990"/>
      <c r="B7" s="1992"/>
      <c r="C7" s="1697" t="s">
        <v>187</v>
      </c>
      <c r="D7" s="1697" t="s">
        <v>1399</v>
      </c>
      <c r="E7" s="1697" t="s">
        <v>187</v>
      </c>
      <c r="F7" s="1697" t="s">
        <v>1280</v>
      </c>
      <c r="G7" s="1697" t="s">
        <v>1399</v>
      </c>
      <c r="H7" s="1697" t="s">
        <v>187</v>
      </c>
      <c r="I7" s="1352" t="s">
        <v>1400</v>
      </c>
      <c r="J7" s="1353" t="s">
        <v>1400</v>
      </c>
      <c r="K7" s="1354" t="s">
        <v>1401</v>
      </c>
      <c r="L7" s="1355" t="s">
        <v>1401</v>
      </c>
    </row>
    <row r="8" spans="1:12" ht="16.5" customHeight="1">
      <c r="A8" s="325">
        <v>1</v>
      </c>
      <c r="B8" s="321">
        <v>2</v>
      </c>
      <c r="C8" s="1356">
        <v>3</v>
      </c>
      <c r="D8" s="321">
        <v>4</v>
      </c>
      <c r="E8" s="321">
        <v>5</v>
      </c>
      <c r="F8" s="323">
        <v>6</v>
      </c>
      <c r="G8" s="1353">
        <v>7</v>
      </c>
      <c r="H8" s="1356">
        <v>8</v>
      </c>
      <c r="I8" s="322" t="s">
        <v>298</v>
      </c>
      <c r="J8" s="301" t="s">
        <v>299</v>
      </c>
      <c r="K8" s="1357" t="s">
        <v>300</v>
      </c>
      <c r="L8" s="1358" t="s">
        <v>301</v>
      </c>
    </row>
    <row r="9" spans="1:12" ht="24" customHeight="1">
      <c r="A9" s="279" t="s">
        <v>342</v>
      </c>
      <c r="B9" s="280">
        <v>100</v>
      </c>
      <c r="C9" s="326">
        <v>255.18653899611573</v>
      </c>
      <c r="D9" s="326">
        <v>281.84542150523373</v>
      </c>
      <c r="E9" s="326">
        <v>278.8304350753442</v>
      </c>
      <c r="F9" s="1698">
        <v>299.7946921854952</v>
      </c>
      <c r="G9" s="1698">
        <v>300.77398062523287</v>
      </c>
      <c r="H9" s="1699">
        <v>297.2192435284327</v>
      </c>
      <c r="I9" s="1700">
        <v>9.2</v>
      </c>
      <c r="J9" s="1701">
        <v>-1.0697304975853683</v>
      </c>
      <c r="K9" s="1702">
        <v>6.594978933386358</v>
      </c>
      <c r="L9" s="1703">
        <v>-1.181863234782071</v>
      </c>
    </row>
    <row r="10" spans="1:12" ht="21" customHeight="1">
      <c r="A10" s="281" t="s">
        <v>343</v>
      </c>
      <c r="B10" s="282">
        <v>49.593021995747016</v>
      </c>
      <c r="C10" s="327">
        <v>273.77559483929787</v>
      </c>
      <c r="D10" s="328">
        <v>318.4000424465129</v>
      </c>
      <c r="E10" s="328">
        <v>312.3553565696125</v>
      </c>
      <c r="F10" s="1698">
        <v>343.91356165417807</v>
      </c>
      <c r="G10" s="1698">
        <v>346.03959738408906</v>
      </c>
      <c r="H10" s="1699">
        <v>337.8521211876232</v>
      </c>
      <c r="I10" s="1704">
        <v>14.091746107961313</v>
      </c>
      <c r="J10" s="1698">
        <v>-1.8984563665426606</v>
      </c>
      <c r="K10" s="1705">
        <v>8.16274287658274</v>
      </c>
      <c r="L10" s="1706">
        <v>-2.3660518213405908</v>
      </c>
    </row>
    <row r="11" spans="1:12" ht="21" customHeight="1">
      <c r="A11" s="283" t="s">
        <v>344</v>
      </c>
      <c r="B11" s="284">
        <v>16.575694084141823</v>
      </c>
      <c r="C11" s="329">
        <v>223.73508910063418</v>
      </c>
      <c r="D11" s="329">
        <v>240.45432638110526</v>
      </c>
      <c r="E11" s="329">
        <v>236.50519483857664</v>
      </c>
      <c r="F11" s="1707">
        <v>265.7798110318099</v>
      </c>
      <c r="G11" s="1707">
        <v>266.8349501684519</v>
      </c>
      <c r="H11" s="1708">
        <v>262.5153042150656</v>
      </c>
      <c r="I11" s="1709">
        <v>5.707690192573494</v>
      </c>
      <c r="J11" s="1710">
        <v>-1.642362440287087</v>
      </c>
      <c r="K11" s="1711">
        <v>10.99769051341211</v>
      </c>
      <c r="L11" s="1712">
        <v>-1.6188456387213392</v>
      </c>
    </row>
    <row r="12" spans="1:12" ht="21" customHeight="1">
      <c r="A12" s="283" t="s">
        <v>345</v>
      </c>
      <c r="B12" s="284">
        <v>6.086031204033311</v>
      </c>
      <c r="C12" s="329">
        <v>359.4349344999477</v>
      </c>
      <c r="D12" s="329">
        <v>362.00431531357583</v>
      </c>
      <c r="E12" s="329">
        <v>370.43524452906206</v>
      </c>
      <c r="F12" s="1710">
        <v>431.86137232752765</v>
      </c>
      <c r="G12" s="1710">
        <v>441.5166783241925</v>
      </c>
      <c r="H12" s="1713">
        <v>429.8694366285124</v>
      </c>
      <c r="I12" s="1709">
        <v>3.0604454306641458</v>
      </c>
      <c r="J12" s="1710">
        <v>2.328958208186876</v>
      </c>
      <c r="K12" s="1711">
        <v>16.04442152231212</v>
      </c>
      <c r="L12" s="1712">
        <v>-2.6380071846635644</v>
      </c>
    </row>
    <row r="13" spans="1:12" ht="21" customHeight="1">
      <c r="A13" s="283" t="s">
        <v>346</v>
      </c>
      <c r="B13" s="284">
        <v>3.770519507075808</v>
      </c>
      <c r="C13" s="329">
        <v>302.17774763248093</v>
      </c>
      <c r="D13" s="329">
        <v>287.13710816851324</v>
      </c>
      <c r="E13" s="329">
        <v>295.4184002552661</v>
      </c>
      <c r="F13" s="1710">
        <v>317.98566297277296</v>
      </c>
      <c r="G13" s="1710">
        <v>320.3458033220782</v>
      </c>
      <c r="H13" s="1713">
        <v>320.8577487145697</v>
      </c>
      <c r="I13" s="1709">
        <v>-2.2368779402763295</v>
      </c>
      <c r="J13" s="1710">
        <v>2.8840898132514354</v>
      </c>
      <c r="K13" s="1711">
        <v>8.611294502076333</v>
      </c>
      <c r="L13" s="1712">
        <v>0.1598102385554938</v>
      </c>
    </row>
    <row r="14" spans="1:12" ht="21" customHeight="1">
      <c r="A14" s="283" t="s">
        <v>347</v>
      </c>
      <c r="B14" s="284">
        <v>11.183012678383857</v>
      </c>
      <c r="C14" s="329">
        <v>220.3536139928654</v>
      </c>
      <c r="D14" s="329">
        <v>335.256795924662</v>
      </c>
      <c r="E14" s="329">
        <v>306.92714695253807</v>
      </c>
      <c r="F14" s="1710">
        <v>345.03830141384503</v>
      </c>
      <c r="G14" s="1710">
        <v>346.6090169923059</v>
      </c>
      <c r="H14" s="1713">
        <v>321.5529394041913</v>
      </c>
      <c r="I14" s="1709">
        <v>39.28845612782902</v>
      </c>
      <c r="J14" s="1710">
        <v>-8.45013414090198</v>
      </c>
      <c r="K14" s="1711">
        <v>4.765232595706138</v>
      </c>
      <c r="L14" s="1712">
        <v>-7.228916837057014</v>
      </c>
    </row>
    <row r="15" spans="1:12" ht="21" customHeight="1">
      <c r="A15" s="283" t="s">
        <v>348</v>
      </c>
      <c r="B15" s="284">
        <v>1.9487350779721184</v>
      </c>
      <c r="C15" s="329">
        <v>222.69324699553627</v>
      </c>
      <c r="D15" s="329">
        <v>296.6845459991267</v>
      </c>
      <c r="E15" s="329">
        <v>296.6845459991267</v>
      </c>
      <c r="F15" s="1710">
        <v>288.11174908772125</v>
      </c>
      <c r="G15" s="1710">
        <v>290.6240154134654</v>
      </c>
      <c r="H15" s="1713">
        <v>297.69545771011764</v>
      </c>
      <c r="I15" s="1709">
        <v>33.22565906323757</v>
      </c>
      <c r="J15" s="1710">
        <v>0</v>
      </c>
      <c r="K15" s="1711">
        <v>0.3407362212233096</v>
      </c>
      <c r="L15" s="1712">
        <v>2.4331926893900686</v>
      </c>
    </row>
    <row r="16" spans="1:12" ht="21" customHeight="1">
      <c r="A16" s="283" t="s">
        <v>349</v>
      </c>
      <c r="B16" s="284">
        <v>10.019129444140097</v>
      </c>
      <c r="C16" s="329">
        <v>363.4352461575458</v>
      </c>
      <c r="D16" s="329">
        <v>418.0988346918746</v>
      </c>
      <c r="E16" s="329">
        <v>418.0988346918746</v>
      </c>
      <c r="F16" s="1714">
        <v>439.1689169956691</v>
      </c>
      <c r="G16" s="1714">
        <v>438.95071432841667</v>
      </c>
      <c r="H16" s="1715">
        <v>439.04851536334047</v>
      </c>
      <c r="I16" s="1709">
        <v>15.040805511370962</v>
      </c>
      <c r="J16" s="1710">
        <v>0</v>
      </c>
      <c r="K16" s="1711">
        <v>5.010700564832987</v>
      </c>
      <c r="L16" s="1712">
        <v>0.022280641477806284</v>
      </c>
    </row>
    <row r="17" spans="1:12" ht="21" customHeight="1">
      <c r="A17" s="281" t="s">
        <v>350</v>
      </c>
      <c r="B17" s="285">
        <v>20.37273710722672</v>
      </c>
      <c r="C17" s="327">
        <v>224.44249858457522</v>
      </c>
      <c r="D17" s="328">
        <v>233.99084850501424</v>
      </c>
      <c r="E17" s="328">
        <v>233.9062058117242</v>
      </c>
      <c r="F17" s="1698">
        <v>248.64887744484665</v>
      </c>
      <c r="G17" s="1698">
        <v>248.52490746857723</v>
      </c>
      <c r="H17" s="1699">
        <v>249.5765196911184</v>
      </c>
      <c r="I17" s="1704">
        <v>4.216539776036598</v>
      </c>
      <c r="J17" s="1698">
        <v>-0.03617350585753343</v>
      </c>
      <c r="K17" s="1705">
        <v>6.6994006529298815</v>
      </c>
      <c r="L17" s="1706">
        <v>0.4231415809597081</v>
      </c>
    </row>
    <row r="18" spans="1:12" ht="21" customHeight="1">
      <c r="A18" s="283" t="s">
        <v>351</v>
      </c>
      <c r="B18" s="284">
        <v>6.117694570987977</v>
      </c>
      <c r="C18" s="329">
        <v>218.23311288148975</v>
      </c>
      <c r="D18" s="329">
        <v>225.79813475975263</v>
      </c>
      <c r="E18" s="329">
        <v>225.51626332625156</v>
      </c>
      <c r="F18" s="1707">
        <v>235.40697666060353</v>
      </c>
      <c r="G18" s="1707">
        <v>234.98760388702556</v>
      </c>
      <c r="H18" s="1708">
        <v>234.15697637208567</v>
      </c>
      <c r="I18" s="1716">
        <v>3.3373260128113174</v>
      </c>
      <c r="J18" s="1707">
        <v>-0.12483337552853868</v>
      </c>
      <c r="K18" s="1717">
        <v>3.8315254600213393</v>
      </c>
      <c r="L18" s="1718">
        <v>-0.3534771627099218</v>
      </c>
    </row>
    <row r="19" spans="1:12" ht="21" customHeight="1">
      <c r="A19" s="283" t="s">
        <v>352</v>
      </c>
      <c r="B19" s="284">
        <v>5.683628753648385</v>
      </c>
      <c r="C19" s="329">
        <v>236.99525335495227</v>
      </c>
      <c r="D19" s="329">
        <v>254.42325955071635</v>
      </c>
      <c r="E19" s="329">
        <v>254.42325955071635</v>
      </c>
      <c r="F19" s="1710">
        <v>273.83701719867145</v>
      </c>
      <c r="G19" s="1710">
        <v>273.83701719867145</v>
      </c>
      <c r="H19" s="1713">
        <v>280.63551678897414</v>
      </c>
      <c r="I19" s="1709">
        <v>7.353736393049971</v>
      </c>
      <c r="J19" s="1710">
        <v>0</v>
      </c>
      <c r="K19" s="1711">
        <v>10.302618276546639</v>
      </c>
      <c r="L19" s="1712">
        <v>2.4826809975695596</v>
      </c>
    </row>
    <row r="20" spans="1:12" ht="21" customHeight="1">
      <c r="A20" s="283" t="s">
        <v>353</v>
      </c>
      <c r="B20" s="284">
        <v>4.4957766210627</v>
      </c>
      <c r="C20" s="329">
        <v>263.3191016099698</v>
      </c>
      <c r="D20" s="329">
        <v>271.715274888725</v>
      </c>
      <c r="E20" s="329">
        <v>271.715274888725</v>
      </c>
      <c r="F20" s="1710">
        <v>287.72602111302336</v>
      </c>
      <c r="G20" s="1710">
        <v>287.73491541711866</v>
      </c>
      <c r="H20" s="1713">
        <v>286.32779127574173</v>
      </c>
      <c r="I20" s="1709">
        <v>3.188592558390127</v>
      </c>
      <c r="J20" s="1710">
        <v>0</v>
      </c>
      <c r="K20" s="1711">
        <v>5.37787814579103</v>
      </c>
      <c r="L20" s="1712">
        <v>-0.489034894961236</v>
      </c>
    </row>
    <row r="21" spans="1:12" ht="21" customHeight="1">
      <c r="A21" s="283" t="s">
        <v>354</v>
      </c>
      <c r="B21" s="284">
        <v>4.065637161527658</v>
      </c>
      <c r="C21" s="329">
        <v>173.21704116996708</v>
      </c>
      <c r="D21" s="329">
        <v>175.9889591466909</v>
      </c>
      <c r="E21" s="329">
        <v>175.9889591466909</v>
      </c>
      <c r="F21" s="1714">
        <v>190.0887768558893</v>
      </c>
      <c r="G21" s="1714">
        <v>190.0887768558893</v>
      </c>
      <c r="H21" s="1715">
        <v>188.64342600174845</v>
      </c>
      <c r="I21" s="1719">
        <v>1.6002570867169368</v>
      </c>
      <c r="J21" s="1714">
        <v>0</v>
      </c>
      <c r="K21" s="1720">
        <v>7.190489060458489</v>
      </c>
      <c r="L21" s="1721">
        <v>-0.7603557022393943</v>
      </c>
    </row>
    <row r="22" spans="1:12" s="286" customFormat="1" ht="21" customHeight="1">
      <c r="A22" s="281" t="s">
        <v>355</v>
      </c>
      <c r="B22" s="285">
        <v>30.044340897026256</v>
      </c>
      <c r="C22" s="327">
        <v>245.3453801020313</v>
      </c>
      <c r="D22" s="328">
        <v>253.9455693762958</v>
      </c>
      <c r="E22" s="328">
        <v>253.9455693762958</v>
      </c>
      <c r="F22" s="1698">
        <v>261.63711085084304</v>
      </c>
      <c r="G22" s="1722">
        <v>261.4712312324154</v>
      </c>
      <c r="H22" s="1723">
        <v>262.44157908097674</v>
      </c>
      <c r="I22" s="1724">
        <v>3.5053398073719393</v>
      </c>
      <c r="J22" s="1725">
        <v>0</v>
      </c>
      <c r="K22" s="1726">
        <v>3.3456026523902835</v>
      </c>
      <c r="L22" s="1727">
        <v>0.3711107504973796</v>
      </c>
    </row>
    <row r="23" spans="1:12" ht="21" customHeight="1">
      <c r="A23" s="283" t="s">
        <v>356</v>
      </c>
      <c r="B23" s="284">
        <v>5.397977971447429</v>
      </c>
      <c r="C23" s="329">
        <v>525.1449164867843</v>
      </c>
      <c r="D23" s="329">
        <v>546.9864276619085</v>
      </c>
      <c r="E23" s="329">
        <v>546.9864276619085</v>
      </c>
      <c r="F23" s="1707">
        <v>560.2858092829827</v>
      </c>
      <c r="G23" s="1728">
        <v>551.3184570241648</v>
      </c>
      <c r="H23" s="1729">
        <v>542.0383393179544</v>
      </c>
      <c r="I23" s="1716">
        <v>4.159139789687714</v>
      </c>
      <c r="J23" s="1707">
        <v>0</v>
      </c>
      <c r="K23" s="1717">
        <v>-0.904608979989618</v>
      </c>
      <c r="L23" s="1718">
        <v>-1.6832590289651108</v>
      </c>
    </row>
    <row r="24" spans="1:12" ht="21" customHeight="1">
      <c r="A24" s="283" t="s">
        <v>357</v>
      </c>
      <c r="B24" s="284">
        <v>2.4560330063653932</v>
      </c>
      <c r="C24" s="329">
        <v>217.35435873954344</v>
      </c>
      <c r="D24" s="329">
        <v>232.63415197120108</v>
      </c>
      <c r="E24" s="329">
        <v>232.63415197120108</v>
      </c>
      <c r="F24" s="1710">
        <v>234.33242295820565</v>
      </c>
      <c r="G24" s="1710">
        <v>249.8579676337052</v>
      </c>
      <c r="H24" s="1713">
        <v>250.91641748980203</v>
      </c>
      <c r="I24" s="1709">
        <v>7.029899616583023</v>
      </c>
      <c r="J24" s="1710">
        <v>0</v>
      </c>
      <c r="K24" s="1711">
        <v>7.858805495103823</v>
      </c>
      <c r="L24" s="1712">
        <v>0.42362061379148486</v>
      </c>
    </row>
    <row r="25" spans="1:12" ht="21" customHeight="1">
      <c r="A25" s="283" t="s">
        <v>358</v>
      </c>
      <c r="B25" s="284">
        <v>6.973714820123034</v>
      </c>
      <c r="C25" s="329">
        <v>188.52001584377066</v>
      </c>
      <c r="D25" s="329">
        <v>191.64527655437874</v>
      </c>
      <c r="E25" s="329">
        <v>191.64527655437874</v>
      </c>
      <c r="F25" s="1710">
        <v>194.66083366621498</v>
      </c>
      <c r="G25" s="1730">
        <v>195.06365761169855</v>
      </c>
      <c r="H25" s="1731">
        <v>189.86110888505647</v>
      </c>
      <c r="I25" s="1709">
        <v>1.6577872098196877</v>
      </c>
      <c r="J25" s="1710">
        <v>0</v>
      </c>
      <c r="K25" s="1711">
        <v>-0.9309739855842594</v>
      </c>
      <c r="L25" s="1712">
        <v>-2.667103032077094</v>
      </c>
    </row>
    <row r="26" spans="1:12" ht="21" customHeight="1">
      <c r="A26" s="283" t="s">
        <v>359</v>
      </c>
      <c r="B26" s="284">
        <v>1.8659527269142209</v>
      </c>
      <c r="C26" s="329">
        <v>110.79386146686228</v>
      </c>
      <c r="D26" s="329">
        <v>115.55023928162649</v>
      </c>
      <c r="E26" s="329">
        <v>115.55023928162649</v>
      </c>
      <c r="F26" s="1710">
        <v>124.67307543373448</v>
      </c>
      <c r="G26" s="1730">
        <v>125.59692423538823</v>
      </c>
      <c r="H26" s="1731">
        <v>122.67634478894402</v>
      </c>
      <c r="I26" s="1709">
        <v>4.292997600942726</v>
      </c>
      <c r="J26" s="1710">
        <v>0</v>
      </c>
      <c r="K26" s="1711">
        <v>6.167105798845924</v>
      </c>
      <c r="L26" s="1712">
        <v>-2.325359051763556</v>
      </c>
    </row>
    <row r="27" spans="1:12" ht="21" customHeight="1">
      <c r="A27" s="283" t="s">
        <v>361</v>
      </c>
      <c r="B27" s="284">
        <v>2.731641690470963</v>
      </c>
      <c r="C27" s="329">
        <v>146.0718880477207</v>
      </c>
      <c r="D27" s="329">
        <v>146.13491987879542</v>
      </c>
      <c r="E27" s="329">
        <v>146.13491987879542</v>
      </c>
      <c r="F27" s="1710">
        <v>156.25271042156808</v>
      </c>
      <c r="G27" s="1730">
        <v>156.53063752898626</v>
      </c>
      <c r="H27" s="1731">
        <v>153.96866097133392</v>
      </c>
      <c r="I27" s="1709">
        <v>0.04315124006208748</v>
      </c>
      <c r="J27" s="1710">
        <v>0</v>
      </c>
      <c r="K27" s="1711">
        <v>5.360622292766038</v>
      </c>
      <c r="L27" s="1712">
        <v>-1.636725307004454</v>
      </c>
    </row>
    <row r="28" spans="1:12" ht="21" customHeight="1">
      <c r="A28" s="283" t="s">
        <v>362</v>
      </c>
      <c r="B28" s="284">
        <v>3.1001290737979397</v>
      </c>
      <c r="C28" s="329">
        <v>171.33744000434675</v>
      </c>
      <c r="D28" s="329">
        <v>177.0322640599373</v>
      </c>
      <c r="E28" s="329">
        <v>177.0322640599373</v>
      </c>
      <c r="F28" s="1710">
        <v>179.14536610645254</v>
      </c>
      <c r="G28" s="1730">
        <v>179.14536610645254</v>
      </c>
      <c r="H28" s="1731">
        <v>191.79303126267783</v>
      </c>
      <c r="I28" s="1709">
        <v>3.323747603236086</v>
      </c>
      <c r="J28" s="1710">
        <v>0</v>
      </c>
      <c r="K28" s="1711">
        <v>8.337896643372872</v>
      </c>
      <c r="L28" s="1712">
        <v>7.060001288958674</v>
      </c>
    </row>
    <row r="29" spans="1:12" ht="21" customHeight="1" thickBot="1">
      <c r="A29" s="287" t="s">
        <v>363</v>
      </c>
      <c r="B29" s="288">
        <v>7.508891607907275</v>
      </c>
      <c r="C29" s="330">
        <v>206.2396848311947</v>
      </c>
      <c r="D29" s="330">
        <v>213.48131562003357</v>
      </c>
      <c r="E29" s="330">
        <v>213.48131562003357</v>
      </c>
      <c r="F29" s="1732">
        <v>224.50932354750805</v>
      </c>
      <c r="G29" s="1733">
        <v>224.50932354750805</v>
      </c>
      <c r="H29" s="1734">
        <v>235.98342752819934</v>
      </c>
      <c r="I29" s="1735">
        <v>3.5112693247015443</v>
      </c>
      <c r="J29" s="1732">
        <v>0</v>
      </c>
      <c r="K29" s="1736">
        <v>10.540553323278345</v>
      </c>
      <c r="L29" s="1737">
        <v>5.110747206123605</v>
      </c>
    </row>
    <row r="30" ht="13.5" thickTop="1"/>
    <row r="31" spans="1:5" ht="12.75">
      <c r="A31" s="283"/>
      <c r="E31" s="278" t="s">
        <v>626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7"/>
  <sheetViews>
    <sheetView zoomScalePageLayoutView="0" workbookViewId="0" topLeftCell="A1">
      <selection activeCell="K13" sqref="K13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997" t="s">
        <v>1262</v>
      </c>
      <c r="B1" s="1997"/>
      <c r="C1" s="1997"/>
      <c r="D1" s="1997"/>
      <c r="E1" s="1997"/>
      <c r="F1" s="1997"/>
      <c r="G1" s="1997"/>
      <c r="H1" s="26"/>
      <c r="I1" s="26"/>
    </row>
    <row r="2" spans="1:10" ht="19.5" customHeight="1">
      <c r="A2" s="1998" t="s">
        <v>340</v>
      </c>
      <c r="B2" s="1998"/>
      <c r="C2" s="1998"/>
      <c r="D2" s="1998"/>
      <c r="E2" s="1998"/>
      <c r="F2" s="1998"/>
      <c r="G2" s="1998"/>
      <c r="H2" s="1998"/>
      <c r="I2" s="1998"/>
      <c r="J2" s="80"/>
    </row>
    <row r="3" spans="1:9" ht="14.25" customHeight="1">
      <c r="A3" s="1999" t="s">
        <v>341</v>
      </c>
      <c r="B3" s="1999"/>
      <c r="C3" s="1999"/>
      <c r="D3" s="1999"/>
      <c r="E3" s="1999"/>
      <c r="F3" s="1999"/>
      <c r="G3" s="1999"/>
      <c r="H3" s="1999"/>
      <c r="I3" s="1999"/>
    </row>
    <row r="4" spans="1:9" ht="15.75" customHeight="1" thickBot="1">
      <c r="A4" s="2000" t="s">
        <v>264</v>
      </c>
      <c r="B4" s="2001"/>
      <c r="C4" s="2001"/>
      <c r="D4" s="2001"/>
      <c r="E4" s="2001"/>
      <c r="F4" s="2001"/>
      <c r="G4" s="2001"/>
      <c r="H4" s="2001"/>
      <c r="I4" s="2001"/>
    </row>
    <row r="5" spans="1:13" ht="24.75" customHeight="1" thickTop="1">
      <c r="A5" s="1976" t="s">
        <v>564</v>
      </c>
      <c r="B5" s="1979" t="s">
        <v>1236</v>
      </c>
      <c r="C5" s="1979"/>
      <c r="D5" s="1979" t="s">
        <v>957</v>
      </c>
      <c r="E5" s="1979"/>
      <c r="F5" s="1978" t="s">
        <v>78</v>
      </c>
      <c r="G5" s="1980"/>
      <c r="H5" s="4" t="s">
        <v>334</v>
      </c>
      <c r="I5" s="5"/>
      <c r="J5" s="8"/>
      <c r="K5" s="8"/>
      <c r="L5" s="8"/>
      <c r="M5" s="8"/>
    </row>
    <row r="6" spans="1:13" ht="24.75" customHeight="1">
      <c r="A6" s="1977"/>
      <c r="B6" s="331" t="s">
        <v>558</v>
      </c>
      <c r="C6" s="332" t="s">
        <v>571</v>
      </c>
      <c r="D6" s="332" t="s">
        <v>558</v>
      </c>
      <c r="E6" s="331" t="s">
        <v>571</v>
      </c>
      <c r="F6" s="331" t="s">
        <v>558</v>
      </c>
      <c r="G6" s="333" t="s">
        <v>571</v>
      </c>
      <c r="H6" s="6" t="s">
        <v>335</v>
      </c>
      <c r="I6" s="6" t="s">
        <v>336</v>
      </c>
      <c r="J6" s="8"/>
      <c r="K6" s="8"/>
      <c r="L6" s="8"/>
      <c r="M6" s="8"/>
    </row>
    <row r="7" spans="1:16" ht="24.75" customHeight="1">
      <c r="A7" s="380" t="s">
        <v>988</v>
      </c>
      <c r="B7" s="334">
        <v>257.9</v>
      </c>
      <c r="C7" s="334">
        <v>11.8</v>
      </c>
      <c r="D7" s="334">
        <v>273.2</v>
      </c>
      <c r="E7" s="334">
        <v>5.9</v>
      </c>
      <c r="F7" s="334">
        <v>293.5</v>
      </c>
      <c r="G7" s="335">
        <v>7.430453879941439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380" t="s">
        <v>989</v>
      </c>
      <c r="B8" s="334">
        <v>259.1</v>
      </c>
      <c r="C8" s="334">
        <v>10.2</v>
      </c>
      <c r="D8" s="334">
        <v>278.8</v>
      </c>
      <c r="E8" s="334">
        <v>7.6</v>
      </c>
      <c r="F8" s="334">
        <v>299.2</v>
      </c>
      <c r="G8" s="335">
        <v>7.317073170731689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380" t="s">
        <v>990</v>
      </c>
      <c r="B9" s="334">
        <v>260.1</v>
      </c>
      <c r="C9" s="334">
        <v>10.2</v>
      </c>
      <c r="D9" s="334">
        <v>279.7</v>
      </c>
      <c r="E9" s="334">
        <v>7.5</v>
      </c>
      <c r="F9" s="334">
        <v>299.8</v>
      </c>
      <c r="G9" s="335">
        <v>7.2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380" t="s">
        <v>991</v>
      </c>
      <c r="B10" s="334">
        <v>258.5</v>
      </c>
      <c r="C10" s="334">
        <v>9.9</v>
      </c>
      <c r="D10" s="334">
        <v>281.8</v>
      </c>
      <c r="E10" s="334">
        <v>9</v>
      </c>
      <c r="F10" s="334">
        <v>300.8</v>
      </c>
      <c r="G10" s="335">
        <v>6.7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380" t="s">
        <v>992</v>
      </c>
      <c r="B11" s="334">
        <v>255.2</v>
      </c>
      <c r="C11" s="334">
        <v>8.3</v>
      </c>
      <c r="D11" s="334">
        <v>278.8</v>
      </c>
      <c r="E11" s="334">
        <v>9.2</v>
      </c>
      <c r="F11" s="334">
        <v>297.2</v>
      </c>
      <c r="G11" s="335">
        <v>6.6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380" t="s">
        <v>993</v>
      </c>
      <c r="B12" s="334">
        <v>255</v>
      </c>
      <c r="C12" s="334">
        <v>9.1</v>
      </c>
      <c r="D12" s="334">
        <v>277.7</v>
      </c>
      <c r="E12" s="334">
        <v>8.9</v>
      </c>
      <c r="F12" s="334"/>
      <c r="G12" s="335"/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380" t="s">
        <v>994</v>
      </c>
      <c r="B13" s="334">
        <v>254.6</v>
      </c>
      <c r="C13" s="334">
        <v>9.5</v>
      </c>
      <c r="D13" s="334">
        <v>275.1</v>
      </c>
      <c r="E13" s="334">
        <v>8.1</v>
      </c>
      <c r="F13" s="334"/>
      <c r="G13" s="335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380" t="s">
        <v>995</v>
      </c>
      <c r="B14" s="334">
        <v>256.6</v>
      </c>
      <c r="C14" s="334">
        <v>9</v>
      </c>
      <c r="D14" s="334">
        <v>277.9</v>
      </c>
      <c r="E14" s="334">
        <v>8.3</v>
      </c>
      <c r="F14" s="334"/>
      <c r="G14" s="335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380" t="s">
        <v>996</v>
      </c>
      <c r="B15" s="334">
        <v>254.5</v>
      </c>
      <c r="C15" s="334">
        <v>8.4</v>
      </c>
      <c r="D15" s="334">
        <v>277.4</v>
      </c>
      <c r="E15" s="334">
        <v>9</v>
      </c>
      <c r="F15" s="334"/>
      <c r="G15" s="335"/>
      <c r="K15" s="8"/>
      <c r="L15" s="8"/>
      <c r="M15" s="8"/>
      <c r="N15" s="8"/>
      <c r="O15" s="8"/>
      <c r="P15" s="8"/>
    </row>
    <row r="16" spans="1:16" ht="24.75" customHeight="1">
      <c r="A16" s="380" t="s">
        <v>997</v>
      </c>
      <c r="B16" s="334">
        <v>259.2</v>
      </c>
      <c r="C16" s="334">
        <v>8.1</v>
      </c>
      <c r="D16" s="334">
        <v>282.81431836721043</v>
      </c>
      <c r="E16" s="334">
        <v>9.1</v>
      </c>
      <c r="F16" s="334"/>
      <c r="G16" s="335"/>
      <c r="K16" s="8"/>
      <c r="L16" s="8"/>
      <c r="M16" s="8"/>
      <c r="N16" s="8"/>
      <c r="O16" s="8"/>
      <c r="P16" s="8"/>
    </row>
    <row r="17" spans="1:16" ht="24.75" customHeight="1">
      <c r="A17" s="380" t="s">
        <v>998</v>
      </c>
      <c r="B17" s="334">
        <v>260.4</v>
      </c>
      <c r="C17" s="334">
        <v>6.7</v>
      </c>
      <c r="D17" s="334">
        <v>284.2</v>
      </c>
      <c r="E17" s="334">
        <v>9.1</v>
      </c>
      <c r="F17" s="334"/>
      <c r="G17" s="335"/>
      <c r="K17" s="8"/>
      <c r="L17" s="8"/>
      <c r="M17" s="8"/>
      <c r="N17" s="8"/>
      <c r="O17" s="8"/>
      <c r="P17" s="8"/>
    </row>
    <row r="18" spans="1:16" ht="24.75" customHeight="1">
      <c r="A18" s="380" t="s">
        <v>999</v>
      </c>
      <c r="B18" s="334">
        <v>267.9</v>
      </c>
      <c r="C18" s="334">
        <v>6.7</v>
      </c>
      <c r="D18" s="334">
        <v>288.9</v>
      </c>
      <c r="E18" s="334">
        <v>7.8</v>
      </c>
      <c r="F18" s="334"/>
      <c r="G18" s="335"/>
      <c r="K18" s="8"/>
      <c r="L18" s="8"/>
      <c r="M18" s="8"/>
      <c r="N18" s="8"/>
      <c r="O18" s="8"/>
      <c r="P18" s="8"/>
    </row>
    <row r="19" spans="1:7" ht="24.75" customHeight="1" thickBot="1">
      <c r="A19" s="336" t="s">
        <v>337</v>
      </c>
      <c r="B19" s="337">
        <v>258.3</v>
      </c>
      <c r="C19" s="337">
        <v>9</v>
      </c>
      <c r="D19" s="337">
        <v>279.7</v>
      </c>
      <c r="E19" s="337">
        <v>8.3</v>
      </c>
      <c r="F19" s="337"/>
      <c r="G19" s="338"/>
    </row>
    <row r="20" spans="1:4" ht="19.5" customHeight="1" thickTop="1">
      <c r="A20" s="7"/>
      <c r="D20" s="8"/>
    </row>
    <row r="21" spans="1:7" ht="19.5" customHeight="1">
      <c r="A21" s="7"/>
      <c r="G21" s="80"/>
    </row>
    <row r="23" spans="1:2" ht="12.75">
      <c r="A23" s="27"/>
      <c r="B23" s="27"/>
    </row>
    <row r="24" spans="1:2" ht="12.75">
      <c r="A24" s="16"/>
      <c r="B24" s="27"/>
    </row>
    <row r="25" spans="1:2" ht="12.75">
      <c r="A25" s="16"/>
      <c r="B25" s="27"/>
    </row>
    <row r="26" spans="1:2" ht="12.75">
      <c r="A26" s="16"/>
      <c r="B26" s="27"/>
    </row>
    <row r="27" spans="1:2" ht="12.75">
      <c r="A27" s="27"/>
      <c r="B27" s="27"/>
    </row>
  </sheetData>
  <sheetProtection/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2"/>
  <sheetViews>
    <sheetView zoomScalePageLayoutView="0" workbookViewId="0" topLeftCell="A13">
      <selection activeCell="A45" sqref="A45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2.75">
      <c r="A1" s="1838" t="s">
        <v>294</v>
      </c>
      <c r="B1" s="1838"/>
      <c r="C1" s="1838"/>
      <c r="D1" s="1838"/>
      <c r="E1" s="1838"/>
      <c r="F1" s="1838"/>
      <c r="G1" s="1838"/>
      <c r="H1" s="1838"/>
      <c r="I1" s="1838"/>
      <c r="J1" s="1838"/>
      <c r="K1" s="1838"/>
    </row>
    <row r="2" spans="1:11" ht="15.75">
      <c r="A2" s="1839" t="s">
        <v>781</v>
      </c>
      <c r="B2" s="1839"/>
      <c r="C2" s="1839"/>
      <c r="D2" s="1839"/>
      <c r="E2" s="1839"/>
      <c r="F2" s="1839"/>
      <c r="G2" s="1839"/>
      <c r="H2" s="1839"/>
      <c r="I2" s="1839"/>
      <c r="J2" s="1839"/>
      <c r="K2" s="1839"/>
    </row>
    <row r="3" spans="4:11" ht="13.5" thickBot="1">
      <c r="D3" s="9"/>
      <c r="E3" s="9"/>
      <c r="G3" s="9"/>
      <c r="I3" s="1835" t="s">
        <v>305</v>
      </c>
      <c r="J3" s="1835"/>
      <c r="K3" s="1835"/>
    </row>
    <row r="4" spans="1:11" ht="13.5" thickTop="1">
      <c r="A4" s="417"/>
      <c r="B4" s="418">
        <v>2013</v>
      </c>
      <c r="C4" s="419">
        <v>2013</v>
      </c>
      <c r="D4" s="420">
        <v>2014</v>
      </c>
      <c r="E4" s="421">
        <v>2014</v>
      </c>
      <c r="F4" s="1836" t="s">
        <v>181</v>
      </c>
      <c r="G4" s="1836"/>
      <c r="H4" s="1836"/>
      <c r="I4" s="1836"/>
      <c r="J4" s="1836"/>
      <c r="K4" s="1837"/>
    </row>
    <row r="5" spans="1:11" ht="12.75">
      <c r="A5" s="102" t="s">
        <v>1256</v>
      </c>
      <c r="B5" s="423" t="s">
        <v>728</v>
      </c>
      <c r="C5" s="423" t="s">
        <v>411</v>
      </c>
      <c r="D5" s="424" t="s">
        <v>729</v>
      </c>
      <c r="E5" s="704" t="s">
        <v>180</v>
      </c>
      <c r="F5" s="1830" t="s">
        <v>957</v>
      </c>
      <c r="G5" s="1830"/>
      <c r="H5" s="1831"/>
      <c r="I5" s="1830" t="s">
        <v>78</v>
      </c>
      <c r="J5" s="1830"/>
      <c r="K5" s="1832"/>
    </row>
    <row r="6" spans="1:11" ht="12.75">
      <c r="A6" s="102"/>
      <c r="B6" s="449"/>
      <c r="C6" s="449"/>
      <c r="D6" s="450"/>
      <c r="E6" s="451"/>
      <c r="F6" s="452" t="s">
        <v>273</v>
      </c>
      <c r="G6" s="453" t="s">
        <v>271</v>
      </c>
      <c r="H6" s="454" t="s">
        <v>263</v>
      </c>
      <c r="I6" s="455" t="s">
        <v>273</v>
      </c>
      <c r="J6" s="453" t="s">
        <v>271</v>
      </c>
      <c r="K6" s="456" t="s">
        <v>263</v>
      </c>
    </row>
    <row r="7" spans="1:11" ht="16.5" customHeight="1">
      <c r="A7" s="434" t="s">
        <v>274</v>
      </c>
      <c r="B7" s="738">
        <v>473791.1171752001</v>
      </c>
      <c r="C7" s="738">
        <v>539025.77114266</v>
      </c>
      <c r="D7" s="738">
        <v>593752.93291056</v>
      </c>
      <c r="E7" s="741">
        <v>618168.13224718</v>
      </c>
      <c r="F7" s="740">
        <v>65234.65396745998</v>
      </c>
      <c r="G7" s="751"/>
      <c r="H7" s="741">
        <v>13.768652809786067</v>
      </c>
      <c r="I7" s="739">
        <v>24415.19933661993</v>
      </c>
      <c r="J7" s="752"/>
      <c r="K7" s="742">
        <v>4.112013260622952</v>
      </c>
    </row>
    <row r="8" spans="1:11" ht="16.5" customHeight="1">
      <c r="A8" s="438" t="s">
        <v>948</v>
      </c>
      <c r="B8" s="743">
        <v>14201.725638799999</v>
      </c>
      <c r="C8" s="743">
        <v>14252.07813806</v>
      </c>
      <c r="D8" s="743">
        <v>15882.78523922</v>
      </c>
      <c r="E8" s="747">
        <v>18964.332628919998</v>
      </c>
      <c r="F8" s="746">
        <v>50.35249926000142</v>
      </c>
      <c r="G8" s="753"/>
      <c r="H8" s="1199">
        <v>0.3545519786865567</v>
      </c>
      <c r="I8" s="1200">
        <v>3081.5473896999974</v>
      </c>
      <c r="J8" s="1201"/>
      <c r="K8" s="1202">
        <v>19.40180732338185</v>
      </c>
    </row>
    <row r="9" spans="1:11" ht="16.5" customHeight="1">
      <c r="A9" s="438" t="s">
        <v>752</v>
      </c>
      <c r="B9" s="743">
        <v>6594.9228</v>
      </c>
      <c r="C9" s="743">
        <v>6424.535040000001</v>
      </c>
      <c r="D9" s="743">
        <v>5469.26712</v>
      </c>
      <c r="E9" s="747">
        <v>4982.5215</v>
      </c>
      <c r="F9" s="746">
        <v>-170.38775999999962</v>
      </c>
      <c r="G9" s="753"/>
      <c r="H9" s="1204">
        <v>-2.5836202358577967</v>
      </c>
      <c r="I9" s="1200">
        <v>-486.7456200000006</v>
      </c>
      <c r="J9" s="1201"/>
      <c r="K9" s="1205">
        <v>-8.899649794395131</v>
      </c>
    </row>
    <row r="10" spans="1:11" ht="16.5" customHeight="1">
      <c r="A10" s="438" t="s">
        <v>753</v>
      </c>
      <c r="B10" s="743">
        <v>0</v>
      </c>
      <c r="C10" s="743">
        <v>0</v>
      </c>
      <c r="D10" s="743">
        <v>0</v>
      </c>
      <c r="E10" s="747">
        <v>0</v>
      </c>
      <c r="F10" s="746">
        <v>0</v>
      </c>
      <c r="G10" s="753"/>
      <c r="H10" s="1199"/>
      <c r="I10" s="1200">
        <v>0</v>
      </c>
      <c r="J10" s="1201"/>
      <c r="K10" s="1205"/>
    </row>
    <row r="11" spans="1:11" ht="16.5" customHeight="1">
      <c r="A11" s="438" t="s">
        <v>754</v>
      </c>
      <c r="B11" s="743">
        <v>452994.4687364001</v>
      </c>
      <c r="C11" s="743">
        <v>518349.1579646</v>
      </c>
      <c r="D11" s="743">
        <v>572400.8805513401</v>
      </c>
      <c r="E11" s="747">
        <v>594221.27811826</v>
      </c>
      <c r="F11" s="746">
        <v>65354.689228199946</v>
      </c>
      <c r="G11" s="753"/>
      <c r="H11" s="1204">
        <v>14.427259875932435</v>
      </c>
      <c r="I11" s="1200">
        <v>21820.397566919914</v>
      </c>
      <c r="J11" s="1201"/>
      <c r="K11" s="1205">
        <v>3.812083158555307</v>
      </c>
    </row>
    <row r="12" spans="1:11" ht="16.5" customHeight="1">
      <c r="A12" s="434" t="s">
        <v>275</v>
      </c>
      <c r="B12" s="738">
        <v>15716.750488190002</v>
      </c>
      <c r="C12" s="738">
        <v>24218.19048819</v>
      </c>
      <c r="D12" s="738">
        <v>23313.942714099998</v>
      </c>
      <c r="E12" s="741">
        <v>22443.84347425</v>
      </c>
      <c r="F12" s="740">
        <v>8501.44</v>
      </c>
      <c r="G12" s="751"/>
      <c r="H12" s="1206">
        <v>54.091588502268415</v>
      </c>
      <c r="I12" s="1207">
        <v>-870.0992398499984</v>
      </c>
      <c r="J12" s="1208"/>
      <c r="K12" s="1209">
        <v>-3.7320982148753954</v>
      </c>
    </row>
    <row r="13" spans="1:11" ht="16.5" customHeight="1">
      <c r="A13" s="438" t="s">
        <v>755</v>
      </c>
      <c r="B13" s="743">
        <v>12968.932488190001</v>
      </c>
      <c r="C13" s="743">
        <v>21468.93248819</v>
      </c>
      <c r="D13" s="743">
        <v>22048.5747141</v>
      </c>
      <c r="E13" s="747">
        <v>21468.93247425</v>
      </c>
      <c r="F13" s="746">
        <v>8500</v>
      </c>
      <c r="G13" s="753"/>
      <c r="H13" s="1204">
        <v>65.54124641901265</v>
      </c>
      <c r="I13" s="1200">
        <v>-579.6422398499999</v>
      </c>
      <c r="J13" s="1201"/>
      <c r="K13" s="1205">
        <v>-2.6289329236293915</v>
      </c>
    </row>
    <row r="14" spans="1:11" ht="16.5" customHeight="1">
      <c r="A14" s="438" t="s">
        <v>756</v>
      </c>
      <c r="B14" s="743">
        <v>319.2</v>
      </c>
      <c r="C14" s="743">
        <v>319.2</v>
      </c>
      <c r="D14" s="743">
        <v>0</v>
      </c>
      <c r="E14" s="747">
        <v>0</v>
      </c>
      <c r="F14" s="746">
        <v>0</v>
      </c>
      <c r="G14" s="753"/>
      <c r="H14" s="1204">
        <v>0</v>
      </c>
      <c r="I14" s="1200">
        <v>0</v>
      </c>
      <c r="J14" s="1201"/>
      <c r="K14" s="1205"/>
    </row>
    <row r="15" spans="1:11" ht="16.5" customHeight="1">
      <c r="A15" s="438" t="s">
        <v>757</v>
      </c>
      <c r="B15" s="743">
        <v>2428.618</v>
      </c>
      <c r="C15" s="743">
        <v>2430.058</v>
      </c>
      <c r="D15" s="743">
        <v>1265.368</v>
      </c>
      <c r="E15" s="747">
        <v>974.9110000000001</v>
      </c>
      <c r="F15" s="746">
        <v>1.4400000000000546</v>
      </c>
      <c r="G15" s="753"/>
      <c r="H15" s="1204">
        <v>0.05929298061696218</v>
      </c>
      <c r="I15" s="1200">
        <v>-290.4569999999999</v>
      </c>
      <c r="J15" s="1201"/>
      <c r="K15" s="1205">
        <v>-22.95435003888196</v>
      </c>
    </row>
    <row r="16" spans="1:11" ht="16.5" customHeight="1">
      <c r="A16" s="438" t="s">
        <v>758</v>
      </c>
      <c r="B16" s="743">
        <v>0</v>
      </c>
      <c r="C16" s="743">
        <v>0</v>
      </c>
      <c r="D16" s="743">
        <v>0</v>
      </c>
      <c r="E16" s="747">
        <v>0</v>
      </c>
      <c r="F16" s="746">
        <v>0</v>
      </c>
      <c r="G16" s="753"/>
      <c r="H16" s="1199"/>
      <c r="I16" s="1200">
        <v>0</v>
      </c>
      <c r="J16" s="1201"/>
      <c r="K16" s="1202"/>
    </row>
    <row r="17" spans="1:11" ht="16.5" customHeight="1">
      <c r="A17" s="457" t="s">
        <v>759</v>
      </c>
      <c r="B17" s="738">
        <v>31</v>
      </c>
      <c r="C17" s="738">
        <v>31</v>
      </c>
      <c r="D17" s="738">
        <v>31</v>
      </c>
      <c r="E17" s="741">
        <v>31</v>
      </c>
      <c r="F17" s="740">
        <v>0</v>
      </c>
      <c r="G17" s="751"/>
      <c r="H17" s="1210">
        <v>0</v>
      </c>
      <c r="I17" s="1207">
        <v>0</v>
      </c>
      <c r="J17" s="1208"/>
      <c r="K17" s="1211">
        <v>0</v>
      </c>
    </row>
    <row r="18" spans="1:11" ht="16.5" customHeight="1">
      <c r="A18" s="434" t="s">
        <v>760</v>
      </c>
      <c r="B18" s="738">
        <v>249.86490468000005</v>
      </c>
      <c r="C18" s="738">
        <v>249.86490468000005</v>
      </c>
      <c r="D18" s="738">
        <v>506.99356987000004</v>
      </c>
      <c r="E18" s="741">
        <v>780.9303108199998</v>
      </c>
      <c r="F18" s="740">
        <v>0</v>
      </c>
      <c r="G18" s="751"/>
      <c r="H18" s="1206">
        <v>0</v>
      </c>
      <c r="I18" s="1207">
        <v>273.9367409499998</v>
      </c>
      <c r="J18" s="1208"/>
      <c r="K18" s="1209">
        <v>54.03160064145208</v>
      </c>
    </row>
    <row r="19" spans="1:11" ht="16.5" customHeight="1">
      <c r="A19" s="438" t="s">
        <v>278</v>
      </c>
      <c r="B19" s="743">
        <v>233.86490468000005</v>
      </c>
      <c r="C19" s="743">
        <v>233.86490468000005</v>
      </c>
      <c r="D19" s="744">
        <v>490.99356987000004</v>
      </c>
      <c r="E19" s="745">
        <v>764.9303108199998</v>
      </c>
      <c r="F19" s="746">
        <v>0</v>
      </c>
      <c r="G19" s="753"/>
      <c r="H19" s="1204">
        <v>0</v>
      </c>
      <c r="I19" s="1200">
        <v>273.9367409499998</v>
      </c>
      <c r="J19" s="1201"/>
      <c r="K19" s="1205">
        <v>55.792327590467174</v>
      </c>
    </row>
    <row r="20" spans="1:11" ht="16.5" customHeight="1">
      <c r="A20" s="438" t="s">
        <v>761</v>
      </c>
      <c r="B20" s="743">
        <v>16</v>
      </c>
      <c r="C20" s="743">
        <v>16</v>
      </c>
      <c r="D20" s="744">
        <v>16</v>
      </c>
      <c r="E20" s="745">
        <v>16</v>
      </c>
      <c r="F20" s="746">
        <v>0</v>
      </c>
      <c r="G20" s="753"/>
      <c r="H20" s="1204">
        <v>0</v>
      </c>
      <c r="I20" s="1200">
        <v>0</v>
      </c>
      <c r="J20" s="1201"/>
      <c r="K20" s="1202">
        <v>0</v>
      </c>
    </row>
    <row r="21" spans="1:11" ht="16.5" customHeight="1">
      <c r="A21" s="434" t="s">
        <v>762</v>
      </c>
      <c r="B21" s="738">
        <v>2757.62425603</v>
      </c>
      <c r="C21" s="738">
        <v>1354.43767431</v>
      </c>
      <c r="D21" s="738">
        <v>1932.98868759</v>
      </c>
      <c r="E21" s="741">
        <v>986.56361345</v>
      </c>
      <c r="F21" s="740">
        <v>-1403.1865817200003</v>
      </c>
      <c r="G21" s="751"/>
      <c r="H21" s="1206">
        <v>-50.883893215390074</v>
      </c>
      <c r="I21" s="1207">
        <v>-946.4250741399999</v>
      </c>
      <c r="J21" s="1208"/>
      <c r="K21" s="1209">
        <v>-48.96174924437753</v>
      </c>
    </row>
    <row r="22" spans="1:11" ht="16.5" customHeight="1">
      <c r="A22" s="438" t="s">
        <v>279</v>
      </c>
      <c r="B22" s="743">
        <v>2757.62425603</v>
      </c>
      <c r="C22" s="743">
        <v>1354.43767431</v>
      </c>
      <c r="D22" s="743">
        <v>1932.98868759</v>
      </c>
      <c r="E22" s="747">
        <v>986.56361345</v>
      </c>
      <c r="F22" s="746">
        <v>-1403.1865817200003</v>
      </c>
      <c r="G22" s="753"/>
      <c r="H22" s="1204">
        <v>-50.883893215390074</v>
      </c>
      <c r="I22" s="1200">
        <v>-946.4250741399999</v>
      </c>
      <c r="J22" s="1201"/>
      <c r="K22" s="1205">
        <v>-48.96174924437753</v>
      </c>
    </row>
    <row r="23" spans="1:11" ht="16.5" customHeight="1">
      <c r="A23" s="438" t="s">
        <v>763</v>
      </c>
      <c r="B23" s="743">
        <v>0</v>
      </c>
      <c r="C23" s="743">
        <v>0</v>
      </c>
      <c r="D23" s="743">
        <v>0</v>
      </c>
      <c r="E23" s="747">
        <v>0</v>
      </c>
      <c r="F23" s="746">
        <v>0</v>
      </c>
      <c r="G23" s="753"/>
      <c r="H23" s="1199"/>
      <c r="I23" s="1200">
        <v>0</v>
      </c>
      <c r="J23" s="1201"/>
      <c r="K23" s="1202"/>
    </row>
    <row r="24" spans="1:11" ht="16.5" customHeight="1">
      <c r="A24" s="434" t="s">
        <v>280</v>
      </c>
      <c r="B24" s="738">
        <v>4587.00065529</v>
      </c>
      <c r="C24" s="738">
        <v>4434.71374181</v>
      </c>
      <c r="D24" s="738">
        <v>4125.40551419</v>
      </c>
      <c r="E24" s="741">
        <v>4425.992150440001</v>
      </c>
      <c r="F24" s="740">
        <v>-152.2869134800003</v>
      </c>
      <c r="G24" s="751"/>
      <c r="H24" s="1206">
        <v>-3.3199671184780413</v>
      </c>
      <c r="I24" s="1207">
        <v>300.586636250001</v>
      </c>
      <c r="J24" s="1208"/>
      <c r="K24" s="1209">
        <v>7.286232473779478</v>
      </c>
    </row>
    <row r="25" spans="1:11" ht="16.5" customHeight="1">
      <c r="A25" s="434" t="s">
        <v>281</v>
      </c>
      <c r="B25" s="738">
        <v>37764.50090466001</v>
      </c>
      <c r="C25" s="738">
        <v>41759.88440112</v>
      </c>
      <c r="D25" s="738">
        <v>31617.316066789997</v>
      </c>
      <c r="E25" s="741">
        <v>30903.019409509998</v>
      </c>
      <c r="F25" s="740">
        <v>3995.3834964599882</v>
      </c>
      <c r="G25" s="751"/>
      <c r="H25" s="1206">
        <v>10.579733349440271</v>
      </c>
      <c r="I25" s="1207">
        <v>-714.2966572799996</v>
      </c>
      <c r="J25" s="1208"/>
      <c r="K25" s="1209">
        <v>-2.2591944735950507</v>
      </c>
    </row>
    <row r="26" spans="1:11" ht="16.5" customHeight="1">
      <c r="A26" s="458" t="s">
        <v>282</v>
      </c>
      <c r="B26" s="754">
        <v>534897.8583840501</v>
      </c>
      <c r="C26" s="754">
        <v>611073.86235277</v>
      </c>
      <c r="D26" s="754">
        <v>655280.5794631001</v>
      </c>
      <c r="E26" s="755">
        <v>677739.48120565</v>
      </c>
      <c r="F26" s="756">
        <v>76176.00396871998</v>
      </c>
      <c r="G26" s="757"/>
      <c r="H26" s="1212">
        <v>14.241224333716914</v>
      </c>
      <c r="I26" s="1213">
        <v>22458.901742549962</v>
      </c>
      <c r="J26" s="1214"/>
      <c r="K26" s="1215">
        <v>3.4273717925459533</v>
      </c>
    </row>
    <row r="27" spans="1:11" ht="16.5" customHeight="1">
      <c r="A27" s="434" t="s">
        <v>283</v>
      </c>
      <c r="B27" s="738">
        <v>354220.22007799</v>
      </c>
      <c r="C27" s="738">
        <v>381845.86085712997</v>
      </c>
      <c r="D27" s="738">
        <v>436594.17847192</v>
      </c>
      <c r="E27" s="741">
        <v>402530.34640556003</v>
      </c>
      <c r="F27" s="740">
        <v>27625.640779139998</v>
      </c>
      <c r="G27" s="751"/>
      <c r="H27" s="1206">
        <v>7.799001641706833</v>
      </c>
      <c r="I27" s="1207">
        <v>-34063.83206635999</v>
      </c>
      <c r="J27" s="1208"/>
      <c r="K27" s="1209">
        <v>-7.802172760430161</v>
      </c>
    </row>
    <row r="28" spans="1:11" ht="16.5" customHeight="1">
      <c r="A28" s="438" t="s">
        <v>764</v>
      </c>
      <c r="B28" s="743">
        <v>195874.235903968</v>
      </c>
      <c r="C28" s="743">
        <v>220288.267120551</v>
      </c>
      <c r="D28" s="743">
        <v>227537.39173336106</v>
      </c>
      <c r="E28" s="747">
        <v>242871.45341316104</v>
      </c>
      <c r="F28" s="746">
        <v>24414.03121658301</v>
      </c>
      <c r="G28" s="753"/>
      <c r="H28" s="1204">
        <v>12.464136032955642</v>
      </c>
      <c r="I28" s="1200">
        <v>15334.061679799983</v>
      </c>
      <c r="J28" s="1201"/>
      <c r="K28" s="1205">
        <v>6.7391392522285525</v>
      </c>
    </row>
    <row r="29" spans="1:11" ht="16.5" customHeight="1">
      <c r="A29" s="438" t="s">
        <v>765</v>
      </c>
      <c r="B29" s="743">
        <v>34872.066018842</v>
      </c>
      <c r="C29" s="743">
        <v>31798.983188369</v>
      </c>
      <c r="D29" s="743">
        <v>41129.87280457899</v>
      </c>
      <c r="E29" s="747">
        <v>36509.57158103901</v>
      </c>
      <c r="F29" s="746">
        <v>-3073.082830473002</v>
      </c>
      <c r="G29" s="753"/>
      <c r="H29" s="1204">
        <v>-8.812448418778974</v>
      </c>
      <c r="I29" s="1200">
        <v>-4620.30122353998</v>
      </c>
      <c r="J29" s="1201"/>
      <c r="K29" s="1205">
        <v>-11.233443987275356</v>
      </c>
    </row>
    <row r="30" spans="1:11" ht="16.5" customHeight="1">
      <c r="A30" s="438" t="s">
        <v>766</v>
      </c>
      <c r="B30" s="743">
        <v>107355.67587310003</v>
      </c>
      <c r="C30" s="743">
        <v>108577.09928510999</v>
      </c>
      <c r="D30" s="743">
        <v>143481.39134852</v>
      </c>
      <c r="E30" s="747">
        <v>101393.8151645</v>
      </c>
      <c r="F30" s="746">
        <v>1221.4234120099572</v>
      </c>
      <c r="G30" s="753"/>
      <c r="H30" s="1204">
        <v>1.1377352916614702</v>
      </c>
      <c r="I30" s="1200">
        <v>-42087.57618402</v>
      </c>
      <c r="J30" s="1201"/>
      <c r="K30" s="1205">
        <v>-29.333125214675533</v>
      </c>
    </row>
    <row r="31" spans="1:11" ht="16.5" customHeight="1">
      <c r="A31" s="438" t="s">
        <v>767</v>
      </c>
      <c r="B31" s="743">
        <v>6773.17581791</v>
      </c>
      <c r="C31" s="743">
        <v>7071.2604566</v>
      </c>
      <c r="D31" s="743">
        <v>8221.41105572</v>
      </c>
      <c r="E31" s="747">
        <v>9057.0695344</v>
      </c>
      <c r="F31" s="746">
        <v>298.08463869000025</v>
      </c>
      <c r="G31" s="753"/>
      <c r="H31" s="1204">
        <v>4.400958231466377</v>
      </c>
      <c r="I31" s="1200">
        <v>835.6584786799995</v>
      </c>
      <c r="J31" s="1201"/>
      <c r="K31" s="1205">
        <v>10.164416704339272</v>
      </c>
    </row>
    <row r="32" spans="1:11" ht="16.5" customHeight="1">
      <c r="A32" s="438" t="s">
        <v>768</v>
      </c>
      <c r="B32" s="743">
        <v>3600.9698973900004</v>
      </c>
      <c r="C32" s="743">
        <v>4283.19096347</v>
      </c>
      <c r="D32" s="743">
        <v>4511.1489249</v>
      </c>
      <c r="E32" s="747">
        <v>4109.28136646</v>
      </c>
      <c r="F32" s="746">
        <v>682.2210660799992</v>
      </c>
      <c r="G32" s="753"/>
      <c r="H32" s="1204">
        <v>18.945480954297235</v>
      </c>
      <c r="I32" s="1200">
        <v>-401.8675584399998</v>
      </c>
      <c r="J32" s="1201"/>
      <c r="K32" s="1205">
        <v>-8.908319479807645</v>
      </c>
    </row>
    <row r="33" spans="1:11" ht="16.5" customHeight="1">
      <c r="A33" s="438" t="s">
        <v>769</v>
      </c>
      <c r="B33" s="743">
        <v>5744.096566779999</v>
      </c>
      <c r="C33" s="743">
        <v>9827.05984303</v>
      </c>
      <c r="D33" s="743">
        <v>11712.96260484</v>
      </c>
      <c r="E33" s="747">
        <v>8589.155346000007</v>
      </c>
      <c r="F33" s="746">
        <v>4082.9632762500005</v>
      </c>
      <c r="G33" s="753"/>
      <c r="H33" s="1204">
        <v>71.08103474205362</v>
      </c>
      <c r="I33" s="1200">
        <v>-3123.8072588399937</v>
      </c>
      <c r="J33" s="1201"/>
      <c r="K33" s="1205">
        <v>-26.66965962607259</v>
      </c>
    </row>
    <row r="34" spans="1:11" ht="16.5" customHeight="1">
      <c r="A34" s="434" t="s">
        <v>770</v>
      </c>
      <c r="B34" s="738">
        <v>184.51521268998874</v>
      </c>
      <c r="C34" s="738">
        <v>52511.43460753991</v>
      </c>
      <c r="D34" s="738">
        <v>25186.54774638002</v>
      </c>
      <c r="E34" s="741">
        <v>77149.41243212002</v>
      </c>
      <c r="F34" s="740">
        <v>52326.919394849916</v>
      </c>
      <c r="G34" s="751"/>
      <c r="H34" s="1210"/>
      <c r="I34" s="1207">
        <v>51962.86468574</v>
      </c>
      <c r="J34" s="1208"/>
      <c r="K34" s="1209"/>
    </row>
    <row r="35" spans="1:11" ht="16.5" customHeight="1">
      <c r="A35" s="434" t="s">
        <v>284</v>
      </c>
      <c r="B35" s="738">
        <v>8568.979752180001</v>
      </c>
      <c r="C35" s="738">
        <v>8482.78573458</v>
      </c>
      <c r="D35" s="738">
        <v>7482.50040288</v>
      </c>
      <c r="E35" s="741">
        <v>6981.43697979</v>
      </c>
      <c r="F35" s="740">
        <v>-86.19401760000073</v>
      </c>
      <c r="G35" s="751"/>
      <c r="H35" s="1206">
        <v>-1.0058842486828428</v>
      </c>
      <c r="I35" s="1207">
        <v>-501.06342309000047</v>
      </c>
      <c r="J35" s="1208"/>
      <c r="K35" s="1209">
        <v>-6.696470379034555</v>
      </c>
    </row>
    <row r="36" spans="1:11" ht="16.5" customHeight="1">
      <c r="A36" s="438" t="s">
        <v>771</v>
      </c>
      <c r="B36" s="743">
        <v>65.71455218000031</v>
      </c>
      <c r="C36" s="743">
        <v>24.727174579999925</v>
      </c>
      <c r="D36" s="743">
        <v>28.992662880000115</v>
      </c>
      <c r="E36" s="747">
        <v>16.86072978999996</v>
      </c>
      <c r="F36" s="746">
        <v>-40.987377600000386</v>
      </c>
      <c r="G36" s="753"/>
      <c r="H36" s="1204">
        <v>-62.37184343542489</v>
      </c>
      <c r="I36" s="1200">
        <v>-12.131933090000153</v>
      </c>
      <c r="J36" s="1201"/>
      <c r="K36" s="1205">
        <v>-41.84483895188901</v>
      </c>
    </row>
    <row r="37" spans="1:11" ht="16.5" customHeight="1">
      <c r="A37" s="438" t="s">
        <v>772</v>
      </c>
      <c r="B37" s="743">
        <v>0</v>
      </c>
      <c r="C37" s="743">
        <v>0</v>
      </c>
      <c r="D37" s="743">
        <v>0</v>
      </c>
      <c r="E37" s="747">
        <v>0</v>
      </c>
      <c r="F37" s="746">
        <v>0</v>
      </c>
      <c r="G37" s="753"/>
      <c r="H37" s="1199"/>
      <c r="I37" s="1200">
        <v>0</v>
      </c>
      <c r="J37" s="1201"/>
      <c r="K37" s="1202"/>
    </row>
    <row r="38" spans="1:11" ht="16.5" customHeight="1">
      <c r="A38" s="438" t="s">
        <v>773</v>
      </c>
      <c r="B38" s="743">
        <v>0</v>
      </c>
      <c r="C38" s="743">
        <v>0</v>
      </c>
      <c r="D38" s="743">
        <v>0</v>
      </c>
      <c r="E38" s="747">
        <v>0</v>
      </c>
      <c r="F38" s="746">
        <v>0</v>
      </c>
      <c r="G38" s="753"/>
      <c r="H38" s="1199"/>
      <c r="I38" s="1200">
        <v>0</v>
      </c>
      <c r="J38" s="1201"/>
      <c r="K38" s="1202"/>
    </row>
    <row r="39" spans="1:11" ht="16.5" customHeight="1">
      <c r="A39" s="438" t="s">
        <v>774</v>
      </c>
      <c r="B39" s="743">
        <v>0</v>
      </c>
      <c r="C39" s="743">
        <v>0</v>
      </c>
      <c r="D39" s="743">
        <v>0</v>
      </c>
      <c r="E39" s="747">
        <v>0</v>
      </c>
      <c r="F39" s="746">
        <v>0</v>
      </c>
      <c r="G39" s="753"/>
      <c r="H39" s="1199"/>
      <c r="I39" s="1200">
        <v>0</v>
      </c>
      <c r="J39" s="1201"/>
      <c r="K39" s="1202"/>
    </row>
    <row r="40" spans="1:11" ht="16.5" customHeight="1">
      <c r="A40" s="438" t="s">
        <v>775</v>
      </c>
      <c r="B40" s="743">
        <v>0</v>
      </c>
      <c r="C40" s="743">
        <v>0</v>
      </c>
      <c r="D40" s="743">
        <v>0</v>
      </c>
      <c r="E40" s="747">
        <v>0</v>
      </c>
      <c r="F40" s="746">
        <v>0</v>
      </c>
      <c r="G40" s="753"/>
      <c r="H40" s="1199"/>
      <c r="I40" s="1200">
        <v>0</v>
      </c>
      <c r="J40" s="1203"/>
      <c r="K40" s="1202"/>
    </row>
    <row r="41" spans="1:11" ht="16.5" customHeight="1">
      <c r="A41" s="438" t="s">
        <v>776</v>
      </c>
      <c r="B41" s="743">
        <v>8503.2652</v>
      </c>
      <c r="C41" s="743">
        <v>8458.05856</v>
      </c>
      <c r="D41" s="743">
        <v>7453.50774</v>
      </c>
      <c r="E41" s="747">
        <v>6964.57625</v>
      </c>
      <c r="F41" s="746">
        <v>-45.206640000000334</v>
      </c>
      <c r="G41" s="753"/>
      <c r="H41" s="1204">
        <v>-0.5316385992524417</v>
      </c>
      <c r="I41" s="1200">
        <v>-488.93148999999994</v>
      </c>
      <c r="J41" s="1203"/>
      <c r="K41" s="1205">
        <v>-6.559750215004136</v>
      </c>
    </row>
    <row r="42" spans="1:11" ht="16.5" customHeight="1">
      <c r="A42" s="438" t="s">
        <v>777</v>
      </c>
      <c r="B42" s="743">
        <v>0</v>
      </c>
      <c r="C42" s="743">
        <v>0</v>
      </c>
      <c r="D42" s="743">
        <v>0</v>
      </c>
      <c r="E42" s="747">
        <v>0</v>
      </c>
      <c r="F42" s="746">
        <v>0</v>
      </c>
      <c r="G42" s="753"/>
      <c r="H42" s="1199"/>
      <c r="I42" s="1200">
        <v>0</v>
      </c>
      <c r="J42" s="1201"/>
      <c r="K42" s="1202"/>
    </row>
    <row r="43" spans="1:11" ht="16.5" customHeight="1">
      <c r="A43" s="434" t="s">
        <v>285</v>
      </c>
      <c r="B43" s="738">
        <v>105822.57335585</v>
      </c>
      <c r="C43" s="738">
        <v>110618.47138703</v>
      </c>
      <c r="D43" s="738">
        <v>110775.1334171</v>
      </c>
      <c r="E43" s="741">
        <v>116321.88442748</v>
      </c>
      <c r="F43" s="740">
        <v>4795.898031179997</v>
      </c>
      <c r="G43" s="751"/>
      <c r="H43" s="1206">
        <v>4.53201796090595</v>
      </c>
      <c r="I43" s="1207">
        <v>5546.751010380001</v>
      </c>
      <c r="J43" s="1216"/>
      <c r="K43" s="1209">
        <v>5.007216727507698</v>
      </c>
    </row>
    <row r="44" spans="1:11" ht="16.5" customHeight="1" thickBot="1">
      <c r="A44" s="440" t="s">
        <v>286</v>
      </c>
      <c r="B44" s="748">
        <v>66101.56998533999</v>
      </c>
      <c r="C44" s="748">
        <v>57615.30976649006</v>
      </c>
      <c r="D44" s="748">
        <v>75242.21942485</v>
      </c>
      <c r="E44" s="750">
        <v>74756.40096068001</v>
      </c>
      <c r="F44" s="749">
        <v>-8486.260218849922</v>
      </c>
      <c r="G44" s="758"/>
      <c r="H44" s="1217">
        <v>-12.838212799986454</v>
      </c>
      <c r="I44" s="1218">
        <v>-485.8184641699918</v>
      </c>
      <c r="J44" s="1219"/>
      <c r="K44" s="1220">
        <v>-0.6456726926499221</v>
      </c>
    </row>
    <row r="45" spans="1:11" ht="16.5" customHeight="1" thickTop="1">
      <c r="A45" s="459" t="s">
        <v>70</v>
      </c>
      <c r="B45" s="11"/>
      <c r="C45" s="11"/>
      <c r="D45" s="460"/>
      <c r="E45" s="441"/>
      <c r="F45" s="441"/>
      <c r="G45" s="441"/>
      <c r="H45" s="441"/>
      <c r="I45" s="441"/>
      <c r="J45" s="441"/>
      <c r="K45" s="441"/>
    </row>
    <row r="46" spans="1:11" ht="16.5" customHeight="1">
      <c r="A46" s="445" t="s">
        <v>748</v>
      </c>
      <c r="B46" s="1197"/>
      <c r="C46" s="1198"/>
      <c r="D46" s="446"/>
      <c r="E46" s="446"/>
      <c r="F46" s="447"/>
      <c r="G46" s="447"/>
      <c r="H46" s="446"/>
      <c r="I46" s="447"/>
      <c r="J46" s="447"/>
      <c r="K46" s="447"/>
    </row>
    <row r="47" spans="1:11" ht="16.5" customHeight="1">
      <c r="A47" s="448" t="s">
        <v>778</v>
      </c>
      <c r="B47" s="1480">
        <v>465222.1374230201</v>
      </c>
      <c r="C47" s="1481">
        <v>530542.98540808</v>
      </c>
      <c r="D47" s="97">
        <v>586270.43250768</v>
      </c>
      <c r="E47" s="97">
        <v>611186.69526739</v>
      </c>
      <c r="F47" s="1482">
        <v>50379.76439796995</v>
      </c>
      <c r="G47" s="1482" t="s">
        <v>254</v>
      </c>
      <c r="H47" s="97">
        <v>10.82918467230211</v>
      </c>
      <c r="I47" s="1482">
        <v>20775.133813709966</v>
      </c>
      <c r="J47" s="1482" t="s">
        <v>255</v>
      </c>
      <c r="K47" s="1482">
        <v>3.5436093416561336</v>
      </c>
    </row>
    <row r="48" spans="1:11" ht="16.5" customHeight="1">
      <c r="A48" s="448" t="s">
        <v>779</v>
      </c>
      <c r="B48" s="17">
        <v>-111001.91734502997</v>
      </c>
      <c r="C48" s="17">
        <v>-148697.12455095</v>
      </c>
      <c r="D48" s="97">
        <v>-149676.25403579004</v>
      </c>
      <c r="E48" s="1482">
        <v>-208656.34886181002</v>
      </c>
      <c r="F48" s="1482">
        <v>-22754.12361883001</v>
      </c>
      <c r="G48" s="1482" t="s">
        <v>254</v>
      </c>
      <c r="H48" s="1482">
        <v>20.498856382906265</v>
      </c>
      <c r="I48" s="1482">
        <v>-54838.96588001998</v>
      </c>
      <c r="J48" s="1482" t="s">
        <v>255</v>
      </c>
      <c r="K48" s="1482">
        <v>36.63838745383559</v>
      </c>
    </row>
    <row r="49" spans="1:11" ht="16.5" customHeight="1">
      <c r="A49" s="759" t="s">
        <v>780</v>
      </c>
      <c r="B49" s="1483">
        <v>134159.64243653</v>
      </c>
      <c r="C49" s="1483">
        <v>126473.89675240008</v>
      </c>
      <c r="D49" s="1484">
        <v>154400.03677516003</v>
      </c>
      <c r="E49" s="1484">
        <v>160175.26597865004</v>
      </c>
      <c r="F49" s="1484">
        <v>-22626.829271219933</v>
      </c>
      <c r="G49" s="1485" t="s">
        <v>254</v>
      </c>
      <c r="H49" s="1483">
        <v>-16.865600459485815</v>
      </c>
      <c r="I49" s="1484">
        <v>1634.1002574900203</v>
      </c>
      <c r="J49" s="1485" t="s">
        <v>255</v>
      </c>
      <c r="K49" s="1484">
        <v>1.0583548369678337</v>
      </c>
    </row>
    <row r="50" spans="1:11" ht="16.5" customHeight="1">
      <c r="A50" s="759" t="s">
        <v>1402</v>
      </c>
      <c r="B50" s="1483" t="s">
        <v>568</v>
      </c>
      <c r="C50" s="1483" t="s">
        <v>568</v>
      </c>
      <c r="D50" s="1484" t="s">
        <v>568</v>
      </c>
      <c r="E50" s="1484">
        <v>35000</v>
      </c>
      <c r="F50" s="1484" t="s">
        <v>568</v>
      </c>
      <c r="G50" s="1485"/>
      <c r="H50" s="1483" t="s">
        <v>568</v>
      </c>
      <c r="I50" s="1484">
        <v>35000</v>
      </c>
      <c r="J50" s="1485"/>
      <c r="K50" s="1484" t="s">
        <v>568</v>
      </c>
    </row>
    <row r="51" spans="1:11" ht="16.5" customHeight="1">
      <c r="A51" s="759" t="s">
        <v>1004</v>
      </c>
      <c r="B51" s="760">
        <v>14941.083587090005</v>
      </c>
      <c r="C51" s="760" t="s">
        <v>67</v>
      </c>
      <c r="D51" s="761"/>
      <c r="E51" s="761"/>
      <c r="F51" s="761"/>
      <c r="G51" s="762"/>
      <c r="H51" s="760"/>
      <c r="I51" s="761"/>
      <c r="J51" s="762"/>
      <c r="K51" s="761"/>
    </row>
    <row r="52" spans="1:11" ht="16.5" customHeight="1">
      <c r="A52" s="759" t="s">
        <v>68</v>
      </c>
      <c r="B52" s="760">
        <v>4141.128945999996</v>
      </c>
      <c r="C52" s="760" t="s">
        <v>67</v>
      </c>
      <c r="D52" s="760"/>
      <c r="E52" s="760"/>
      <c r="F52" s="761"/>
      <c r="G52" s="762"/>
      <c r="H52" s="760"/>
      <c r="I52" s="761"/>
      <c r="J52" s="762"/>
      <c r="K52" s="761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31"/>
  <sheetViews>
    <sheetView zoomScalePageLayoutView="0" workbookViewId="0" topLeftCell="A13">
      <selection activeCell="L56" sqref="L56"/>
    </sheetView>
  </sheetViews>
  <sheetFormatPr defaultColWidth="9.140625" defaultRowHeight="24.75" customHeight="1"/>
  <cols>
    <col min="1" max="1" width="6.28125" style="286" customWidth="1"/>
    <col min="2" max="2" width="34.28125" style="278" bestFit="1" customWidth="1"/>
    <col min="3" max="3" width="7.140625" style="278" customWidth="1"/>
    <col min="4" max="4" width="8.140625" style="278" bestFit="1" customWidth="1"/>
    <col min="5" max="5" width="8.28125" style="278" bestFit="1" customWidth="1"/>
    <col min="6" max="6" width="8.140625" style="278" bestFit="1" customWidth="1"/>
    <col min="7" max="7" width="8.7109375" style="278" bestFit="1" customWidth="1"/>
    <col min="8" max="8" width="8.28125" style="278" bestFit="1" customWidth="1"/>
    <col min="9" max="9" width="8.140625" style="278" bestFit="1" customWidth="1"/>
    <col min="10" max="13" width="7.140625" style="278" bestFit="1" customWidth="1"/>
    <col min="14" max="14" width="5.57421875" style="278" customWidth="1"/>
    <col min="15" max="16384" width="9.140625" style="278" customWidth="1"/>
  </cols>
  <sheetData>
    <row r="1" spans="1:13" ht="12.75">
      <c r="A1" s="2002" t="s">
        <v>1263</v>
      </c>
      <c r="B1" s="2002"/>
      <c r="C1" s="2002"/>
      <c r="D1" s="2002"/>
      <c r="E1" s="2002"/>
      <c r="F1" s="2002"/>
      <c r="G1" s="2002"/>
      <c r="H1" s="2002"/>
      <c r="I1" s="2002"/>
      <c r="J1" s="2002"/>
      <c r="K1" s="2002"/>
      <c r="L1" s="2002"/>
      <c r="M1" s="2002"/>
    </row>
    <row r="2" spans="1:13" ht="12.75">
      <c r="A2" s="2002" t="s">
        <v>630</v>
      </c>
      <c r="B2" s="2002"/>
      <c r="C2" s="2002"/>
      <c r="D2" s="2002"/>
      <c r="E2" s="2002"/>
      <c r="F2" s="2002"/>
      <c r="G2" s="2002"/>
      <c r="H2" s="2002"/>
      <c r="I2" s="2002"/>
      <c r="J2" s="2002"/>
      <c r="K2" s="2002"/>
      <c r="L2" s="2002"/>
      <c r="M2" s="2002"/>
    </row>
    <row r="3" spans="1:13" ht="12.75">
      <c r="A3" s="2002" t="s">
        <v>366</v>
      </c>
      <c r="B3" s="2002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</row>
    <row r="4" spans="1:13" ht="12.75">
      <c r="A4" s="2002" t="s">
        <v>277</v>
      </c>
      <c r="B4" s="2002"/>
      <c r="C4" s="2002"/>
      <c r="D4" s="2002"/>
      <c r="E4" s="2002"/>
      <c r="F4" s="2002"/>
      <c r="G4" s="2002"/>
      <c r="H4" s="2002"/>
      <c r="I4" s="2002"/>
      <c r="J4" s="2002"/>
      <c r="K4" s="2002"/>
      <c r="L4" s="2002"/>
      <c r="M4" s="2002"/>
    </row>
    <row r="5" spans="1:13" ht="12.75">
      <c r="A5" s="2002" t="s">
        <v>188</v>
      </c>
      <c r="B5" s="2002"/>
      <c r="C5" s="2002"/>
      <c r="D5" s="2002"/>
      <c r="E5" s="2002"/>
      <c r="F5" s="2002"/>
      <c r="G5" s="2002"/>
      <c r="H5" s="2002"/>
      <c r="I5" s="2002"/>
      <c r="J5" s="2002"/>
      <c r="K5" s="2002"/>
      <c r="L5" s="2002"/>
      <c r="M5" s="2002"/>
    </row>
    <row r="6" spans="1:13" ht="13.5" thickBot="1">
      <c r="A6" s="297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</row>
    <row r="7" spans="1:13" ht="13.5" thickTop="1">
      <c r="A7" s="2003" t="s">
        <v>367</v>
      </c>
      <c r="B7" s="1991" t="s">
        <v>368</v>
      </c>
      <c r="C7" s="300" t="s">
        <v>296</v>
      </c>
      <c r="D7" s="320" t="s">
        <v>1236</v>
      </c>
      <c r="E7" s="1993" t="s">
        <v>957</v>
      </c>
      <c r="F7" s="1994"/>
      <c r="G7" s="1995" t="s">
        <v>78</v>
      </c>
      <c r="H7" s="1995"/>
      <c r="I7" s="1994"/>
      <c r="J7" s="1985" t="s">
        <v>571</v>
      </c>
      <c r="K7" s="1986"/>
      <c r="L7" s="1986"/>
      <c r="M7" s="1987"/>
    </row>
    <row r="8" spans="1:13" ht="16.5" customHeight="1">
      <c r="A8" s="2004"/>
      <c r="B8" s="1992"/>
      <c r="C8" s="301" t="s">
        <v>297</v>
      </c>
      <c r="D8" s="1697" t="s">
        <v>187</v>
      </c>
      <c r="E8" s="1697" t="s">
        <v>1399</v>
      </c>
      <c r="F8" s="1697" t="s">
        <v>187</v>
      </c>
      <c r="G8" s="1697" t="s">
        <v>1280</v>
      </c>
      <c r="H8" s="1697" t="s">
        <v>1399</v>
      </c>
      <c r="I8" s="1697" t="s">
        <v>187</v>
      </c>
      <c r="J8" s="2006" t="s">
        <v>370</v>
      </c>
      <c r="K8" s="2006" t="s">
        <v>371</v>
      </c>
      <c r="L8" s="2006" t="s">
        <v>372</v>
      </c>
      <c r="M8" s="2007" t="s">
        <v>373</v>
      </c>
    </row>
    <row r="9" spans="1:13" ht="12.75">
      <c r="A9" s="2005"/>
      <c r="B9" s="321">
        <v>1</v>
      </c>
      <c r="C9" s="322">
        <v>2</v>
      </c>
      <c r="D9" s="321">
        <v>3</v>
      </c>
      <c r="E9" s="321">
        <v>4</v>
      </c>
      <c r="F9" s="321">
        <v>5</v>
      </c>
      <c r="G9" s="323">
        <v>6</v>
      </c>
      <c r="H9" s="324">
        <v>7</v>
      </c>
      <c r="I9" s="324">
        <v>8</v>
      </c>
      <c r="J9" s="1992"/>
      <c r="K9" s="1992"/>
      <c r="L9" s="1992"/>
      <c r="M9" s="2008"/>
    </row>
    <row r="10" spans="1:13" ht="24.75" customHeight="1">
      <c r="A10" s="302"/>
      <c r="B10" s="391" t="s">
        <v>374</v>
      </c>
      <c r="C10" s="392">
        <v>100</v>
      </c>
      <c r="D10" s="393">
        <v>275.8</v>
      </c>
      <c r="E10" s="393">
        <v>305.3</v>
      </c>
      <c r="F10" s="393">
        <v>308.2</v>
      </c>
      <c r="G10" s="394">
        <v>334</v>
      </c>
      <c r="H10" s="394">
        <v>334</v>
      </c>
      <c r="I10" s="394">
        <v>340.1</v>
      </c>
      <c r="J10" s="395">
        <v>11.747643219724438</v>
      </c>
      <c r="K10" s="396">
        <v>0.9498853586636073</v>
      </c>
      <c r="L10" s="396">
        <v>10.35042180402337</v>
      </c>
      <c r="M10" s="397">
        <v>1.8263473053892199</v>
      </c>
    </row>
    <row r="11" spans="1:13" ht="24.75" customHeight="1">
      <c r="A11" s="1381">
        <v>1</v>
      </c>
      <c r="B11" s="303" t="s">
        <v>375</v>
      </c>
      <c r="C11" s="289">
        <v>26.97</v>
      </c>
      <c r="D11" s="306">
        <v>187.3</v>
      </c>
      <c r="E11" s="306">
        <v>236.8</v>
      </c>
      <c r="F11" s="306">
        <v>236.8</v>
      </c>
      <c r="G11" s="307">
        <v>254.7</v>
      </c>
      <c r="H11" s="307">
        <v>254.7</v>
      </c>
      <c r="I11" s="308">
        <v>254.7</v>
      </c>
      <c r="J11" s="304">
        <v>26.42819006940738</v>
      </c>
      <c r="K11" s="304">
        <v>0</v>
      </c>
      <c r="L11" s="304">
        <v>7.5591216216216</v>
      </c>
      <c r="M11" s="305">
        <v>0</v>
      </c>
    </row>
    <row r="12" spans="1:13" ht="24.75" customHeight="1">
      <c r="A12" s="1382"/>
      <c r="B12" s="311" t="s">
        <v>376</v>
      </c>
      <c r="C12" s="291">
        <v>9.8</v>
      </c>
      <c r="D12" s="309">
        <v>177.7</v>
      </c>
      <c r="E12" s="309">
        <v>217</v>
      </c>
      <c r="F12" s="309">
        <v>217</v>
      </c>
      <c r="G12" s="14">
        <v>234.2</v>
      </c>
      <c r="H12" s="14">
        <v>234.2</v>
      </c>
      <c r="I12" s="310">
        <v>234.2</v>
      </c>
      <c r="J12" s="312">
        <v>22.115925717501412</v>
      </c>
      <c r="K12" s="312">
        <v>0</v>
      </c>
      <c r="L12" s="312">
        <v>7.926267281105993</v>
      </c>
      <c r="M12" s="313">
        <v>0</v>
      </c>
    </row>
    <row r="13" spans="1:13" ht="27.75" customHeight="1">
      <c r="A13" s="1382"/>
      <c r="B13" s="311" t="s">
        <v>377</v>
      </c>
      <c r="C13" s="291">
        <v>17.17</v>
      </c>
      <c r="D13" s="309">
        <v>192.8</v>
      </c>
      <c r="E13" s="309">
        <v>248.2</v>
      </c>
      <c r="F13" s="309">
        <v>248.2</v>
      </c>
      <c r="G13" s="14">
        <v>266.3</v>
      </c>
      <c r="H13" s="14">
        <v>266.3</v>
      </c>
      <c r="I13" s="310">
        <v>266.3</v>
      </c>
      <c r="J13" s="312">
        <v>28.734439834024897</v>
      </c>
      <c r="K13" s="312">
        <v>0</v>
      </c>
      <c r="L13" s="312">
        <v>7.292506043513299</v>
      </c>
      <c r="M13" s="313">
        <v>0</v>
      </c>
    </row>
    <row r="14" spans="1:13" ht="18.75" customHeight="1">
      <c r="A14" s="1381">
        <v>1.1</v>
      </c>
      <c r="B14" s="303" t="s">
        <v>378</v>
      </c>
      <c r="C14" s="292">
        <v>2.82</v>
      </c>
      <c r="D14" s="306">
        <v>236.5</v>
      </c>
      <c r="E14" s="306">
        <v>310.6</v>
      </c>
      <c r="F14" s="306">
        <v>310.6</v>
      </c>
      <c r="G14" s="307">
        <v>340.7</v>
      </c>
      <c r="H14" s="307">
        <v>340.7</v>
      </c>
      <c r="I14" s="308">
        <v>340.7</v>
      </c>
      <c r="J14" s="304">
        <v>31.331923890063422</v>
      </c>
      <c r="K14" s="304">
        <v>0</v>
      </c>
      <c r="L14" s="304">
        <v>9.690920798454599</v>
      </c>
      <c r="M14" s="305">
        <v>0</v>
      </c>
    </row>
    <row r="15" spans="1:13" ht="24.75" customHeight="1">
      <c r="A15" s="1381"/>
      <c r="B15" s="311" t="s">
        <v>376</v>
      </c>
      <c r="C15" s="293">
        <v>0.31</v>
      </c>
      <c r="D15" s="309">
        <v>215.4</v>
      </c>
      <c r="E15" s="309">
        <v>262.2</v>
      </c>
      <c r="F15" s="309">
        <v>262.2</v>
      </c>
      <c r="G15" s="14">
        <v>281.4</v>
      </c>
      <c r="H15" s="14">
        <v>281.4</v>
      </c>
      <c r="I15" s="310">
        <v>281.4</v>
      </c>
      <c r="J15" s="312">
        <v>21.72701949860722</v>
      </c>
      <c r="K15" s="312">
        <v>0</v>
      </c>
      <c r="L15" s="312">
        <v>7.322654462242568</v>
      </c>
      <c r="M15" s="313">
        <v>0</v>
      </c>
    </row>
    <row r="16" spans="1:13" ht="24.75" customHeight="1">
      <c r="A16" s="1381"/>
      <c r="B16" s="311" t="s">
        <v>377</v>
      </c>
      <c r="C16" s="293">
        <v>2.51</v>
      </c>
      <c r="D16" s="309">
        <v>239.1</v>
      </c>
      <c r="E16" s="309">
        <v>316.5</v>
      </c>
      <c r="F16" s="309">
        <v>316.5</v>
      </c>
      <c r="G16" s="14">
        <v>347.9</v>
      </c>
      <c r="H16" s="14">
        <v>347.9</v>
      </c>
      <c r="I16" s="310">
        <v>347.9</v>
      </c>
      <c r="J16" s="312">
        <v>32.37139272271017</v>
      </c>
      <c r="K16" s="312">
        <v>0</v>
      </c>
      <c r="L16" s="312">
        <v>9.921011058451796</v>
      </c>
      <c r="M16" s="313">
        <v>0</v>
      </c>
    </row>
    <row r="17" spans="1:13" ht="24.75" customHeight="1">
      <c r="A17" s="1381">
        <v>1.2</v>
      </c>
      <c r="B17" s="303" t="s">
        <v>379</v>
      </c>
      <c r="C17" s="292">
        <v>1.14</v>
      </c>
      <c r="D17" s="306">
        <v>210</v>
      </c>
      <c r="E17" s="306">
        <v>268</v>
      </c>
      <c r="F17" s="306">
        <v>268</v>
      </c>
      <c r="G17" s="307">
        <v>288.1</v>
      </c>
      <c r="H17" s="307">
        <v>288.1</v>
      </c>
      <c r="I17" s="308">
        <v>288.1</v>
      </c>
      <c r="J17" s="304">
        <v>27.619047619047606</v>
      </c>
      <c r="K17" s="304">
        <v>0</v>
      </c>
      <c r="L17" s="304">
        <v>7.500000000000014</v>
      </c>
      <c r="M17" s="305">
        <v>0</v>
      </c>
    </row>
    <row r="18" spans="1:13" ht="24.75" customHeight="1">
      <c r="A18" s="1381"/>
      <c r="B18" s="311" t="s">
        <v>376</v>
      </c>
      <c r="C18" s="293">
        <v>0.19</v>
      </c>
      <c r="D18" s="309">
        <v>187.3</v>
      </c>
      <c r="E18" s="309">
        <v>216.8</v>
      </c>
      <c r="F18" s="309">
        <v>216.8</v>
      </c>
      <c r="G18" s="14">
        <v>231.4</v>
      </c>
      <c r="H18" s="14">
        <v>231.4</v>
      </c>
      <c r="I18" s="310">
        <v>231.4</v>
      </c>
      <c r="J18" s="312">
        <v>15.750133475707415</v>
      </c>
      <c r="K18" s="312">
        <v>0</v>
      </c>
      <c r="L18" s="312">
        <v>6.73431734317343</v>
      </c>
      <c r="M18" s="313">
        <v>0</v>
      </c>
    </row>
    <row r="19" spans="1:13" ht="24.75" customHeight="1">
      <c r="A19" s="1381"/>
      <c r="B19" s="311" t="s">
        <v>377</v>
      </c>
      <c r="C19" s="293">
        <v>0.95</v>
      </c>
      <c r="D19" s="309">
        <v>214.5</v>
      </c>
      <c r="E19" s="309">
        <v>278.2</v>
      </c>
      <c r="F19" s="309">
        <v>278.2</v>
      </c>
      <c r="G19" s="14">
        <v>299.4</v>
      </c>
      <c r="H19" s="14">
        <v>299.4</v>
      </c>
      <c r="I19" s="310">
        <v>299.4</v>
      </c>
      <c r="J19" s="312">
        <v>29.69696969696969</v>
      </c>
      <c r="K19" s="312">
        <v>0</v>
      </c>
      <c r="L19" s="312">
        <v>7.620416966211366</v>
      </c>
      <c r="M19" s="313">
        <v>0</v>
      </c>
    </row>
    <row r="20" spans="1:13" ht="24.75" customHeight="1">
      <c r="A20" s="1381">
        <v>1.3</v>
      </c>
      <c r="B20" s="303" t="s">
        <v>380</v>
      </c>
      <c r="C20" s="292">
        <v>0.55</v>
      </c>
      <c r="D20" s="306">
        <v>290.6</v>
      </c>
      <c r="E20" s="306">
        <v>429.1</v>
      </c>
      <c r="F20" s="306">
        <v>429.1</v>
      </c>
      <c r="G20" s="307">
        <v>447.5</v>
      </c>
      <c r="H20" s="307">
        <v>447.5</v>
      </c>
      <c r="I20" s="308">
        <v>447.5</v>
      </c>
      <c r="J20" s="304">
        <v>47.66001376462492</v>
      </c>
      <c r="K20" s="304">
        <v>0</v>
      </c>
      <c r="L20" s="304">
        <v>4.2880447448147265</v>
      </c>
      <c r="M20" s="305">
        <v>0</v>
      </c>
    </row>
    <row r="21" spans="1:13" ht="24.75" customHeight="1">
      <c r="A21" s="1381"/>
      <c r="B21" s="311" t="s">
        <v>376</v>
      </c>
      <c r="C21" s="293">
        <v>0.1</v>
      </c>
      <c r="D21" s="309">
        <v>250</v>
      </c>
      <c r="E21" s="309">
        <v>331</v>
      </c>
      <c r="F21" s="309">
        <v>331</v>
      </c>
      <c r="G21" s="14">
        <v>341.8</v>
      </c>
      <c r="H21" s="14">
        <v>341.8</v>
      </c>
      <c r="I21" s="310">
        <v>341.8</v>
      </c>
      <c r="J21" s="312">
        <v>32.4</v>
      </c>
      <c r="K21" s="312">
        <v>0</v>
      </c>
      <c r="L21" s="312">
        <v>3.262839879154072</v>
      </c>
      <c r="M21" s="313">
        <v>0</v>
      </c>
    </row>
    <row r="22" spans="1:13" ht="24.75" customHeight="1">
      <c r="A22" s="1381"/>
      <c r="B22" s="311" t="s">
        <v>377</v>
      </c>
      <c r="C22" s="293">
        <v>0.45</v>
      </c>
      <c r="D22" s="309">
        <v>299.9</v>
      </c>
      <c r="E22" s="309">
        <v>451.6</v>
      </c>
      <c r="F22" s="309">
        <v>451.6</v>
      </c>
      <c r="G22" s="14">
        <v>471.7</v>
      </c>
      <c r="H22" s="14">
        <v>471.7</v>
      </c>
      <c r="I22" s="310">
        <v>471.7</v>
      </c>
      <c r="J22" s="312">
        <v>50.58352784261422</v>
      </c>
      <c r="K22" s="312">
        <v>0</v>
      </c>
      <c r="L22" s="312">
        <v>4.45084145261292</v>
      </c>
      <c r="M22" s="313">
        <v>0</v>
      </c>
    </row>
    <row r="23" spans="1:13" ht="24.75" customHeight="1">
      <c r="A23" s="1381">
        <v>1.4</v>
      </c>
      <c r="B23" s="303" t="s">
        <v>627</v>
      </c>
      <c r="C23" s="292">
        <v>4.01</v>
      </c>
      <c r="D23" s="306">
        <v>227.9</v>
      </c>
      <c r="E23" s="306">
        <v>306.5</v>
      </c>
      <c r="F23" s="306">
        <v>306.5</v>
      </c>
      <c r="G23" s="307">
        <v>332.4</v>
      </c>
      <c r="H23" s="307">
        <v>332.4</v>
      </c>
      <c r="I23" s="308">
        <v>332.4</v>
      </c>
      <c r="J23" s="304">
        <v>34.488810881965776</v>
      </c>
      <c r="K23" s="304">
        <v>0</v>
      </c>
      <c r="L23" s="304">
        <v>8.450244698205552</v>
      </c>
      <c r="M23" s="305">
        <v>0</v>
      </c>
    </row>
    <row r="24" spans="1:13" ht="24.75" customHeight="1">
      <c r="A24" s="1381"/>
      <c r="B24" s="311" t="s">
        <v>376</v>
      </c>
      <c r="C24" s="293">
        <v>0.17</v>
      </c>
      <c r="D24" s="309">
        <v>194.8</v>
      </c>
      <c r="E24" s="309">
        <v>237.4</v>
      </c>
      <c r="F24" s="309">
        <v>237.4</v>
      </c>
      <c r="G24" s="14">
        <v>259.3</v>
      </c>
      <c r="H24" s="14">
        <v>259.3</v>
      </c>
      <c r="I24" s="310">
        <v>259.3</v>
      </c>
      <c r="J24" s="312">
        <v>21.868583162217647</v>
      </c>
      <c r="K24" s="312">
        <v>0</v>
      </c>
      <c r="L24" s="312">
        <v>9.224936815501266</v>
      </c>
      <c r="M24" s="313">
        <v>0</v>
      </c>
    </row>
    <row r="25" spans="1:13" ht="24.75" customHeight="1">
      <c r="A25" s="1381"/>
      <c r="B25" s="311" t="s">
        <v>377</v>
      </c>
      <c r="C25" s="293">
        <v>3.84</v>
      </c>
      <c r="D25" s="309">
        <v>229.4</v>
      </c>
      <c r="E25" s="309">
        <v>309.6</v>
      </c>
      <c r="F25" s="309">
        <v>309.6</v>
      </c>
      <c r="G25" s="14">
        <v>335.7</v>
      </c>
      <c r="H25" s="14">
        <v>335.7</v>
      </c>
      <c r="I25" s="310">
        <v>335.7</v>
      </c>
      <c r="J25" s="312">
        <v>34.960767218831734</v>
      </c>
      <c r="K25" s="312">
        <v>0</v>
      </c>
      <c r="L25" s="312">
        <v>8.430232558139522</v>
      </c>
      <c r="M25" s="313">
        <v>0</v>
      </c>
    </row>
    <row r="26" spans="1:13" s="286" customFormat="1" ht="24.75" customHeight="1">
      <c r="A26" s="1381">
        <v>1.5</v>
      </c>
      <c r="B26" s="303" t="s">
        <v>381</v>
      </c>
      <c r="C26" s="292">
        <v>10.55</v>
      </c>
      <c r="D26" s="306">
        <v>207.8</v>
      </c>
      <c r="E26" s="306">
        <v>271.2</v>
      </c>
      <c r="F26" s="306">
        <v>271.2</v>
      </c>
      <c r="G26" s="307">
        <v>295.8</v>
      </c>
      <c r="H26" s="307">
        <v>295.8</v>
      </c>
      <c r="I26" s="308">
        <v>295.8</v>
      </c>
      <c r="J26" s="304">
        <v>30.510105871029822</v>
      </c>
      <c r="K26" s="304">
        <v>0</v>
      </c>
      <c r="L26" s="304">
        <v>9.070796460177007</v>
      </c>
      <c r="M26" s="305">
        <v>0</v>
      </c>
    </row>
    <row r="27" spans="1:13" ht="24.75" customHeight="1">
      <c r="A27" s="1381"/>
      <c r="B27" s="311" t="s">
        <v>376</v>
      </c>
      <c r="C27" s="293">
        <v>6.8</v>
      </c>
      <c r="D27" s="309">
        <v>194.7</v>
      </c>
      <c r="E27" s="309">
        <v>246.1</v>
      </c>
      <c r="F27" s="309">
        <v>246.1</v>
      </c>
      <c r="G27" s="14">
        <v>268.9</v>
      </c>
      <c r="H27" s="14">
        <v>268.9</v>
      </c>
      <c r="I27" s="310">
        <v>268.9</v>
      </c>
      <c r="J27" s="312">
        <v>26.399589111453523</v>
      </c>
      <c r="K27" s="312">
        <v>0</v>
      </c>
      <c r="L27" s="312">
        <v>9.26452661519707</v>
      </c>
      <c r="M27" s="313">
        <v>0</v>
      </c>
    </row>
    <row r="28" spans="1:15" ht="24.75" customHeight="1">
      <c r="A28" s="1381"/>
      <c r="B28" s="311" t="s">
        <v>377</v>
      </c>
      <c r="C28" s="293">
        <v>3.75</v>
      </c>
      <c r="D28" s="309">
        <v>231.6</v>
      </c>
      <c r="E28" s="309">
        <v>316.9</v>
      </c>
      <c r="F28" s="309">
        <v>316.9</v>
      </c>
      <c r="G28" s="14">
        <v>344.6</v>
      </c>
      <c r="H28" s="14">
        <v>344.6</v>
      </c>
      <c r="I28" s="310">
        <v>344.6</v>
      </c>
      <c r="J28" s="312">
        <v>36.83074265975819</v>
      </c>
      <c r="K28" s="312">
        <v>0</v>
      </c>
      <c r="L28" s="312">
        <v>8.74092773745663</v>
      </c>
      <c r="M28" s="313">
        <v>0</v>
      </c>
      <c r="O28" s="298"/>
    </row>
    <row r="29" spans="1:13" s="286" customFormat="1" ht="24.75" customHeight="1">
      <c r="A29" s="1381">
        <v>1.6</v>
      </c>
      <c r="B29" s="303" t="s">
        <v>628</v>
      </c>
      <c r="C29" s="292">
        <v>7.9</v>
      </c>
      <c r="D29" s="306">
        <v>111.3</v>
      </c>
      <c r="E29" s="306">
        <v>111.3</v>
      </c>
      <c r="F29" s="306">
        <v>111.3</v>
      </c>
      <c r="G29" s="307">
        <v>111.3</v>
      </c>
      <c r="H29" s="307">
        <v>111.3</v>
      </c>
      <c r="I29" s="308">
        <v>111.3</v>
      </c>
      <c r="J29" s="304">
        <v>0</v>
      </c>
      <c r="K29" s="304">
        <v>0</v>
      </c>
      <c r="L29" s="304">
        <v>0</v>
      </c>
      <c r="M29" s="305">
        <v>0</v>
      </c>
    </row>
    <row r="30" spans="1:13" ht="24.75" customHeight="1">
      <c r="A30" s="1381"/>
      <c r="B30" s="311" t="s">
        <v>376</v>
      </c>
      <c r="C30" s="293">
        <v>2.24</v>
      </c>
      <c r="D30" s="309">
        <v>115.3</v>
      </c>
      <c r="E30" s="309">
        <v>115.3</v>
      </c>
      <c r="F30" s="309">
        <v>115.3</v>
      </c>
      <c r="G30" s="14">
        <v>115.3</v>
      </c>
      <c r="H30" s="14">
        <v>115.3</v>
      </c>
      <c r="I30" s="310">
        <v>115.3</v>
      </c>
      <c r="J30" s="312">
        <v>0</v>
      </c>
      <c r="K30" s="312">
        <v>0</v>
      </c>
      <c r="L30" s="312">
        <v>0</v>
      </c>
      <c r="M30" s="313">
        <v>0</v>
      </c>
    </row>
    <row r="31" spans="1:13" ht="24.75" customHeight="1">
      <c r="A31" s="1381"/>
      <c r="B31" s="311" t="s">
        <v>377</v>
      </c>
      <c r="C31" s="293">
        <v>5.66</v>
      </c>
      <c r="D31" s="309">
        <v>109.7</v>
      </c>
      <c r="E31" s="309">
        <v>109.7</v>
      </c>
      <c r="F31" s="309">
        <v>109.7</v>
      </c>
      <c r="G31" s="14">
        <v>109.7</v>
      </c>
      <c r="H31" s="14">
        <v>109.7</v>
      </c>
      <c r="I31" s="310">
        <v>109.7</v>
      </c>
      <c r="J31" s="312">
        <v>0</v>
      </c>
      <c r="K31" s="312">
        <v>0</v>
      </c>
      <c r="L31" s="312">
        <v>0</v>
      </c>
      <c r="M31" s="313">
        <v>0</v>
      </c>
    </row>
    <row r="32" spans="1:13" s="286" customFormat="1" ht="18.75" customHeight="1">
      <c r="A32" s="1381">
        <v>2</v>
      </c>
      <c r="B32" s="303" t="s">
        <v>382</v>
      </c>
      <c r="C32" s="292">
        <v>73.03</v>
      </c>
      <c r="D32" s="306">
        <v>308.4</v>
      </c>
      <c r="E32" s="306">
        <v>330.6</v>
      </c>
      <c r="F32" s="306">
        <v>334.5</v>
      </c>
      <c r="G32" s="307">
        <v>363.2</v>
      </c>
      <c r="H32" s="307">
        <v>363.2</v>
      </c>
      <c r="I32" s="308">
        <v>371.7</v>
      </c>
      <c r="J32" s="304">
        <v>8.463035019455262</v>
      </c>
      <c r="K32" s="304">
        <v>1.1796733212341195</v>
      </c>
      <c r="L32" s="304">
        <v>11.121076233183857</v>
      </c>
      <c r="M32" s="305">
        <v>2.340308370044042</v>
      </c>
    </row>
    <row r="33" spans="1:13" ht="18" customHeight="1">
      <c r="A33" s="1381">
        <v>2.1</v>
      </c>
      <c r="B33" s="303" t="s">
        <v>383</v>
      </c>
      <c r="C33" s="292">
        <v>39.49</v>
      </c>
      <c r="D33" s="306">
        <v>356.4</v>
      </c>
      <c r="E33" s="306">
        <v>381.6</v>
      </c>
      <c r="F33" s="306">
        <v>382.3</v>
      </c>
      <c r="G33" s="307">
        <v>402.8</v>
      </c>
      <c r="H33" s="307">
        <v>402.8</v>
      </c>
      <c r="I33" s="308">
        <v>418.5</v>
      </c>
      <c r="J33" s="304">
        <v>7.267115600448946</v>
      </c>
      <c r="K33" s="304">
        <v>0.18343815513625827</v>
      </c>
      <c r="L33" s="304">
        <v>9.469003400470825</v>
      </c>
      <c r="M33" s="305">
        <v>3.8977159880834193</v>
      </c>
    </row>
    <row r="34" spans="1:13" ht="24.75" customHeight="1">
      <c r="A34" s="1381"/>
      <c r="B34" s="311" t="s">
        <v>384</v>
      </c>
      <c r="C34" s="291">
        <v>20.49</v>
      </c>
      <c r="D34" s="309">
        <v>354.3</v>
      </c>
      <c r="E34" s="309">
        <v>368.9</v>
      </c>
      <c r="F34" s="309">
        <v>368.9</v>
      </c>
      <c r="G34" s="14">
        <v>387.4</v>
      </c>
      <c r="H34" s="14">
        <v>387.4</v>
      </c>
      <c r="I34" s="310">
        <v>412.2</v>
      </c>
      <c r="J34" s="312">
        <v>4.120801580581414</v>
      </c>
      <c r="K34" s="312">
        <v>0</v>
      </c>
      <c r="L34" s="312">
        <v>11.737598265112496</v>
      </c>
      <c r="M34" s="313">
        <v>6.401652039235927</v>
      </c>
    </row>
    <row r="35" spans="1:13" ht="24.75" customHeight="1">
      <c r="A35" s="1381"/>
      <c r="B35" s="311" t="s">
        <v>385</v>
      </c>
      <c r="C35" s="291">
        <v>19</v>
      </c>
      <c r="D35" s="309">
        <v>358.6</v>
      </c>
      <c r="E35" s="309">
        <v>395.3</v>
      </c>
      <c r="F35" s="309">
        <v>396.7</v>
      </c>
      <c r="G35" s="14">
        <v>419.5</v>
      </c>
      <c r="H35" s="14">
        <v>419.5</v>
      </c>
      <c r="I35" s="310">
        <v>425.2</v>
      </c>
      <c r="J35" s="312">
        <v>10.624651422197417</v>
      </c>
      <c r="K35" s="312">
        <v>0.35416139640777544</v>
      </c>
      <c r="L35" s="312">
        <v>7.184270229392496</v>
      </c>
      <c r="M35" s="313">
        <v>1.3587604290822242</v>
      </c>
    </row>
    <row r="36" spans="1:13" ht="24.75" customHeight="1">
      <c r="A36" s="1381">
        <v>2.2</v>
      </c>
      <c r="B36" s="303" t="s">
        <v>386</v>
      </c>
      <c r="C36" s="292">
        <v>25.25</v>
      </c>
      <c r="D36" s="306">
        <v>247.3</v>
      </c>
      <c r="E36" s="306">
        <v>269.7</v>
      </c>
      <c r="F36" s="306">
        <v>277.8</v>
      </c>
      <c r="G36" s="307">
        <v>316.3</v>
      </c>
      <c r="H36" s="307">
        <v>316.3</v>
      </c>
      <c r="I36" s="308">
        <v>316.3</v>
      </c>
      <c r="J36" s="304">
        <v>12.333198544278218</v>
      </c>
      <c r="K36" s="304">
        <v>3.003337041156854</v>
      </c>
      <c r="L36" s="304">
        <v>13.85889128869691</v>
      </c>
      <c r="M36" s="305">
        <v>0</v>
      </c>
    </row>
    <row r="37" spans="1:13" ht="24.75" customHeight="1">
      <c r="A37" s="1381"/>
      <c r="B37" s="311" t="s">
        <v>387</v>
      </c>
      <c r="C37" s="291">
        <v>6.31</v>
      </c>
      <c r="D37" s="309">
        <v>233</v>
      </c>
      <c r="E37" s="309">
        <v>249.2</v>
      </c>
      <c r="F37" s="309">
        <v>253.3</v>
      </c>
      <c r="G37" s="14">
        <v>298.1</v>
      </c>
      <c r="H37" s="14">
        <v>298.1</v>
      </c>
      <c r="I37" s="310">
        <v>298.1</v>
      </c>
      <c r="J37" s="312">
        <v>8.712446351931334</v>
      </c>
      <c r="K37" s="312">
        <v>1.6452648475120384</v>
      </c>
      <c r="L37" s="312">
        <v>17.68653770232926</v>
      </c>
      <c r="M37" s="313">
        <v>0</v>
      </c>
    </row>
    <row r="38" spans="1:13" ht="24.75" customHeight="1">
      <c r="A38" s="1381"/>
      <c r="B38" s="311" t="s">
        <v>388</v>
      </c>
      <c r="C38" s="291">
        <v>6.31</v>
      </c>
      <c r="D38" s="309">
        <v>241.2</v>
      </c>
      <c r="E38" s="309">
        <v>266.6</v>
      </c>
      <c r="F38" s="309">
        <v>273.2</v>
      </c>
      <c r="G38" s="14">
        <v>313.9</v>
      </c>
      <c r="H38" s="14">
        <v>313.9</v>
      </c>
      <c r="I38" s="310">
        <v>313.9</v>
      </c>
      <c r="J38" s="312">
        <v>13.26699834162521</v>
      </c>
      <c r="K38" s="312">
        <v>2.4756189047261614</v>
      </c>
      <c r="L38" s="312">
        <v>14.897510980966317</v>
      </c>
      <c r="M38" s="313">
        <v>0</v>
      </c>
    </row>
    <row r="39" spans="1:13" ht="24.75" customHeight="1">
      <c r="A39" s="1381"/>
      <c r="B39" s="311" t="s">
        <v>389</v>
      </c>
      <c r="C39" s="291">
        <v>6.31</v>
      </c>
      <c r="D39" s="309">
        <v>246.4</v>
      </c>
      <c r="E39" s="309">
        <v>266.5</v>
      </c>
      <c r="F39" s="309">
        <v>277</v>
      </c>
      <c r="G39" s="14">
        <v>315.7</v>
      </c>
      <c r="H39" s="14">
        <v>315.7</v>
      </c>
      <c r="I39" s="310">
        <v>315.7</v>
      </c>
      <c r="J39" s="312">
        <v>12.418831168831161</v>
      </c>
      <c r="K39" s="312">
        <v>3.939962476547848</v>
      </c>
      <c r="L39" s="312">
        <v>13.971119133574007</v>
      </c>
      <c r="M39" s="313">
        <v>0</v>
      </c>
    </row>
    <row r="40" spans="1:13" ht="24.75" customHeight="1">
      <c r="A40" s="1381"/>
      <c r="B40" s="311" t="s">
        <v>390</v>
      </c>
      <c r="C40" s="291">
        <v>6.32</v>
      </c>
      <c r="D40" s="309">
        <v>268.4</v>
      </c>
      <c r="E40" s="309">
        <v>296.4</v>
      </c>
      <c r="F40" s="309">
        <v>307.8</v>
      </c>
      <c r="G40" s="14">
        <v>337.6</v>
      </c>
      <c r="H40" s="14">
        <v>337.6</v>
      </c>
      <c r="I40" s="310">
        <v>337.6</v>
      </c>
      <c r="J40" s="312">
        <v>14.679582712369623</v>
      </c>
      <c r="K40" s="312">
        <v>3.846153846153854</v>
      </c>
      <c r="L40" s="312">
        <v>9.681611435997397</v>
      </c>
      <c r="M40" s="313">
        <v>0</v>
      </c>
    </row>
    <row r="41" spans="1:13" ht="24.75" customHeight="1">
      <c r="A41" s="1381">
        <v>2.3</v>
      </c>
      <c r="B41" s="303" t="s">
        <v>391</v>
      </c>
      <c r="C41" s="292">
        <v>8.29</v>
      </c>
      <c r="D41" s="306">
        <v>266.2</v>
      </c>
      <c r="E41" s="306">
        <v>273.5</v>
      </c>
      <c r="F41" s="306">
        <v>279.9</v>
      </c>
      <c r="G41" s="307">
        <v>317.5</v>
      </c>
      <c r="H41" s="307">
        <v>317.5</v>
      </c>
      <c r="I41" s="308">
        <v>317.5</v>
      </c>
      <c r="J41" s="304">
        <v>5.146506386175801</v>
      </c>
      <c r="K41" s="304">
        <v>2.340036563071294</v>
      </c>
      <c r="L41" s="304">
        <v>13.433369060378709</v>
      </c>
      <c r="M41" s="305">
        <v>0</v>
      </c>
    </row>
    <row r="42" spans="1:13" s="286" customFormat="1" ht="24.75" customHeight="1">
      <c r="A42" s="290"/>
      <c r="B42" s="303" t="s">
        <v>392</v>
      </c>
      <c r="C42" s="292">
        <v>2.76</v>
      </c>
      <c r="D42" s="306">
        <v>248.4</v>
      </c>
      <c r="E42" s="306">
        <v>251.5</v>
      </c>
      <c r="F42" s="306">
        <v>257.1</v>
      </c>
      <c r="G42" s="307">
        <v>296.5</v>
      </c>
      <c r="H42" s="307">
        <v>296.5</v>
      </c>
      <c r="I42" s="308">
        <v>296.5</v>
      </c>
      <c r="J42" s="304">
        <v>3.5024154589372074</v>
      </c>
      <c r="K42" s="304">
        <v>2.2266401590457434</v>
      </c>
      <c r="L42" s="304">
        <v>15.324776351614162</v>
      </c>
      <c r="M42" s="305">
        <v>0</v>
      </c>
    </row>
    <row r="43" spans="1:13" ht="24.75" customHeight="1">
      <c r="A43" s="290"/>
      <c r="B43" s="311" t="s">
        <v>388</v>
      </c>
      <c r="C43" s="291">
        <v>1.38</v>
      </c>
      <c r="D43" s="309">
        <v>239.7</v>
      </c>
      <c r="E43" s="309">
        <v>244.1</v>
      </c>
      <c r="F43" s="309">
        <v>250.4</v>
      </c>
      <c r="G43" s="14">
        <v>286.2</v>
      </c>
      <c r="H43" s="14">
        <v>286.2</v>
      </c>
      <c r="I43" s="310">
        <v>286.2</v>
      </c>
      <c r="J43" s="312">
        <v>4.463913224864413</v>
      </c>
      <c r="K43" s="312">
        <v>2.580909463334706</v>
      </c>
      <c r="L43" s="312">
        <v>14.297124600638966</v>
      </c>
      <c r="M43" s="313">
        <v>0</v>
      </c>
    </row>
    <row r="44" spans="1:13" ht="24.75" customHeight="1">
      <c r="A44" s="294"/>
      <c r="B44" s="311" t="s">
        <v>390</v>
      </c>
      <c r="C44" s="291">
        <v>1.38</v>
      </c>
      <c r="D44" s="309">
        <v>257.1</v>
      </c>
      <c r="E44" s="309">
        <v>258.8</v>
      </c>
      <c r="F44" s="309">
        <v>263.8</v>
      </c>
      <c r="G44" s="14">
        <v>306.9</v>
      </c>
      <c r="H44" s="14">
        <v>306.9</v>
      </c>
      <c r="I44" s="310">
        <v>306.9</v>
      </c>
      <c r="J44" s="312">
        <v>2.605989887203421</v>
      </c>
      <c r="K44" s="312">
        <v>1.931993817619798</v>
      </c>
      <c r="L44" s="312">
        <v>16.33813495072023</v>
      </c>
      <c r="M44" s="313">
        <v>0</v>
      </c>
    </row>
    <row r="45" spans="1:13" ht="24.75" customHeight="1">
      <c r="A45" s="290"/>
      <c r="B45" s="303" t="s">
        <v>393</v>
      </c>
      <c r="C45" s="292">
        <v>2.76</v>
      </c>
      <c r="D45" s="306">
        <v>242.9</v>
      </c>
      <c r="E45" s="306">
        <v>245.5</v>
      </c>
      <c r="F45" s="306">
        <v>249.1</v>
      </c>
      <c r="G45" s="307">
        <v>280.2</v>
      </c>
      <c r="H45" s="307">
        <v>280.2</v>
      </c>
      <c r="I45" s="308">
        <v>280.2</v>
      </c>
      <c r="J45" s="304">
        <v>2.5524907369287746</v>
      </c>
      <c r="K45" s="304">
        <v>1.4663951120163006</v>
      </c>
      <c r="L45" s="304">
        <v>12.484945804897635</v>
      </c>
      <c r="M45" s="305">
        <v>0</v>
      </c>
    </row>
    <row r="46" spans="1:13" ht="24.75" customHeight="1">
      <c r="A46" s="290"/>
      <c r="B46" s="311" t="s">
        <v>388</v>
      </c>
      <c r="C46" s="291">
        <v>1.38</v>
      </c>
      <c r="D46" s="309">
        <v>233.6</v>
      </c>
      <c r="E46" s="309">
        <v>237.1</v>
      </c>
      <c r="F46" s="309">
        <v>241.1</v>
      </c>
      <c r="G46" s="14">
        <v>272.4</v>
      </c>
      <c r="H46" s="14">
        <v>272.4</v>
      </c>
      <c r="I46" s="310">
        <v>272.4</v>
      </c>
      <c r="J46" s="312">
        <v>3.210616438356169</v>
      </c>
      <c r="K46" s="312">
        <v>1.6870518768452172</v>
      </c>
      <c r="L46" s="312">
        <v>12.982165076731647</v>
      </c>
      <c r="M46" s="313">
        <v>0</v>
      </c>
    </row>
    <row r="47" spans="1:13" ht="24.75" customHeight="1">
      <c r="A47" s="290"/>
      <c r="B47" s="311" t="s">
        <v>390</v>
      </c>
      <c r="C47" s="291">
        <v>1.38</v>
      </c>
      <c r="D47" s="309">
        <v>252.2</v>
      </c>
      <c r="E47" s="309">
        <v>253.9</v>
      </c>
      <c r="F47" s="309">
        <v>257.2</v>
      </c>
      <c r="G47" s="14">
        <v>288</v>
      </c>
      <c r="H47" s="14">
        <v>288</v>
      </c>
      <c r="I47" s="310">
        <v>288</v>
      </c>
      <c r="J47" s="312">
        <v>1.9825535289452745</v>
      </c>
      <c r="K47" s="312">
        <v>1.299724300905865</v>
      </c>
      <c r="L47" s="312">
        <v>11.975116640746506</v>
      </c>
      <c r="M47" s="313">
        <v>0</v>
      </c>
    </row>
    <row r="48" spans="1:13" ht="24.75" customHeight="1">
      <c r="A48" s="290"/>
      <c r="B48" s="303" t="s">
        <v>629</v>
      </c>
      <c r="C48" s="292">
        <v>2.77</v>
      </c>
      <c r="D48" s="306">
        <v>307.3</v>
      </c>
      <c r="E48" s="306">
        <v>323.4</v>
      </c>
      <c r="F48" s="306">
        <v>333.2</v>
      </c>
      <c r="G48" s="307">
        <v>375.8</v>
      </c>
      <c r="H48" s="307">
        <v>375.8</v>
      </c>
      <c r="I48" s="308">
        <v>375.8</v>
      </c>
      <c r="J48" s="304">
        <v>8.428246013667433</v>
      </c>
      <c r="K48" s="304">
        <v>3.030303030303031</v>
      </c>
      <c r="L48" s="304">
        <v>12.785114045618258</v>
      </c>
      <c r="M48" s="305">
        <v>0</v>
      </c>
    </row>
    <row r="49" spans="1:13" ht="24.75" customHeight="1">
      <c r="A49" s="290"/>
      <c r="B49" s="311" t="s">
        <v>384</v>
      </c>
      <c r="C49" s="291">
        <v>1.38</v>
      </c>
      <c r="D49" s="309">
        <v>311.3</v>
      </c>
      <c r="E49" s="309">
        <v>330.7</v>
      </c>
      <c r="F49" s="309">
        <v>339.9</v>
      </c>
      <c r="G49" s="14">
        <v>384</v>
      </c>
      <c r="H49" s="14">
        <v>384</v>
      </c>
      <c r="I49" s="310">
        <v>384</v>
      </c>
      <c r="J49" s="312">
        <v>9.187279151943457</v>
      </c>
      <c r="K49" s="312">
        <v>2.7819776232234545</v>
      </c>
      <c r="L49" s="312">
        <v>12.974404236540167</v>
      </c>
      <c r="M49" s="313">
        <v>0</v>
      </c>
    </row>
    <row r="50" spans="1:13" ht="24.75" customHeight="1" thickBot="1">
      <c r="A50" s="295"/>
      <c r="B50" s="314" t="s">
        <v>385</v>
      </c>
      <c r="C50" s="296">
        <v>1.39</v>
      </c>
      <c r="D50" s="315">
        <v>303.4</v>
      </c>
      <c r="E50" s="315">
        <v>316.2</v>
      </c>
      <c r="F50" s="315">
        <v>326.4</v>
      </c>
      <c r="G50" s="316">
        <v>367.6</v>
      </c>
      <c r="H50" s="316">
        <v>367.6</v>
      </c>
      <c r="I50" s="317">
        <v>367.6</v>
      </c>
      <c r="J50" s="318">
        <v>7.580751483190511</v>
      </c>
      <c r="K50" s="318">
        <v>3.225806451612897</v>
      </c>
      <c r="L50" s="318">
        <v>12.62254901960786</v>
      </c>
      <c r="M50" s="319">
        <v>0</v>
      </c>
    </row>
    <row r="51" spans="4:13" ht="12" customHeight="1" thickTop="1">
      <c r="D51" s="299"/>
      <c r="E51" s="299"/>
      <c r="F51" s="299"/>
      <c r="G51" s="299"/>
      <c r="H51" s="299"/>
      <c r="I51" s="299"/>
      <c r="J51" s="299"/>
      <c r="K51" s="299"/>
      <c r="L51" s="299"/>
      <c r="M51" s="299"/>
    </row>
    <row r="52" spans="4:13" ht="24.75" customHeight="1">
      <c r="D52" s="299"/>
      <c r="E52" s="299"/>
      <c r="F52" s="299"/>
      <c r="G52" s="299"/>
      <c r="H52" s="299"/>
      <c r="I52" s="299"/>
      <c r="J52" s="299"/>
      <c r="K52" s="299"/>
      <c r="L52" s="299"/>
      <c r="M52" s="299"/>
    </row>
    <row r="53" spans="4:13" ht="24.75" customHeight="1">
      <c r="D53" s="299"/>
      <c r="E53" s="299"/>
      <c r="F53" s="299"/>
      <c r="G53" s="299"/>
      <c r="H53" s="299"/>
      <c r="I53" s="299"/>
      <c r="J53" s="299"/>
      <c r="K53" s="299"/>
      <c r="L53" s="299"/>
      <c r="M53" s="299"/>
    </row>
    <row r="54" spans="4:13" ht="24.75" customHeight="1">
      <c r="D54" s="299"/>
      <c r="E54" s="299"/>
      <c r="F54" s="299"/>
      <c r="G54" s="299"/>
      <c r="H54" s="299"/>
      <c r="I54" s="299"/>
      <c r="J54" s="299"/>
      <c r="K54" s="299"/>
      <c r="L54" s="299"/>
      <c r="M54" s="299"/>
    </row>
    <row r="55" spans="4:13" ht="24.75" customHeight="1">
      <c r="D55" s="299"/>
      <c r="E55" s="299"/>
      <c r="F55" s="299"/>
      <c r="G55" s="299"/>
      <c r="H55" s="299"/>
      <c r="I55" s="299"/>
      <c r="J55" s="299"/>
      <c r="K55" s="299"/>
      <c r="L55" s="299"/>
      <c r="M55" s="299"/>
    </row>
    <row r="56" spans="4:13" ht="24.75" customHeight="1">
      <c r="D56" s="299"/>
      <c r="E56" s="299"/>
      <c r="F56" s="299"/>
      <c r="G56" s="299"/>
      <c r="H56" s="299"/>
      <c r="I56" s="299"/>
      <c r="J56" s="299"/>
      <c r="K56" s="299"/>
      <c r="L56" s="299"/>
      <c r="M56" s="299"/>
    </row>
    <row r="57" spans="4:13" ht="24.75" customHeight="1">
      <c r="D57" s="299"/>
      <c r="E57" s="299"/>
      <c r="F57" s="299"/>
      <c r="G57" s="299"/>
      <c r="H57" s="299"/>
      <c r="I57" s="299"/>
      <c r="J57" s="299"/>
      <c r="K57" s="299"/>
      <c r="L57" s="299"/>
      <c r="M57" s="299"/>
    </row>
    <row r="58" spans="4:13" ht="24.75" customHeight="1">
      <c r="D58" s="299"/>
      <c r="E58" s="299"/>
      <c r="F58" s="299"/>
      <c r="G58" s="299"/>
      <c r="H58" s="299"/>
      <c r="I58" s="299"/>
      <c r="J58" s="299"/>
      <c r="K58" s="299"/>
      <c r="L58" s="299"/>
      <c r="M58" s="299"/>
    </row>
    <row r="59" spans="4:13" ht="24.75" customHeight="1">
      <c r="D59" s="299"/>
      <c r="E59" s="299"/>
      <c r="F59" s="299"/>
      <c r="G59" s="299"/>
      <c r="H59" s="299"/>
      <c r="I59" s="299"/>
      <c r="J59" s="299"/>
      <c r="K59" s="299"/>
      <c r="L59" s="299"/>
      <c r="M59" s="299"/>
    </row>
    <row r="60" spans="4:13" ht="24.75" customHeight="1">
      <c r="D60" s="299"/>
      <c r="E60" s="299"/>
      <c r="F60" s="299"/>
      <c r="G60" s="299"/>
      <c r="H60" s="299"/>
      <c r="I60" s="299"/>
      <c r="J60" s="299"/>
      <c r="K60" s="299"/>
      <c r="L60" s="299"/>
      <c r="M60" s="299"/>
    </row>
    <row r="61" spans="4:13" ht="24.75" customHeight="1">
      <c r="D61" s="299"/>
      <c r="E61" s="299"/>
      <c r="F61" s="299"/>
      <c r="G61" s="299"/>
      <c r="H61" s="299"/>
      <c r="I61" s="299"/>
      <c r="J61" s="299"/>
      <c r="K61" s="299"/>
      <c r="L61" s="299"/>
      <c r="M61" s="299"/>
    </row>
    <row r="62" spans="4:13" ht="24.75" customHeight="1">
      <c r="D62" s="299"/>
      <c r="E62" s="299"/>
      <c r="F62" s="299"/>
      <c r="G62" s="299"/>
      <c r="H62" s="299"/>
      <c r="I62" s="299"/>
      <c r="J62" s="299"/>
      <c r="K62" s="299"/>
      <c r="L62" s="299"/>
      <c r="M62" s="299"/>
    </row>
    <row r="63" spans="4:13" ht="24.75" customHeight="1">
      <c r="D63" s="299"/>
      <c r="E63" s="299"/>
      <c r="F63" s="299"/>
      <c r="G63" s="299"/>
      <c r="H63" s="299"/>
      <c r="I63" s="299"/>
      <c r="J63" s="299"/>
      <c r="K63" s="299"/>
      <c r="L63" s="299"/>
      <c r="M63" s="299"/>
    </row>
    <row r="64" spans="4:13" ht="24.75" customHeight="1">
      <c r="D64" s="299"/>
      <c r="E64" s="299"/>
      <c r="F64" s="299"/>
      <c r="G64" s="299"/>
      <c r="H64" s="299"/>
      <c r="I64" s="299"/>
      <c r="J64" s="299"/>
      <c r="K64" s="299"/>
      <c r="L64" s="299"/>
      <c r="M64" s="299"/>
    </row>
    <row r="65" spans="4:13" ht="24.75" customHeight="1">
      <c r="D65" s="299"/>
      <c r="E65" s="299"/>
      <c r="F65" s="299"/>
      <c r="G65" s="299"/>
      <c r="H65" s="299"/>
      <c r="I65" s="299"/>
      <c r="J65" s="299"/>
      <c r="K65" s="299"/>
      <c r="L65" s="299"/>
      <c r="M65" s="299"/>
    </row>
    <row r="66" spans="4:13" ht="24.75" customHeight="1">
      <c r="D66" s="299"/>
      <c r="E66" s="299"/>
      <c r="F66" s="299"/>
      <c r="G66" s="299"/>
      <c r="H66" s="299"/>
      <c r="I66" s="299"/>
      <c r="J66" s="299"/>
      <c r="K66" s="299"/>
      <c r="L66" s="299"/>
      <c r="M66" s="299"/>
    </row>
    <row r="67" spans="4:13" ht="24.75" customHeight="1">
      <c r="D67" s="299"/>
      <c r="E67" s="299"/>
      <c r="F67" s="299"/>
      <c r="G67" s="299"/>
      <c r="H67" s="299"/>
      <c r="I67" s="299"/>
      <c r="J67" s="299"/>
      <c r="K67" s="299"/>
      <c r="L67" s="299"/>
      <c r="M67" s="299"/>
    </row>
    <row r="68" spans="4:13" ht="24.75" customHeight="1">
      <c r="D68" s="299"/>
      <c r="E68" s="299"/>
      <c r="F68" s="299"/>
      <c r="G68" s="299"/>
      <c r="H68" s="299"/>
      <c r="I68" s="299"/>
      <c r="J68" s="299"/>
      <c r="K68" s="299"/>
      <c r="L68" s="299"/>
      <c r="M68" s="299"/>
    </row>
    <row r="69" spans="4:13" ht="24.75" customHeight="1">
      <c r="D69" s="299"/>
      <c r="E69" s="299"/>
      <c r="F69" s="299"/>
      <c r="G69" s="299"/>
      <c r="H69" s="299"/>
      <c r="I69" s="299"/>
      <c r="J69" s="299"/>
      <c r="K69" s="299"/>
      <c r="L69" s="299"/>
      <c r="M69" s="299"/>
    </row>
    <row r="70" spans="4:13" ht="24.75" customHeight="1">
      <c r="D70" s="299"/>
      <c r="E70" s="299"/>
      <c r="F70" s="299"/>
      <c r="G70" s="299"/>
      <c r="H70" s="299"/>
      <c r="I70" s="299"/>
      <c r="J70" s="299"/>
      <c r="K70" s="299"/>
      <c r="L70" s="299"/>
      <c r="M70" s="299"/>
    </row>
    <row r="71" spans="4:13" ht="24.75" customHeight="1">
      <c r="D71" s="299"/>
      <c r="E71" s="299"/>
      <c r="F71" s="299"/>
      <c r="G71" s="299"/>
      <c r="H71" s="299"/>
      <c r="I71" s="299"/>
      <c r="J71" s="299"/>
      <c r="K71" s="299"/>
      <c r="L71" s="299"/>
      <c r="M71" s="299"/>
    </row>
    <row r="72" spans="4:13" ht="24.75" customHeight="1">
      <c r="D72" s="299"/>
      <c r="E72" s="299"/>
      <c r="F72" s="299"/>
      <c r="G72" s="299"/>
      <c r="H72" s="299"/>
      <c r="I72" s="299"/>
      <c r="J72" s="299"/>
      <c r="K72" s="299"/>
      <c r="L72" s="299"/>
      <c r="M72" s="299"/>
    </row>
    <row r="73" spans="4:13" ht="24.75" customHeight="1">
      <c r="D73" s="299"/>
      <c r="E73" s="299"/>
      <c r="F73" s="299"/>
      <c r="G73" s="299"/>
      <c r="H73" s="299"/>
      <c r="I73" s="299"/>
      <c r="J73" s="299"/>
      <c r="K73" s="299"/>
      <c r="L73" s="299"/>
      <c r="M73" s="299"/>
    </row>
    <row r="74" spans="4:13" ht="24.75" customHeight="1">
      <c r="D74" s="299"/>
      <c r="E74" s="299"/>
      <c r="F74" s="299"/>
      <c r="G74" s="299"/>
      <c r="H74" s="299"/>
      <c r="I74" s="299"/>
      <c r="J74" s="299"/>
      <c r="K74" s="299"/>
      <c r="L74" s="299"/>
      <c r="M74" s="299"/>
    </row>
    <row r="75" spans="4:13" ht="24.75" customHeight="1">
      <c r="D75" s="299"/>
      <c r="E75" s="299"/>
      <c r="F75" s="299"/>
      <c r="G75" s="299"/>
      <c r="H75" s="299"/>
      <c r="I75" s="299"/>
      <c r="J75" s="299"/>
      <c r="K75" s="299"/>
      <c r="L75" s="299"/>
      <c r="M75" s="299"/>
    </row>
    <row r="76" spans="4:13" ht="24.75" customHeight="1">
      <c r="D76" s="299"/>
      <c r="E76" s="299"/>
      <c r="F76" s="299"/>
      <c r="G76" s="299"/>
      <c r="H76" s="299"/>
      <c r="I76" s="299"/>
      <c r="J76" s="299"/>
      <c r="K76" s="299"/>
      <c r="L76" s="299"/>
      <c r="M76" s="299"/>
    </row>
    <row r="77" spans="4:13" ht="24.75" customHeight="1">
      <c r="D77" s="299"/>
      <c r="E77" s="299"/>
      <c r="F77" s="299"/>
      <c r="G77" s="299"/>
      <c r="H77" s="299"/>
      <c r="I77" s="299"/>
      <c r="J77" s="299"/>
      <c r="K77" s="299"/>
      <c r="L77" s="299"/>
      <c r="M77" s="299"/>
    </row>
    <row r="78" spans="4:13" ht="24.75" customHeight="1">
      <c r="D78" s="299"/>
      <c r="E78" s="299"/>
      <c r="F78" s="299"/>
      <c r="G78" s="299"/>
      <c r="H78" s="299"/>
      <c r="I78" s="299"/>
      <c r="J78" s="299"/>
      <c r="K78" s="299"/>
      <c r="L78" s="299"/>
      <c r="M78" s="299"/>
    </row>
    <row r="79" spans="4:13" ht="24.75" customHeight="1">
      <c r="D79" s="299"/>
      <c r="E79" s="299"/>
      <c r="F79" s="299"/>
      <c r="G79" s="299"/>
      <c r="H79" s="299"/>
      <c r="I79" s="299"/>
      <c r="J79" s="299"/>
      <c r="K79" s="299"/>
      <c r="L79" s="299"/>
      <c r="M79" s="299"/>
    </row>
    <row r="80" spans="4:13" ht="24.75" customHeight="1">
      <c r="D80" s="299"/>
      <c r="E80" s="299"/>
      <c r="F80" s="299"/>
      <c r="G80" s="299"/>
      <c r="H80" s="299"/>
      <c r="I80" s="299"/>
      <c r="J80" s="299"/>
      <c r="K80" s="299"/>
      <c r="L80" s="299"/>
      <c r="M80" s="299"/>
    </row>
    <row r="81" spans="4:13" ht="24.75" customHeight="1">
      <c r="D81" s="299"/>
      <c r="E81" s="299"/>
      <c r="F81" s="299"/>
      <c r="G81" s="299"/>
      <c r="H81" s="299"/>
      <c r="I81" s="299"/>
      <c r="J81" s="299"/>
      <c r="K81" s="299"/>
      <c r="L81" s="299"/>
      <c r="M81" s="299"/>
    </row>
    <row r="82" spans="4:13" ht="24.75" customHeight="1">
      <c r="D82" s="299"/>
      <c r="E82" s="299"/>
      <c r="F82" s="299"/>
      <c r="G82" s="299"/>
      <c r="H82" s="299"/>
      <c r="I82" s="299"/>
      <c r="J82" s="299"/>
      <c r="K82" s="299"/>
      <c r="L82" s="299"/>
      <c r="M82" s="299"/>
    </row>
    <row r="83" spans="4:13" ht="24.75" customHeight="1">
      <c r="D83" s="299"/>
      <c r="E83" s="299"/>
      <c r="F83" s="299"/>
      <c r="G83" s="299"/>
      <c r="H83" s="299"/>
      <c r="I83" s="299"/>
      <c r="J83" s="299"/>
      <c r="K83" s="299"/>
      <c r="L83" s="299"/>
      <c r="M83" s="299"/>
    </row>
    <row r="84" spans="4:13" ht="24.75" customHeight="1">
      <c r="D84" s="299"/>
      <c r="E84" s="299"/>
      <c r="F84" s="299"/>
      <c r="G84" s="299"/>
      <c r="H84" s="299"/>
      <c r="I84" s="299"/>
      <c r="J84" s="299"/>
      <c r="K84" s="299"/>
      <c r="L84" s="299"/>
      <c r="M84" s="299"/>
    </row>
    <row r="85" spans="4:13" ht="24.75" customHeight="1">
      <c r="D85" s="299"/>
      <c r="E85" s="299"/>
      <c r="F85" s="299"/>
      <c r="G85" s="299"/>
      <c r="H85" s="299"/>
      <c r="I85" s="299"/>
      <c r="J85" s="299"/>
      <c r="K85" s="299"/>
      <c r="L85" s="299"/>
      <c r="M85" s="299"/>
    </row>
    <row r="86" spans="4:13" ht="24.75" customHeight="1">
      <c r="D86" s="299"/>
      <c r="E86" s="299"/>
      <c r="F86" s="299"/>
      <c r="G86" s="299"/>
      <c r="H86" s="299"/>
      <c r="I86" s="299"/>
      <c r="J86" s="299"/>
      <c r="K86" s="299"/>
      <c r="L86" s="299"/>
      <c r="M86" s="299"/>
    </row>
    <row r="87" spans="4:13" ht="24.75" customHeight="1">
      <c r="D87" s="299"/>
      <c r="E87" s="299"/>
      <c r="F87" s="299"/>
      <c r="G87" s="299"/>
      <c r="H87" s="299"/>
      <c r="I87" s="299"/>
      <c r="J87" s="299"/>
      <c r="K87" s="299"/>
      <c r="L87" s="299"/>
      <c r="M87" s="299"/>
    </row>
    <row r="88" spans="4:13" ht="24.75" customHeight="1">
      <c r="D88" s="299"/>
      <c r="E88" s="299"/>
      <c r="F88" s="299"/>
      <c r="G88" s="299"/>
      <c r="H88" s="299"/>
      <c r="I88" s="299"/>
      <c r="J88" s="299"/>
      <c r="K88" s="299"/>
      <c r="L88" s="299"/>
      <c r="M88" s="299"/>
    </row>
    <row r="89" spans="4:13" ht="24.75" customHeight="1">
      <c r="D89" s="299"/>
      <c r="E89" s="299"/>
      <c r="F89" s="299"/>
      <c r="G89" s="299"/>
      <c r="H89" s="299"/>
      <c r="I89" s="299"/>
      <c r="J89" s="299"/>
      <c r="K89" s="299"/>
      <c r="L89" s="299"/>
      <c r="M89" s="299"/>
    </row>
    <row r="90" spans="4:13" ht="24.75" customHeight="1">
      <c r="D90" s="299"/>
      <c r="E90" s="299"/>
      <c r="F90" s="299"/>
      <c r="G90" s="299"/>
      <c r="H90" s="299"/>
      <c r="I90" s="299"/>
      <c r="J90" s="299"/>
      <c r="K90" s="299"/>
      <c r="L90" s="299"/>
      <c r="M90" s="299"/>
    </row>
    <row r="91" spans="4:13" ht="24.75" customHeight="1">
      <c r="D91" s="299"/>
      <c r="E91" s="299"/>
      <c r="F91" s="299"/>
      <c r="G91" s="299"/>
      <c r="H91" s="299"/>
      <c r="I91" s="299"/>
      <c r="J91" s="299"/>
      <c r="K91" s="299"/>
      <c r="L91" s="299"/>
      <c r="M91" s="299"/>
    </row>
    <row r="92" spans="4:13" ht="24.75" customHeight="1">
      <c r="D92" s="299"/>
      <c r="E92" s="299"/>
      <c r="F92" s="299"/>
      <c r="G92" s="299"/>
      <c r="H92" s="299"/>
      <c r="I92" s="299"/>
      <c r="J92" s="299"/>
      <c r="K92" s="299"/>
      <c r="L92" s="299"/>
      <c r="M92" s="299"/>
    </row>
    <row r="93" spans="4:13" ht="24.75" customHeight="1">
      <c r="D93" s="299"/>
      <c r="E93" s="299"/>
      <c r="F93" s="299"/>
      <c r="G93" s="299"/>
      <c r="H93" s="299"/>
      <c r="I93" s="299"/>
      <c r="J93" s="299"/>
      <c r="K93" s="299"/>
      <c r="L93" s="299"/>
      <c r="M93" s="299"/>
    </row>
    <row r="94" spans="4:13" ht="24.75" customHeight="1">
      <c r="D94" s="299"/>
      <c r="E94" s="299"/>
      <c r="F94" s="299"/>
      <c r="G94" s="299"/>
      <c r="H94" s="299"/>
      <c r="I94" s="299"/>
      <c r="J94" s="299"/>
      <c r="K94" s="299"/>
      <c r="L94" s="299"/>
      <c r="M94" s="299"/>
    </row>
    <row r="95" spans="4:13" ht="24.75" customHeight="1">
      <c r="D95" s="299"/>
      <c r="E95" s="299"/>
      <c r="F95" s="299"/>
      <c r="G95" s="299"/>
      <c r="H95" s="299"/>
      <c r="I95" s="299"/>
      <c r="J95" s="299"/>
      <c r="K95" s="299"/>
      <c r="L95" s="299"/>
      <c r="M95" s="299"/>
    </row>
    <row r="96" spans="4:13" ht="24.75" customHeight="1">
      <c r="D96" s="299"/>
      <c r="E96" s="299"/>
      <c r="F96" s="299"/>
      <c r="G96" s="299"/>
      <c r="H96" s="299"/>
      <c r="I96" s="299"/>
      <c r="J96" s="299"/>
      <c r="K96" s="299"/>
      <c r="L96" s="299"/>
      <c r="M96" s="299"/>
    </row>
    <row r="97" spans="4:13" ht="24.75" customHeight="1">
      <c r="D97" s="299"/>
      <c r="E97" s="299"/>
      <c r="F97" s="299"/>
      <c r="G97" s="299"/>
      <c r="H97" s="299"/>
      <c r="I97" s="299"/>
      <c r="J97" s="299"/>
      <c r="K97" s="299"/>
      <c r="L97" s="299"/>
      <c r="M97" s="299"/>
    </row>
    <row r="98" spans="4:13" ht="24.75" customHeight="1">
      <c r="D98" s="299"/>
      <c r="E98" s="299"/>
      <c r="F98" s="299"/>
      <c r="G98" s="299"/>
      <c r="H98" s="299"/>
      <c r="I98" s="299"/>
      <c r="J98" s="299"/>
      <c r="K98" s="299"/>
      <c r="L98" s="299"/>
      <c r="M98" s="299"/>
    </row>
    <row r="99" spans="4:13" ht="24.75" customHeight="1">
      <c r="D99" s="299"/>
      <c r="E99" s="299"/>
      <c r="F99" s="299"/>
      <c r="G99" s="299"/>
      <c r="H99" s="299"/>
      <c r="I99" s="299"/>
      <c r="J99" s="299"/>
      <c r="K99" s="299"/>
      <c r="L99" s="299"/>
      <c r="M99" s="299"/>
    </row>
    <row r="100" spans="4:13" ht="24.75" customHeight="1"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</row>
    <row r="101" spans="4:13" ht="24.75" customHeight="1"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</row>
    <row r="102" spans="4:13" ht="24.75" customHeight="1"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</row>
    <row r="103" spans="4:13" ht="24.75" customHeight="1"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</row>
    <row r="104" spans="4:13" ht="24.75" customHeight="1"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</row>
    <row r="105" spans="4:13" ht="24.75" customHeight="1"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</row>
    <row r="106" spans="4:13" ht="24.75" customHeight="1"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</row>
    <row r="107" spans="4:13" ht="24.75" customHeight="1"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</row>
    <row r="108" spans="4:13" ht="24.75" customHeight="1"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</row>
    <row r="109" spans="4:13" ht="24.75" customHeight="1"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</row>
    <row r="110" spans="4:13" ht="24.75" customHeight="1"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</row>
    <row r="111" spans="4:13" ht="24.75" customHeight="1"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</row>
    <row r="112" spans="4:13" ht="24.75" customHeight="1"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</row>
    <row r="113" spans="4:13" ht="24.75" customHeight="1"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</row>
    <row r="114" spans="4:13" ht="24.75" customHeight="1"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</row>
    <row r="115" spans="4:13" ht="24.75" customHeight="1"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</row>
    <row r="116" spans="4:13" ht="24.75" customHeight="1"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</row>
    <row r="117" spans="4:13" ht="24.75" customHeight="1"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</row>
    <row r="118" spans="4:13" ht="24.75" customHeight="1"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</row>
    <row r="119" spans="4:13" ht="24.75" customHeight="1"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</row>
    <row r="120" spans="4:13" ht="24.75" customHeight="1"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</row>
    <row r="121" spans="4:13" ht="24.75" customHeight="1"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</row>
    <row r="122" spans="4:13" ht="24.75" customHeight="1"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</row>
    <row r="123" spans="4:13" ht="24.75" customHeight="1"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</row>
    <row r="124" spans="4:13" ht="24.75" customHeight="1"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</row>
    <row r="125" spans="4:13" ht="24.75" customHeight="1"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</row>
    <row r="126" spans="4:13" ht="24.75" customHeight="1"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</row>
    <row r="127" spans="4:13" ht="24.75" customHeight="1"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</row>
    <row r="128" spans="4:13" ht="24.75" customHeight="1"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</row>
    <row r="129" spans="4:13" ht="24.75" customHeight="1"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</row>
    <row r="130" spans="4:13" ht="24.75" customHeight="1"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</row>
    <row r="131" spans="4:13" ht="24.75" customHeight="1"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</row>
  </sheetData>
  <sheetProtection/>
  <mergeCells count="14">
    <mergeCell ref="M8:M9"/>
    <mergeCell ref="B7:B8"/>
    <mergeCell ref="E7:F7"/>
    <mergeCell ref="G7:I7"/>
    <mergeCell ref="A1:M1"/>
    <mergeCell ref="A3:M3"/>
    <mergeCell ref="A4:M4"/>
    <mergeCell ref="A2:M2"/>
    <mergeCell ref="A7:A9"/>
    <mergeCell ref="A5:M5"/>
    <mergeCell ref="J7:M7"/>
    <mergeCell ref="J8:J9"/>
    <mergeCell ref="K8:K9"/>
    <mergeCell ref="L8:L9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56"/>
  <sheetViews>
    <sheetView zoomScalePageLayoutView="0" workbookViewId="0" topLeftCell="A10">
      <selection activeCell="A52" sqref="A52:F52"/>
    </sheetView>
  </sheetViews>
  <sheetFormatPr defaultColWidth="11.00390625" defaultRowHeight="12.75"/>
  <cols>
    <col min="1" max="1" width="34.140625" style="9" customWidth="1"/>
    <col min="2" max="2" width="12.28125" style="9" bestFit="1" customWidth="1"/>
    <col min="3" max="3" width="10.7109375" style="9" customWidth="1"/>
    <col min="4" max="4" width="11.57421875" style="11" bestFit="1" customWidth="1"/>
    <col min="5" max="5" width="8.00390625" style="9" customWidth="1"/>
    <col min="6" max="6" width="11.28125" style="9" bestFit="1" customWidth="1"/>
    <col min="7" max="16384" width="11.00390625" style="9" customWidth="1"/>
  </cols>
  <sheetData>
    <row r="1" spans="1:6" s="362" customFormat="1" ht="18.75">
      <c r="A1" s="2010" t="s">
        <v>1264</v>
      </c>
      <c r="B1" s="2010"/>
      <c r="C1" s="2010"/>
      <c r="D1" s="2010"/>
      <c r="E1" s="2010"/>
      <c r="F1" s="2010"/>
    </row>
    <row r="2" spans="1:6" s="362" customFormat="1" ht="18.75">
      <c r="A2" s="2011" t="s">
        <v>1028</v>
      </c>
      <c r="B2" s="2011"/>
      <c r="C2" s="2011"/>
      <c r="D2" s="2011"/>
      <c r="E2" s="2011"/>
      <c r="F2" s="2011"/>
    </row>
    <row r="3" spans="1:6" s="362" customFormat="1" ht="17.25" customHeight="1">
      <c r="A3" s="2010" t="s">
        <v>396</v>
      </c>
      <c r="B3" s="2010"/>
      <c r="C3" s="2010"/>
      <c r="D3" s="2010"/>
      <c r="E3" s="2010"/>
      <c r="F3" s="2010"/>
    </row>
    <row r="4" spans="1:6" s="362" customFormat="1" ht="17.25" customHeight="1">
      <c r="A4" s="2010" t="s">
        <v>189</v>
      </c>
      <c r="B4" s="2010"/>
      <c r="C4" s="2010"/>
      <c r="D4" s="2010"/>
      <c r="E4" s="2010"/>
      <c r="F4" s="2010"/>
    </row>
    <row r="5" spans="1:6" ht="17.25" customHeight="1" thickBot="1">
      <c r="A5" s="703"/>
      <c r="B5" s="2013"/>
      <c r="C5" s="2013"/>
      <c r="D5" s="703"/>
      <c r="E5" s="2014" t="s">
        <v>305</v>
      </c>
      <c r="F5" s="2014"/>
    </row>
    <row r="6" spans="1:44" s="19" customFormat="1" ht="13.5" thickTop="1">
      <c r="A6" s="1463"/>
      <c r="B6" s="2015" t="s">
        <v>273</v>
      </c>
      <c r="C6" s="2015"/>
      <c r="D6" s="2016"/>
      <c r="E6" s="2017" t="s">
        <v>571</v>
      </c>
      <c r="F6" s="186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19" customFormat="1" ht="15.75">
      <c r="A7" s="363" t="s">
        <v>397</v>
      </c>
      <c r="B7" s="1464" t="s">
        <v>1236</v>
      </c>
      <c r="C7" s="364" t="s">
        <v>957</v>
      </c>
      <c r="D7" s="364" t="s">
        <v>79</v>
      </c>
      <c r="E7" s="1295" t="s">
        <v>957</v>
      </c>
      <c r="F7" s="1468" t="s">
        <v>78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6" s="42" customFormat="1" ht="12.75">
      <c r="A8" s="365" t="s">
        <v>398</v>
      </c>
      <c r="B8" s="1502">
        <v>74042.8</v>
      </c>
      <c r="C8" s="1502">
        <v>94502.1</v>
      </c>
      <c r="D8" s="1813">
        <v>117214.4</v>
      </c>
      <c r="E8" s="1502">
        <v>27.63172111265375</v>
      </c>
      <c r="F8" s="1576">
        <v>24.033645813161826</v>
      </c>
    </row>
    <row r="9" spans="1:6" s="23" customFormat="1" ht="12.75">
      <c r="A9" s="136" t="s">
        <v>399</v>
      </c>
      <c r="B9" s="1503">
        <v>62043.2</v>
      </c>
      <c r="C9" s="1503">
        <v>82997.6</v>
      </c>
      <c r="D9" s="1812">
        <v>95276.2</v>
      </c>
      <c r="E9" s="1503">
        <v>33.773886582252345</v>
      </c>
      <c r="F9" s="1577">
        <v>14.793921751954286</v>
      </c>
    </row>
    <row r="10" spans="1:6" s="23" customFormat="1" ht="12.75">
      <c r="A10" s="136" t="s">
        <v>400</v>
      </c>
      <c r="B10" s="1503">
        <v>5478.6</v>
      </c>
      <c r="C10" s="1503">
        <v>5869.1</v>
      </c>
      <c r="D10" s="1812">
        <v>8799.7</v>
      </c>
      <c r="E10" s="1503">
        <v>7.127733362537867</v>
      </c>
      <c r="F10" s="1577">
        <v>49.932698369426305</v>
      </c>
    </row>
    <row r="11" spans="1:6" s="366" customFormat="1" ht="12.75">
      <c r="A11" s="136" t="s">
        <v>401</v>
      </c>
      <c r="B11" s="1503">
        <v>5477.7</v>
      </c>
      <c r="C11" s="1503">
        <v>5245.9</v>
      </c>
      <c r="D11" s="1812">
        <v>8335.2</v>
      </c>
      <c r="E11" s="1503">
        <v>-4.231703087062115</v>
      </c>
      <c r="F11" s="1577">
        <v>58.88979965306237</v>
      </c>
    </row>
    <row r="12" spans="1:6" s="366" customFormat="1" ht="12.75">
      <c r="A12" s="136" t="s">
        <v>597</v>
      </c>
      <c r="B12" s="1503">
        <v>0.9</v>
      </c>
      <c r="C12" s="1503">
        <v>623.2</v>
      </c>
      <c r="D12" s="1812">
        <v>464.5</v>
      </c>
      <c r="E12" s="1479" t="s">
        <v>568</v>
      </c>
      <c r="F12" s="1578">
        <v>-25.465340179717586</v>
      </c>
    </row>
    <row r="13" spans="1:6" s="366" customFormat="1" ht="12.75">
      <c r="A13" s="136" t="s">
        <v>311</v>
      </c>
      <c r="B13" s="1503">
        <v>6521</v>
      </c>
      <c r="C13" s="1503">
        <v>5635.4</v>
      </c>
      <c r="D13" s="1503">
        <v>13138.5</v>
      </c>
      <c r="E13" s="1503">
        <v>-13.58073915043704</v>
      </c>
      <c r="F13" s="1577">
        <v>133.14227916385704</v>
      </c>
    </row>
    <row r="14" spans="1:6" s="366" customFormat="1" ht="12.75">
      <c r="A14" s="136" t="s">
        <v>401</v>
      </c>
      <c r="B14" s="1503">
        <v>6521</v>
      </c>
      <c r="C14" s="1503">
        <v>5635.4</v>
      </c>
      <c r="D14" s="1503">
        <v>13138.5</v>
      </c>
      <c r="E14" s="1503">
        <v>-13.58073915043704</v>
      </c>
      <c r="F14" s="1577">
        <v>133.14227916385704</v>
      </c>
    </row>
    <row r="15" spans="1:6" s="366" customFormat="1" ht="12.75">
      <c r="A15" s="137" t="s">
        <v>597</v>
      </c>
      <c r="B15" s="1506">
        <v>0</v>
      </c>
      <c r="C15" s="1506">
        <v>0</v>
      </c>
      <c r="D15" s="1506">
        <v>0</v>
      </c>
      <c r="E15" s="1504" t="s">
        <v>568</v>
      </c>
      <c r="F15" s="1579" t="s">
        <v>568</v>
      </c>
    </row>
    <row r="16" spans="1:6" s="42" customFormat="1" ht="12.75">
      <c r="A16" s="367" t="s">
        <v>403</v>
      </c>
      <c r="B16" s="1505">
        <v>536.6</v>
      </c>
      <c r="C16" s="1505">
        <v>0</v>
      </c>
      <c r="D16" s="1505">
        <v>0</v>
      </c>
      <c r="E16" s="1505" t="s">
        <v>568</v>
      </c>
      <c r="F16" s="1577" t="s">
        <v>568</v>
      </c>
    </row>
    <row r="17" spans="1:6" s="23" customFormat="1" ht="12.75">
      <c r="A17" s="136" t="s">
        <v>399</v>
      </c>
      <c r="B17" s="1503">
        <v>378.3</v>
      </c>
      <c r="C17" s="1503">
        <v>0</v>
      </c>
      <c r="D17" s="1503">
        <v>0</v>
      </c>
      <c r="E17" s="1503" t="s">
        <v>568</v>
      </c>
      <c r="F17" s="1577" t="s">
        <v>568</v>
      </c>
    </row>
    <row r="18" spans="1:6" s="23" customFormat="1" ht="12.75">
      <c r="A18" s="136" t="s">
        <v>400</v>
      </c>
      <c r="B18" s="1503">
        <v>158.3</v>
      </c>
      <c r="C18" s="1503">
        <v>0</v>
      </c>
      <c r="D18" s="1503">
        <v>0</v>
      </c>
      <c r="E18" s="1503" t="s">
        <v>568</v>
      </c>
      <c r="F18" s="1577" t="s">
        <v>568</v>
      </c>
    </row>
    <row r="19" spans="1:6" s="23" customFormat="1" ht="12.75">
      <c r="A19" s="137" t="s">
        <v>1237</v>
      </c>
      <c r="B19" s="1506">
        <v>0</v>
      </c>
      <c r="C19" s="1506">
        <v>0</v>
      </c>
      <c r="D19" s="1506">
        <v>0</v>
      </c>
      <c r="E19" s="1506" t="s">
        <v>568</v>
      </c>
      <c r="F19" s="1581" t="s">
        <v>568</v>
      </c>
    </row>
    <row r="20" spans="1:6" s="42" customFormat="1" ht="12.75">
      <c r="A20" s="365" t="s">
        <v>1238</v>
      </c>
      <c r="B20" s="1502">
        <v>73506.2</v>
      </c>
      <c r="C20" s="1502">
        <v>94502.1</v>
      </c>
      <c r="D20" s="1813">
        <v>117214.4</v>
      </c>
      <c r="E20" s="1502">
        <v>28.563440907025523</v>
      </c>
      <c r="F20" s="1576">
        <v>24.03364581316181</v>
      </c>
    </row>
    <row r="21" spans="1:6" s="23" customFormat="1" ht="12.75">
      <c r="A21" s="136" t="s">
        <v>399</v>
      </c>
      <c r="B21" s="1503">
        <v>61664.9</v>
      </c>
      <c r="C21" s="1503">
        <v>82997.6</v>
      </c>
      <c r="D21" s="1812">
        <v>95276.2</v>
      </c>
      <c r="E21" s="1503">
        <v>34.594558654923645</v>
      </c>
      <c r="F21" s="1577">
        <v>14.793921751954258</v>
      </c>
    </row>
    <row r="22" spans="1:6" s="23" customFormat="1" ht="12.75">
      <c r="A22" s="136" t="s">
        <v>400</v>
      </c>
      <c r="B22" s="1503">
        <v>5320.3</v>
      </c>
      <c r="C22" s="1503">
        <v>5869.1</v>
      </c>
      <c r="D22" s="1812">
        <v>8799.7</v>
      </c>
      <c r="E22" s="1503">
        <v>10.31520778903446</v>
      </c>
      <c r="F22" s="1577">
        <v>49.93269836942633</v>
      </c>
    </row>
    <row r="23" spans="1:6" s="23" customFormat="1" ht="12.75">
      <c r="A23" s="137" t="s">
        <v>311</v>
      </c>
      <c r="B23" s="1506">
        <v>6521</v>
      </c>
      <c r="C23" s="1506">
        <v>5635.4</v>
      </c>
      <c r="D23" s="1506">
        <v>13138.5</v>
      </c>
      <c r="E23" s="1506">
        <v>-13.58073915043704</v>
      </c>
      <c r="F23" s="1668">
        <v>133.14227916385704</v>
      </c>
    </row>
    <row r="24" spans="1:6" s="23" customFormat="1" ht="12.75">
      <c r="A24" s="365" t="s">
        <v>312</v>
      </c>
      <c r="B24" s="1502">
        <v>12322.6</v>
      </c>
      <c r="C24" s="1502">
        <v>138.4</v>
      </c>
      <c r="D24" s="1502">
        <v>0</v>
      </c>
      <c r="E24" s="1502">
        <v>-98.87686040283707</v>
      </c>
      <c r="F24" s="1576">
        <v>-100</v>
      </c>
    </row>
    <row r="25" spans="1:6" s="23" customFormat="1" ht="12.75">
      <c r="A25" s="136" t="s">
        <v>313</v>
      </c>
      <c r="B25" s="1503">
        <v>3563.3</v>
      </c>
      <c r="C25" s="1503">
        <v>9.2</v>
      </c>
      <c r="D25" s="1503">
        <v>0</v>
      </c>
      <c r="E25" s="1503">
        <v>-99.7418123649426</v>
      </c>
      <c r="F25" s="1577">
        <v>-100</v>
      </c>
    </row>
    <row r="26" spans="1:6" s="23" customFormat="1" ht="12.75">
      <c r="A26" s="136" t="s">
        <v>314</v>
      </c>
      <c r="B26" s="1503">
        <v>3041.5</v>
      </c>
      <c r="C26" s="1503">
        <v>129.2</v>
      </c>
      <c r="D26" s="1503">
        <v>0</v>
      </c>
      <c r="E26" s="1503">
        <v>-95.75209600526057</v>
      </c>
      <c r="F26" s="1577">
        <v>-100</v>
      </c>
    </row>
    <row r="27" spans="1:6" s="42" customFormat="1" ht="12.75">
      <c r="A27" s="137" t="s">
        <v>315</v>
      </c>
      <c r="B27" s="1506">
        <v>5717.8</v>
      </c>
      <c r="C27" s="1506">
        <v>0</v>
      </c>
      <c r="D27" s="1506">
        <v>0</v>
      </c>
      <c r="E27" s="1506" t="s">
        <v>568</v>
      </c>
      <c r="F27" s="1581" t="s">
        <v>568</v>
      </c>
    </row>
    <row r="28" spans="1:6" s="42" customFormat="1" ht="12.75">
      <c r="A28" s="368" t="s">
        <v>316</v>
      </c>
      <c r="B28" s="1507">
        <v>85828.8</v>
      </c>
      <c r="C28" s="1507">
        <v>94640.5</v>
      </c>
      <c r="D28" s="1814">
        <v>117214.4</v>
      </c>
      <c r="E28" s="1507">
        <v>10.266600488414142</v>
      </c>
      <c r="F28" s="1582">
        <v>23.852261980864427</v>
      </c>
    </row>
    <row r="29" spans="1:6" s="42" customFormat="1" ht="12.75">
      <c r="A29" s="368" t="s">
        <v>1239</v>
      </c>
      <c r="B29" s="1507">
        <v>109000</v>
      </c>
      <c r="C29" s="1507">
        <v>133049.8</v>
      </c>
      <c r="D29" s="1814">
        <v>163847.9</v>
      </c>
      <c r="E29" s="1507">
        <v>22.0640366972477</v>
      </c>
      <c r="F29" s="1582">
        <v>23.147798794135767</v>
      </c>
    </row>
    <row r="30" spans="1:6" s="23" customFormat="1" ht="12.75">
      <c r="A30" s="367" t="s">
        <v>1240</v>
      </c>
      <c r="B30" s="1505">
        <v>105009.6</v>
      </c>
      <c r="C30" s="1505">
        <v>129428.7</v>
      </c>
      <c r="D30" s="1815">
        <v>154064.7</v>
      </c>
      <c r="E30" s="1505">
        <v>23.254159619691904</v>
      </c>
      <c r="F30" s="1580">
        <v>19.034418177730288</v>
      </c>
    </row>
    <row r="31" spans="1:6" s="23" customFormat="1" ht="12.75">
      <c r="A31" s="136" t="s">
        <v>95</v>
      </c>
      <c r="B31" s="1503">
        <v>97338.1</v>
      </c>
      <c r="C31" s="1503">
        <v>114506</v>
      </c>
      <c r="D31" s="1812">
        <v>142108.5</v>
      </c>
      <c r="E31" s="1503">
        <v>17.63738967577956</v>
      </c>
      <c r="F31" s="1577">
        <v>24.10572371753446</v>
      </c>
    </row>
    <row r="32" spans="1:6" s="23" customFormat="1" ht="12.75">
      <c r="A32" s="136" t="s">
        <v>94</v>
      </c>
      <c r="B32" s="1503">
        <v>7671.5</v>
      </c>
      <c r="C32" s="1503">
        <v>14922.7</v>
      </c>
      <c r="D32" s="1812">
        <v>11956.2</v>
      </c>
      <c r="E32" s="1503">
        <v>94.52128006256925</v>
      </c>
      <c r="F32" s="1577">
        <v>-19.879110348663446</v>
      </c>
    </row>
    <row r="33" spans="1:6" s="23" customFormat="1" ht="12.75">
      <c r="A33" s="81" t="s">
        <v>169</v>
      </c>
      <c r="B33" s="1503">
        <v>2447.4</v>
      </c>
      <c r="C33" s="1503">
        <v>895.7</v>
      </c>
      <c r="D33" s="1812">
        <v>5092.9</v>
      </c>
      <c r="E33" s="1503">
        <v>-63.40197760889107</v>
      </c>
      <c r="F33" s="1577">
        <v>468.5943954449036</v>
      </c>
    </row>
    <row r="34" spans="1:6" s="23" customFormat="1" ht="12.75">
      <c r="A34" s="81" t="s">
        <v>93</v>
      </c>
      <c r="B34" s="1503">
        <v>45.9</v>
      </c>
      <c r="C34" s="1503">
        <v>-139.8</v>
      </c>
      <c r="D34" s="1812">
        <v>0.6999999999999886</v>
      </c>
      <c r="E34" s="1503">
        <v>-404.57516339869284</v>
      </c>
      <c r="F34" s="1577">
        <v>-100.50071530758225</v>
      </c>
    </row>
    <row r="35" spans="1:6" s="23" customFormat="1" ht="12.75">
      <c r="A35" s="81" t="s">
        <v>92</v>
      </c>
      <c r="B35" s="1503">
        <v>1787.1</v>
      </c>
      <c r="C35" s="1503">
        <v>763.4</v>
      </c>
      <c r="D35" s="1812">
        <v>2379</v>
      </c>
      <c r="E35" s="1503">
        <v>-57.282748587096414</v>
      </c>
      <c r="F35" s="1577">
        <v>211.63217186271942</v>
      </c>
    </row>
    <row r="36" spans="1:10" s="23" customFormat="1" ht="12.75">
      <c r="A36" s="81" t="s">
        <v>91</v>
      </c>
      <c r="B36" s="1503">
        <v>131</v>
      </c>
      <c r="C36" s="1503">
        <v>605.7</v>
      </c>
      <c r="D36" s="1812">
        <v>46</v>
      </c>
      <c r="E36" s="1503">
        <v>-362.3664122137405</v>
      </c>
      <c r="F36" s="1577">
        <v>-92.4054812613505</v>
      </c>
      <c r="H36" s="1678"/>
      <c r="I36" s="1678"/>
      <c r="J36" s="1678"/>
    </row>
    <row r="37" spans="1:10" s="23" customFormat="1" ht="12.75">
      <c r="A37" s="685" t="s">
        <v>1022</v>
      </c>
      <c r="B37" s="1506">
        <v>-421</v>
      </c>
      <c r="C37" s="1506">
        <v>1496.1</v>
      </c>
      <c r="D37" s="1816">
        <v>2264.6</v>
      </c>
      <c r="E37" s="1506">
        <v>-455.36817102137763</v>
      </c>
      <c r="F37" s="1581">
        <v>51.36688724015775</v>
      </c>
      <c r="H37" s="1678"/>
      <c r="I37" s="1678"/>
      <c r="J37" s="1678"/>
    </row>
    <row r="38" spans="1:6" s="42" customFormat="1" ht="12.75">
      <c r="A38" s="370" t="s">
        <v>317</v>
      </c>
      <c r="B38" s="1507">
        <v>23171.2</v>
      </c>
      <c r="C38" s="1507">
        <v>38409.3</v>
      </c>
      <c r="D38" s="1507">
        <v>46633.5</v>
      </c>
      <c r="E38" s="1507">
        <v>65.76310247203423</v>
      </c>
      <c r="F38" s="1582">
        <v>21.412001780818812</v>
      </c>
    </row>
    <row r="39" spans="1:6" s="42" customFormat="1" ht="12.75">
      <c r="A39" s="367" t="s">
        <v>404</v>
      </c>
      <c r="B39" s="1505">
        <v>-23171.2</v>
      </c>
      <c r="C39" s="1505">
        <v>-38409.3</v>
      </c>
      <c r="D39" s="1505">
        <v>-46633.5</v>
      </c>
      <c r="E39" s="1505">
        <v>65.76310247203429</v>
      </c>
      <c r="F39" s="1580">
        <v>21.412001780818684</v>
      </c>
    </row>
    <row r="40" spans="1:6" s="23" customFormat="1" ht="12.75">
      <c r="A40" s="136" t="s">
        <v>405</v>
      </c>
      <c r="B40" s="1503">
        <v>-24091.4</v>
      </c>
      <c r="C40" s="1503">
        <v>-48503.6</v>
      </c>
      <c r="D40" s="1503">
        <v>-52033.6</v>
      </c>
      <c r="E40" s="1503">
        <v>101.33159550711042</v>
      </c>
      <c r="F40" s="1577">
        <v>7.277810306863799</v>
      </c>
    </row>
    <row r="41" spans="1:6" s="13" customFormat="1" ht="12.75">
      <c r="A41" s="81" t="s">
        <v>1241</v>
      </c>
      <c r="B41" s="1503">
        <v>0</v>
      </c>
      <c r="C41" s="1503">
        <v>3000</v>
      </c>
      <c r="D41" s="1503">
        <v>0</v>
      </c>
      <c r="E41" s="1503" t="s">
        <v>568</v>
      </c>
      <c r="F41" s="1577" t="s">
        <v>568</v>
      </c>
    </row>
    <row r="42" spans="1:6" s="366" customFormat="1" ht="12.75">
      <c r="A42" s="136" t="s">
        <v>1242</v>
      </c>
      <c r="B42" s="1503">
        <v>0</v>
      </c>
      <c r="C42" s="1503">
        <v>0</v>
      </c>
      <c r="D42" s="1503">
        <v>0</v>
      </c>
      <c r="E42" s="1503" t="s">
        <v>568</v>
      </c>
      <c r="F42" s="1578" t="s">
        <v>568</v>
      </c>
    </row>
    <row r="43" spans="1:6" s="366" customFormat="1" ht="12.75">
      <c r="A43" s="136" t="s">
        <v>174</v>
      </c>
      <c r="B43" s="1503">
        <v>0</v>
      </c>
      <c r="C43" s="1503">
        <v>3000</v>
      </c>
      <c r="D43" s="1503">
        <v>0</v>
      </c>
      <c r="E43" s="1503" t="s">
        <v>568</v>
      </c>
      <c r="F43" s="1578" t="s">
        <v>568</v>
      </c>
    </row>
    <row r="44" spans="1:6" s="366" customFormat="1" ht="11.25" customHeight="1">
      <c r="A44" s="136" t="s">
        <v>175</v>
      </c>
      <c r="B44" s="1503">
        <v>0</v>
      </c>
      <c r="C44" s="1503">
        <v>0</v>
      </c>
      <c r="D44" s="1503">
        <v>0</v>
      </c>
      <c r="E44" s="1503" t="s">
        <v>568</v>
      </c>
      <c r="F44" s="1578" t="s">
        <v>568</v>
      </c>
    </row>
    <row r="45" spans="1:6" s="366" customFormat="1" ht="12.75">
      <c r="A45" s="136" t="s">
        <v>176</v>
      </c>
      <c r="B45" s="1503">
        <v>0</v>
      </c>
      <c r="C45" s="1503">
        <v>0</v>
      </c>
      <c r="D45" s="1503">
        <v>0</v>
      </c>
      <c r="E45" s="1503" t="s">
        <v>568</v>
      </c>
      <c r="F45" s="1578" t="s">
        <v>568</v>
      </c>
    </row>
    <row r="46" spans="1:6" s="366" customFormat="1" ht="12.75">
      <c r="A46" s="136" t="s">
        <v>956</v>
      </c>
      <c r="B46" s="1503">
        <v>0</v>
      </c>
      <c r="C46" s="1503">
        <v>0</v>
      </c>
      <c r="D46" s="1503">
        <v>0</v>
      </c>
      <c r="E46" s="1479" t="s">
        <v>568</v>
      </c>
      <c r="F46" s="1578" t="s">
        <v>568</v>
      </c>
    </row>
    <row r="47" spans="1:6" s="366" customFormat="1" ht="12.75">
      <c r="A47" s="136" t="s">
        <v>1243</v>
      </c>
      <c r="B47" s="1503">
        <v>-24349.9</v>
      </c>
      <c r="C47" s="1503">
        <v>-51995.3</v>
      </c>
      <c r="D47" s="1812">
        <v>-51962.9</v>
      </c>
      <c r="E47" s="1503">
        <v>113.53393648433874</v>
      </c>
      <c r="F47" s="1577">
        <v>-0.06231332447354987</v>
      </c>
    </row>
    <row r="48" spans="1:6" s="366" customFormat="1" ht="12.75">
      <c r="A48" s="136" t="s">
        <v>1244</v>
      </c>
      <c r="B48" s="1503">
        <v>258.5</v>
      </c>
      <c r="C48" s="1503">
        <v>491.7</v>
      </c>
      <c r="D48" s="1503">
        <v>-70.7</v>
      </c>
      <c r="E48" s="1503">
        <v>90.2127659574468</v>
      </c>
      <c r="F48" s="1577">
        <v>-114.37868619076673</v>
      </c>
    </row>
    <row r="49" spans="1:6" s="23" customFormat="1" ht="12.75">
      <c r="A49" s="136" t="s">
        <v>96</v>
      </c>
      <c r="B49" s="1503">
        <v>84.9</v>
      </c>
      <c r="C49" s="1503">
        <v>92.1</v>
      </c>
      <c r="D49" s="1503">
        <v>599.9</v>
      </c>
      <c r="E49" s="1503">
        <v>8.48056537102471</v>
      </c>
      <c r="F49" s="1794">
        <v>551.357220412595</v>
      </c>
    </row>
    <row r="50" spans="1:6" s="23" customFormat="1" ht="18" customHeight="1" thickBot="1">
      <c r="A50" s="371" t="s">
        <v>1246</v>
      </c>
      <c r="B50" s="1508">
        <v>835.3</v>
      </c>
      <c r="C50" s="1508">
        <v>10002.2</v>
      </c>
      <c r="D50" s="1508">
        <v>4800.2</v>
      </c>
      <c r="E50" s="1508">
        <v>1097.4380462109423</v>
      </c>
      <c r="F50" s="1583">
        <v>-52.008558117214214</v>
      </c>
    </row>
    <row r="51" spans="1:6" s="23" customFormat="1" ht="5.25" customHeight="1" thickTop="1">
      <c r="A51" s="1552"/>
      <c r="B51" s="1553"/>
      <c r="C51" s="1553"/>
      <c r="D51" s="1554"/>
      <c r="E51" s="1553"/>
      <c r="F51" s="1555"/>
    </row>
    <row r="52" spans="1:17" ht="64.5" customHeight="1">
      <c r="A52" s="2012" t="s">
        <v>201</v>
      </c>
      <c r="B52" s="2012"/>
      <c r="C52" s="2012"/>
      <c r="D52" s="2012"/>
      <c r="E52" s="2012"/>
      <c r="F52" s="2012"/>
      <c r="G52" s="1438"/>
      <c r="H52" s="1438"/>
      <c r="I52" s="1438"/>
      <c r="J52" s="1438"/>
      <c r="K52" s="1438"/>
      <c r="L52" s="1438"/>
      <c r="M52" s="1438"/>
      <c r="N52" s="1438"/>
      <c r="O52" s="1438"/>
      <c r="P52" s="1438"/>
      <c r="Q52" s="1438"/>
    </row>
    <row r="53" spans="1:17" ht="12.75" customHeight="1">
      <c r="A53" s="1674" t="s">
        <v>325</v>
      </c>
      <c r="B53" s="1529"/>
      <c r="C53" s="1528"/>
      <c r="D53" s="1529"/>
      <c r="E53" s="1528"/>
      <c r="F53" s="1529"/>
      <c r="G53" s="1466"/>
      <c r="H53" s="1466"/>
      <c r="I53" s="1465"/>
      <c r="J53" s="1465"/>
      <c r="K53" s="1465"/>
      <c r="L53" s="1465"/>
      <c r="M53" s="1465"/>
      <c r="N53" s="1465"/>
      <c r="O53" s="1466"/>
      <c r="P53" s="1465"/>
      <c r="Q53" s="1465"/>
    </row>
    <row r="54" spans="1:17" ht="12.75" customHeight="1">
      <c r="A54" s="11" t="s">
        <v>406</v>
      </c>
      <c r="B54" s="1529"/>
      <c r="C54" s="1467"/>
      <c r="D54" s="1529"/>
      <c r="E54" s="1467"/>
      <c r="F54" s="1529"/>
      <c r="G54" s="1467"/>
      <c r="H54" s="1467"/>
      <c r="I54" s="1465"/>
      <c r="J54" s="1465"/>
      <c r="K54" s="1465"/>
      <c r="L54" s="1465"/>
      <c r="M54" s="1465"/>
      <c r="N54" s="1465"/>
      <c r="O54" s="1466"/>
      <c r="P54" s="1465"/>
      <c r="Q54" s="1465"/>
    </row>
    <row r="55" spans="1:11" ht="12.75">
      <c r="A55" s="1675" t="s">
        <v>1052</v>
      </c>
      <c r="B55" s="1529"/>
      <c r="C55" s="1529"/>
      <c r="D55" s="1529"/>
      <c r="E55" s="1529"/>
      <c r="F55" s="2009"/>
      <c r="G55" s="2009"/>
      <c r="H55" s="2009"/>
      <c r="I55" s="2009"/>
      <c r="J55" s="2009"/>
      <c r="K55" s="2009"/>
    </row>
    <row r="56" spans="1:17" ht="12.75">
      <c r="A56" s="9" t="s">
        <v>598</v>
      </c>
      <c r="B56" s="1438"/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</row>
  </sheetData>
  <sheetProtection/>
  <mergeCells count="10">
    <mergeCell ref="F55:K55"/>
    <mergeCell ref="A1:F1"/>
    <mergeCell ref="A2:F2"/>
    <mergeCell ref="A3:F3"/>
    <mergeCell ref="A4:F4"/>
    <mergeCell ref="A52:F52"/>
    <mergeCell ref="B5:C5"/>
    <mergeCell ref="E5:F5"/>
    <mergeCell ref="B6:D6"/>
    <mergeCell ref="E6:F6"/>
  </mergeCells>
  <printOptions/>
  <pageMargins left="1.73" right="0.75" top="1" bottom="1" header="0.5" footer="0.5"/>
  <pageSetup fitToHeight="1" fitToWidth="1" horizontalDpi="600" verticalDpi="600" orientation="portrait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0"/>
  <sheetViews>
    <sheetView zoomScalePageLayoutView="0" workbookViewId="0" topLeftCell="B1">
      <selection activeCell="I21" sqref="I21"/>
    </sheetView>
  </sheetViews>
  <sheetFormatPr defaultColWidth="9.140625" defaultRowHeight="24" customHeight="1"/>
  <cols>
    <col min="1" max="1" width="0" style="30" hidden="1" customWidth="1"/>
    <col min="2" max="2" width="24.57421875" style="30" customWidth="1"/>
    <col min="3" max="4" width="9.28125" style="30" bestFit="1" customWidth="1"/>
    <col min="5" max="5" width="10.421875" style="30" customWidth="1"/>
    <col min="6" max="6" width="9.28125" style="30" bestFit="1" customWidth="1"/>
    <col min="7" max="7" width="11.140625" style="30" bestFit="1" customWidth="1"/>
    <col min="8" max="8" width="9.28125" style="30" bestFit="1" customWidth="1"/>
    <col min="9" max="9" width="10.57421875" style="30" bestFit="1" customWidth="1"/>
    <col min="10" max="16384" width="9.140625" style="30" customWidth="1"/>
  </cols>
  <sheetData>
    <row r="1" spans="2:9" s="50" customFormat="1" ht="20.25" customHeight="1">
      <c r="B1" s="1838" t="s">
        <v>163</v>
      </c>
      <c r="C1" s="1838"/>
      <c r="D1" s="1838"/>
      <c r="E1" s="1838"/>
      <c r="F1" s="1838"/>
      <c r="G1" s="1838"/>
      <c r="H1" s="1838"/>
      <c r="I1" s="1838"/>
    </row>
    <row r="2" spans="2:9" ht="17.25" customHeight="1">
      <c r="B2" s="1840" t="s">
        <v>1335</v>
      </c>
      <c r="C2" s="1840"/>
      <c r="D2" s="1840"/>
      <c r="E2" s="1840"/>
      <c r="F2" s="1840"/>
      <c r="G2" s="1840"/>
      <c r="H2" s="1840"/>
      <c r="I2" s="1840"/>
    </row>
    <row r="3" spans="2:9" ht="19.5" customHeight="1" thickBot="1">
      <c r="B3" s="2020" t="s">
        <v>189</v>
      </c>
      <c r="C3" s="2020"/>
      <c r="D3" s="2020"/>
      <c r="E3" s="2020"/>
      <c r="F3" s="2020"/>
      <c r="G3" s="2020"/>
      <c r="H3" s="2020"/>
      <c r="I3" s="2020"/>
    </row>
    <row r="4" spans="2:9" ht="24" customHeight="1">
      <c r="B4" s="1738"/>
      <c r="C4" s="2021" t="s">
        <v>980</v>
      </c>
      <c r="D4" s="2022"/>
      <c r="E4" s="2023"/>
      <c r="F4" s="2021" t="s">
        <v>1411</v>
      </c>
      <c r="G4" s="2023"/>
      <c r="H4" s="2021" t="s">
        <v>1321</v>
      </c>
      <c r="I4" s="2024"/>
    </row>
    <row r="5" spans="2:9" ht="24" customHeight="1" thickBot="1">
      <c r="B5" s="1739"/>
      <c r="C5" s="1743" t="s">
        <v>1236</v>
      </c>
      <c r="D5" s="1743" t="s">
        <v>211</v>
      </c>
      <c r="E5" s="1743" t="s">
        <v>1337</v>
      </c>
      <c r="F5" s="1743" t="s">
        <v>957</v>
      </c>
      <c r="G5" s="1744" t="s">
        <v>78</v>
      </c>
      <c r="H5" s="1745" t="s">
        <v>957</v>
      </c>
      <c r="I5" s="1746" t="s">
        <v>78</v>
      </c>
    </row>
    <row r="6" spans="2:9" ht="24" customHeight="1">
      <c r="B6" s="1755" t="s">
        <v>1322</v>
      </c>
      <c r="C6" s="82">
        <v>33118.055</v>
      </c>
      <c r="D6" s="1817">
        <v>39339.564</v>
      </c>
      <c r="E6" s="1817">
        <v>46506.161</v>
      </c>
      <c r="F6" s="1747">
        <v>18.785852611211624</v>
      </c>
      <c r="G6" s="1747">
        <v>18.21727612436173</v>
      </c>
      <c r="H6" s="1742">
        <v>33.9597386176101</v>
      </c>
      <c r="I6" s="1748">
        <v>32.72581231946013</v>
      </c>
    </row>
    <row r="7" spans="2:9" ht="24" customHeight="1">
      <c r="B7" s="1755" t="s">
        <v>1323</v>
      </c>
      <c r="C7" s="82">
        <v>22867.736</v>
      </c>
      <c r="D7" s="1817">
        <v>24390.605</v>
      </c>
      <c r="E7" s="1817">
        <v>30367.917</v>
      </c>
      <c r="F7" s="1747">
        <v>6.659465545692839</v>
      </c>
      <c r="G7" s="1747">
        <v>24.506616379544496</v>
      </c>
      <c r="H7" s="1742">
        <v>21.055102962640206</v>
      </c>
      <c r="I7" s="1748">
        <v>21.369528916285795</v>
      </c>
    </row>
    <row r="8" spans="2:9" ht="24" customHeight="1">
      <c r="B8" s="1755" t="s">
        <v>1324</v>
      </c>
      <c r="C8" s="82">
        <v>13709.166</v>
      </c>
      <c r="D8" s="1817">
        <v>15667.296</v>
      </c>
      <c r="E8" s="1817">
        <v>19285.645</v>
      </c>
      <c r="F8" s="1747">
        <v>14.283363408102304</v>
      </c>
      <c r="G8" s="1747">
        <v>23.094916953123246</v>
      </c>
      <c r="H8" s="1742">
        <v>13.524737513733713</v>
      </c>
      <c r="I8" s="1748">
        <v>13.571070695982295</v>
      </c>
    </row>
    <row r="9" spans="2:9" ht="24" customHeight="1">
      <c r="B9" s="1755" t="s">
        <v>1325</v>
      </c>
      <c r="C9" s="82">
        <v>14707.983</v>
      </c>
      <c r="D9" s="1817">
        <v>17696.274</v>
      </c>
      <c r="E9" s="1817">
        <v>21209.175</v>
      </c>
      <c r="F9" s="1747">
        <v>20.317476570376797</v>
      </c>
      <c r="G9" s="1747">
        <v>19.85107712504903</v>
      </c>
      <c r="H9" s="1742">
        <v>15.276245551313421</v>
      </c>
      <c r="I9" s="1748">
        <v>14.924635049979416</v>
      </c>
    </row>
    <row r="10" spans="2:9" ht="24" customHeight="1">
      <c r="B10" s="1755" t="s">
        <v>1326</v>
      </c>
      <c r="C10" s="82">
        <v>1837.722</v>
      </c>
      <c r="D10" s="1817">
        <v>2195.31</v>
      </c>
      <c r="E10" s="1817">
        <v>2974.906</v>
      </c>
      <c r="F10" s="1747">
        <v>19.458220557842807</v>
      </c>
      <c r="G10" s="1747">
        <v>35.51188670392793</v>
      </c>
      <c r="H10" s="1742">
        <v>1.8950935446215325</v>
      </c>
      <c r="I10" s="1748">
        <v>2.0934046872636047</v>
      </c>
    </row>
    <row r="11" spans="2:9" ht="24" customHeight="1">
      <c r="B11" s="1755" t="s">
        <v>1327</v>
      </c>
      <c r="C11" s="82">
        <v>2085.894</v>
      </c>
      <c r="D11" s="1817">
        <v>1987.427</v>
      </c>
      <c r="E11" s="1817">
        <v>2918.773</v>
      </c>
      <c r="F11" s="1747">
        <v>-4.720613799167168</v>
      </c>
      <c r="G11" s="1747">
        <v>46.86189731748641</v>
      </c>
      <c r="H11" s="1742">
        <v>1.7156392847053665</v>
      </c>
      <c r="I11" s="1748">
        <v>2.053904586988111</v>
      </c>
    </row>
    <row r="12" spans="2:9" ht="24" customHeight="1">
      <c r="B12" s="1755" t="s">
        <v>1328</v>
      </c>
      <c r="C12" s="1818">
        <v>122.792</v>
      </c>
      <c r="D12" s="1818">
        <v>179.873</v>
      </c>
      <c r="E12" s="1817">
        <v>211.413</v>
      </c>
      <c r="F12" s="1747">
        <v>46.48592742198187</v>
      </c>
      <c r="G12" s="1747">
        <v>17.534593852329166</v>
      </c>
      <c r="H12" s="1742">
        <v>0.15527472710082352</v>
      </c>
      <c r="I12" s="1748">
        <v>0.14876872249020995</v>
      </c>
    </row>
    <row r="13" spans="2:9" ht="24" customHeight="1">
      <c r="B13" s="1755" t="s">
        <v>1329</v>
      </c>
      <c r="C13" s="1818" t="s">
        <v>568</v>
      </c>
      <c r="D13" s="1818">
        <v>241.097</v>
      </c>
      <c r="E13" s="1817">
        <v>315.825</v>
      </c>
      <c r="F13" s="1749" t="s">
        <v>568</v>
      </c>
      <c r="G13" s="1747">
        <v>30.994993716222098</v>
      </c>
      <c r="H13" s="1742">
        <v>0.20812612721101695</v>
      </c>
      <c r="I13" s="1748">
        <v>0.22224216003968797</v>
      </c>
    </row>
    <row r="14" spans="2:9" ht="24" customHeight="1">
      <c r="B14" s="1755" t="s">
        <v>1330</v>
      </c>
      <c r="C14" s="1818">
        <v>145.752</v>
      </c>
      <c r="D14" s="1818">
        <v>1236.829</v>
      </c>
      <c r="E14" s="1817">
        <v>4624.385</v>
      </c>
      <c r="F14" s="1749">
        <v>748.5845820297492</v>
      </c>
      <c r="G14" s="1747">
        <v>273.8904084558173</v>
      </c>
      <c r="H14" s="1742">
        <v>1.06768823250507</v>
      </c>
      <c r="I14" s="1748">
        <v>3.2541227301674427</v>
      </c>
    </row>
    <row r="15" spans="2:9" ht="24" customHeight="1">
      <c r="B15" s="1755" t="s">
        <v>1331</v>
      </c>
      <c r="C15" s="82">
        <v>8743</v>
      </c>
      <c r="D15" s="1817">
        <v>12907.5</v>
      </c>
      <c r="E15" s="1817">
        <v>13694.3</v>
      </c>
      <c r="F15" s="1747">
        <v>47.63239162758779</v>
      </c>
      <c r="G15" s="1747">
        <v>6.09568080573311</v>
      </c>
      <c r="H15" s="1742">
        <v>11.142353438558759</v>
      </c>
      <c r="I15" s="1748">
        <v>9.636510131343304</v>
      </c>
    </row>
    <row r="16" spans="2:9" ht="24" customHeight="1" thickBot="1">
      <c r="B16" s="1756" t="s">
        <v>1332</v>
      </c>
      <c r="C16" s="1750">
        <v>97338.1</v>
      </c>
      <c r="D16" s="1751">
        <v>115841.775</v>
      </c>
      <c r="E16" s="1751">
        <v>142108.5</v>
      </c>
      <c r="F16" s="1752">
        <v>19.009694045805304</v>
      </c>
      <c r="G16" s="1752">
        <v>22.674656875725546</v>
      </c>
      <c r="H16" s="1753">
        <v>100</v>
      </c>
      <c r="I16" s="1754">
        <v>100</v>
      </c>
    </row>
    <row r="17" spans="2:9" ht="27.75" customHeight="1">
      <c r="B17" s="2019" t="s">
        <v>1333</v>
      </c>
      <c r="C17" s="2019"/>
      <c r="D17" s="2019"/>
      <c r="E17" s="2019"/>
      <c r="F17" s="2019"/>
      <c r="G17" s="2019"/>
      <c r="H17" s="2019"/>
      <c r="I17" s="2019"/>
    </row>
    <row r="18" spans="2:9" ht="27.75" customHeight="1">
      <c r="B18" s="2018" t="s">
        <v>212</v>
      </c>
      <c r="C18" s="2018"/>
      <c r="D18" s="2018"/>
      <c r="E18" s="2018"/>
      <c r="F18" s="2018"/>
      <c r="G18" s="2018"/>
      <c r="H18" s="2018"/>
      <c r="I18" s="2018"/>
    </row>
    <row r="19" ht="15.75" customHeight="1">
      <c r="B19" s="1740" t="s">
        <v>1334</v>
      </c>
    </row>
    <row r="20" spans="2:6" ht="14.25" customHeight="1">
      <c r="B20" s="1740" t="s">
        <v>1336</v>
      </c>
      <c r="F20" s="1741"/>
    </row>
  </sheetData>
  <sheetProtection/>
  <mergeCells count="8">
    <mergeCell ref="B18:I18"/>
    <mergeCell ref="B17:I17"/>
    <mergeCell ref="B1:I1"/>
    <mergeCell ref="B2:I2"/>
    <mergeCell ref="B3:I3"/>
    <mergeCell ref="C4:E4"/>
    <mergeCell ref="F4:G4"/>
    <mergeCell ref="H4:I4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9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2.7109375" style="497" customWidth="1"/>
    <col min="2" max="2" width="13.421875" style="497" bestFit="1" customWidth="1"/>
    <col min="3" max="3" width="15.00390625" style="497" customWidth="1"/>
    <col min="4" max="4" width="13.57421875" style="497" customWidth="1"/>
    <col min="5" max="5" width="14.57421875" style="497" customWidth="1"/>
    <col min="6" max="6" width="13.421875" style="497" customWidth="1"/>
    <col min="7" max="7" width="14.7109375" style="497" customWidth="1"/>
    <col min="8" max="16384" width="9.140625" style="497" customWidth="1"/>
  </cols>
  <sheetData>
    <row r="1" spans="1:7" ht="12.75">
      <c r="A1" s="1855" t="s">
        <v>714</v>
      </c>
      <c r="B1" s="1855"/>
      <c r="C1" s="1855"/>
      <c r="D1" s="1855"/>
      <c r="E1" s="1855"/>
      <c r="F1" s="1855"/>
      <c r="G1" s="1855"/>
    </row>
    <row r="2" spans="1:7" ht="16.5" customHeight="1">
      <c r="A2" s="1856" t="s">
        <v>671</v>
      </c>
      <c r="B2" s="1856"/>
      <c r="C2" s="1856"/>
      <c r="D2" s="1856"/>
      <c r="E2" s="1856"/>
      <c r="F2" s="1856"/>
      <c r="G2" s="1856"/>
    </row>
    <row r="3" spans="1:7" ht="13.5" thickBot="1">
      <c r="A3" s="9"/>
      <c r="G3" s="640" t="s">
        <v>1156</v>
      </c>
    </row>
    <row r="4" spans="1:7" s="512" customFormat="1" ht="18.75" customHeight="1" thickTop="1">
      <c r="A4" s="2025" t="s">
        <v>525</v>
      </c>
      <c r="B4" s="2027" t="s">
        <v>1236</v>
      </c>
      <c r="C4" s="2028"/>
      <c r="D4" s="2027" t="s">
        <v>957</v>
      </c>
      <c r="E4" s="2028"/>
      <c r="F4" s="2027" t="s">
        <v>78</v>
      </c>
      <c r="G4" s="2029"/>
    </row>
    <row r="5" spans="1:7" s="512" customFormat="1" ht="15.75" customHeight="1">
      <c r="A5" s="2026"/>
      <c r="B5" s="513" t="s">
        <v>273</v>
      </c>
      <c r="C5" s="513" t="s">
        <v>914</v>
      </c>
      <c r="D5" s="513" t="s">
        <v>273</v>
      </c>
      <c r="E5" s="513" t="s">
        <v>914</v>
      </c>
      <c r="F5" s="513" t="s">
        <v>273</v>
      </c>
      <c r="G5" s="514" t="s">
        <v>914</v>
      </c>
    </row>
    <row r="6" spans="1:7" ht="19.5" customHeight="1">
      <c r="A6" s="139" t="s">
        <v>650</v>
      </c>
      <c r="B6" s="140">
        <v>0</v>
      </c>
      <c r="C6" s="140">
        <v>0</v>
      </c>
      <c r="D6" s="140">
        <v>0</v>
      </c>
      <c r="E6" s="140">
        <v>0</v>
      </c>
      <c r="F6" s="515">
        <v>0</v>
      </c>
      <c r="G6" s="164">
        <v>0</v>
      </c>
    </row>
    <row r="7" spans="1:7" ht="19.5" customHeight="1">
      <c r="A7" s="139" t="s">
        <v>651</v>
      </c>
      <c r="B7" s="86">
        <v>0</v>
      </c>
      <c r="C7" s="140">
        <v>0</v>
      </c>
      <c r="D7" s="140">
        <v>0</v>
      </c>
      <c r="E7" s="140">
        <v>0</v>
      </c>
      <c r="F7" s="515">
        <v>0</v>
      </c>
      <c r="G7" s="164">
        <v>0</v>
      </c>
    </row>
    <row r="8" spans="1:7" ht="19.5" customHeight="1">
      <c r="A8" s="139" t="s">
        <v>652</v>
      </c>
      <c r="B8" s="86">
        <v>0</v>
      </c>
      <c r="C8" s="140">
        <v>0</v>
      </c>
      <c r="D8" s="140">
        <v>0</v>
      </c>
      <c r="E8" s="140">
        <v>0</v>
      </c>
      <c r="F8" s="515">
        <v>0</v>
      </c>
      <c r="G8" s="164">
        <v>0</v>
      </c>
    </row>
    <row r="9" spans="1:7" ht="19.5" customHeight="1">
      <c r="A9" s="139" t="s">
        <v>653</v>
      </c>
      <c r="B9" s="86">
        <v>0</v>
      </c>
      <c r="C9" s="140">
        <v>0</v>
      </c>
      <c r="D9" s="86">
        <v>0</v>
      </c>
      <c r="E9" s="140">
        <v>0</v>
      </c>
      <c r="F9" s="515">
        <v>0</v>
      </c>
      <c r="G9" s="164">
        <v>0</v>
      </c>
    </row>
    <row r="10" spans="1:7" ht="19.5" customHeight="1">
      <c r="A10" s="139" t="s">
        <v>654</v>
      </c>
      <c r="B10" s="87">
        <v>0</v>
      </c>
      <c r="C10" s="87">
        <v>0</v>
      </c>
      <c r="D10" s="87">
        <v>0</v>
      </c>
      <c r="E10" s="517">
        <v>0</v>
      </c>
      <c r="F10" s="515">
        <v>0</v>
      </c>
      <c r="G10" s="164">
        <v>0</v>
      </c>
    </row>
    <row r="11" spans="1:11" ht="19.5" customHeight="1">
      <c r="A11" s="139" t="s">
        <v>655</v>
      </c>
      <c r="B11" s="86">
        <v>0</v>
      </c>
      <c r="C11" s="140">
        <v>0</v>
      </c>
      <c r="D11" s="86">
        <v>0</v>
      </c>
      <c r="E11" s="140">
        <v>0</v>
      </c>
      <c r="F11" s="515"/>
      <c r="G11" s="164"/>
      <c r="K11" s="518"/>
    </row>
    <row r="12" spans="1:7" ht="19.5" customHeight="1">
      <c r="A12" s="139" t="s">
        <v>656</v>
      </c>
      <c r="B12" s="86">
        <v>0</v>
      </c>
      <c r="C12" s="140">
        <v>0</v>
      </c>
      <c r="D12" s="86">
        <v>0</v>
      </c>
      <c r="E12" s="140">
        <v>0</v>
      </c>
      <c r="F12" s="515"/>
      <c r="G12" s="164"/>
    </row>
    <row r="13" spans="1:7" ht="19.5" customHeight="1">
      <c r="A13" s="139" t="s">
        <v>657</v>
      </c>
      <c r="B13" s="86">
        <v>0</v>
      </c>
      <c r="C13" s="140">
        <v>0</v>
      </c>
      <c r="D13" s="86">
        <v>0</v>
      </c>
      <c r="E13" s="516">
        <v>0</v>
      </c>
      <c r="F13" s="515"/>
      <c r="G13" s="164"/>
    </row>
    <row r="14" spans="1:7" ht="19.5" customHeight="1">
      <c r="A14" s="139" t="s">
        <v>658</v>
      </c>
      <c r="B14" s="519">
        <v>0</v>
      </c>
      <c r="C14" s="140">
        <v>0</v>
      </c>
      <c r="D14" s="519">
        <v>0</v>
      </c>
      <c r="E14" s="140">
        <v>0</v>
      </c>
      <c r="F14" s="515"/>
      <c r="G14" s="164"/>
    </row>
    <row r="15" spans="1:7" ht="19.5" customHeight="1">
      <c r="A15" s="139" t="s">
        <v>413</v>
      </c>
      <c r="B15" s="141">
        <v>0</v>
      </c>
      <c r="C15" s="141">
        <v>0</v>
      </c>
      <c r="D15" s="141">
        <v>0</v>
      </c>
      <c r="E15" s="520">
        <v>0</v>
      </c>
      <c r="F15" s="520"/>
      <c r="G15" s="142"/>
    </row>
    <row r="16" spans="1:7" ht="19.5" customHeight="1">
      <c r="A16" s="139" t="s">
        <v>414</v>
      </c>
      <c r="B16" s="141">
        <v>0</v>
      </c>
      <c r="C16" s="141">
        <v>0</v>
      </c>
      <c r="D16" s="141">
        <v>0</v>
      </c>
      <c r="E16" s="520">
        <v>0</v>
      </c>
      <c r="F16" s="520"/>
      <c r="G16" s="142"/>
    </row>
    <row r="17" spans="1:7" ht="19.5" customHeight="1">
      <c r="A17" s="143" t="s">
        <v>415</v>
      </c>
      <c r="B17" s="47">
        <v>19000</v>
      </c>
      <c r="C17" s="521">
        <v>1.48</v>
      </c>
      <c r="D17" s="47">
        <v>10000</v>
      </c>
      <c r="E17" s="1636">
        <v>0.0004</v>
      </c>
      <c r="F17" s="85"/>
      <c r="G17" s="144"/>
    </row>
    <row r="18" spans="1:7" s="523" customFormat="1" ht="19.5" customHeight="1" thickBot="1">
      <c r="A18" s="522" t="s">
        <v>417</v>
      </c>
      <c r="B18" s="145">
        <v>19000</v>
      </c>
      <c r="C18" s="145">
        <v>1.48</v>
      </c>
      <c r="D18" s="145">
        <v>10000</v>
      </c>
      <c r="E18" s="1768">
        <v>0.0004</v>
      </c>
      <c r="F18" s="1574">
        <v>0</v>
      </c>
      <c r="G18" s="1575"/>
    </row>
    <row r="19" ht="13.5" thickTop="1">
      <c r="A19" s="35" t="s">
        <v>1001</v>
      </c>
    </row>
    <row r="20" s="508" customFormat="1" ht="12.75">
      <c r="A20" s="43"/>
    </row>
    <row r="24" ht="12.75">
      <c r="H24" s="497" t="s">
        <v>626</v>
      </c>
    </row>
    <row r="29" ht="12.75">
      <c r="D29" s="518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5"/>
  <sheetViews>
    <sheetView zoomScalePageLayoutView="0" workbookViewId="0" topLeftCell="A7">
      <selection activeCell="L22" sqref="L22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1274" customWidth="1"/>
    <col min="4" max="4" width="10.57421875" style="1300" customWidth="1"/>
    <col min="5" max="5" width="10.8515625" style="1274" customWidth="1"/>
    <col min="6" max="6" width="11.421875" style="1275" customWidth="1"/>
    <col min="7" max="7" width="10.00390625" style="0" customWidth="1"/>
    <col min="8" max="8" width="12.421875" style="0" customWidth="1"/>
    <col min="10" max="11" width="10.8515625" style="0" bestFit="1" customWidth="1"/>
  </cols>
  <sheetData>
    <row r="1" spans="1:9" ht="12.75">
      <c r="A1" s="1833" t="s">
        <v>33</v>
      </c>
      <c r="B1" s="1833"/>
      <c r="C1" s="1833"/>
      <c r="D1" s="1833"/>
      <c r="E1" s="1833"/>
      <c r="F1" s="1833"/>
      <c r="G1" s="1833"/>
      <c r="H1" s="1833"/>
      <c r="I1" s="66"/>
    </row>
    <row r="2" spans="1:9" ht="15.75">
      <c r="A2" s="1840" t="s">
        <v>972</v>
      </c>
      <c r="B2" s="1840"/>
      <c r="C2" s="1840"/>
      <c r="D2" s="1840"/>
      <c r="E2" s="1840"/>
      <c r="F2" s="1840"/>
      <c r="G2" s="1840"/>
      <c r="H2" s="1840"/>
      <c r="I2" s="66"/>
    </row>
    <row r="3" spans="1:8" ht="15.75">
      <c r="A3" s="1840"/>
      <c r="B3" s="1840"/>
      <c r="C3" s="1840"/>
      <c r="D3" s="1840"/>
      <c r="E3" s="1840"/>
      <c r="F3" s="1840"/>
      <c r="G3" s="1840"/>
      <c r="H3" s="1840"/>
    </row>
    <row r="4" spans="1:8" ht="13.5" thickBot="1">
      <c r="A4" s="2030" t="s">
        <v>1156</v>
      </c>
      <c r="B4" s="2030"/>
      <c r="C4" s="2030"/>
      <c r="D4" s="2030"/>
      <c r="E4" s="2030"/>
      <c r="F4" s="2030"/>
      <c r="G4" s="2030"/>
      <c r="H4" s="2030"/>
    </row>
    <row r="5" spans="1:8" ht="13.5" thickTop="1">
      <c r="A5" s="2031" t="s">
        <v>407</v>
      </c>
      <c r="B5" s="2033" t="s">
        <v>408</v>
      </c>
      <c r="C5" s="93"/>
      <c r="D5" s="93"/>
      <c r="E5" s="93"/>
      <c r="F5" s="93"/>
      <c r="G5" s="2035" t="s">
        <v>561</v>
      </c>
      <c r="H5" s="2036"/>
    </row>
    <row r="6" spans="1:8" ht="12.75">
      <c r="A6" s="2032"/>
      <c r="B6" s="2034"/>
      <c r="C6" s="265">
        <v>2013</v>
      </c>
      <c r="D6" s="265">
        <v>2013</v>
      </c>
      <c r="E6" s="265">
        <v>2014</v>
      </c>
      <c r="F6" s="265">
        <v>2014</v>
      </c>
      <c r="G6" s="2037" t="s">
        <v>190</v>
      </c>
      <c r="H6" s="2038"/>
    </row>
    <row r="7" spans="1:8" ht="12.75">
      <c r="A7" s="2032"/>
      <c r="B7" s="2034"/>
      <c r="C7" s="410" t="s">
        <v>369</v>
      </c>
      <c r="D7" s="410" t="s">
        <v>183</v>
      </c>
      <c r="E7" s="410" t="s">
        <v>369</v>
      </c>
      <c r="F7" s="410" t="s">
        <v>183</v>
      </c>
      <c r="G7" s="84" t="s">
        <v>957</v>
      </c>
      <c r="H7" s="113" t="s">
        <v>78</v>
      </c>
    </row>
    <row r="8" spans="1:13" ht="15.75">
      <c r="A8" s="406">
        <v>1</v>
      </c>
      <c r="B8" s="1616" t="s">
        <v>1247</v>
      </c>
      <c r="C8" s="399">
        <v>136468.10700000002</v>
      </c>
      <c r="D8" s="399">
        <v>136468.10700000002</v>
      </c>
      <c r="E8" s="399">
        <v>136468.107</v>
      </c>
      <c r="F8" s="399">
        <v>129968.107</v>
      </c>
      <c r="G8" s="399">
        <v>0</v>
      </c>
      <c r="H8" s="1603">
        <v>-6499.999999999985</v>
      </c>
      <c r="I8" s="91"/>
      <c r="J8" s="91"/>
      <c r="K8" s="1392"/>
      <c r="L8" s="1396"/>
      <c r="M8" s="1397"/>
    </row>
    <row r="9" spans="1:13" ht="15">
      <c r="A9" s="96"/>
      <c r="B9" s="1617" t="s">
        <v>1248</v>
      </c>
      <c r="C9" s="400">
        <v>12968.932</v>
      </c>
      <c r="D9" s="400">
        <v>21468.932</v>
      </c>
      <c r="E9" s="400">
        <v>22048.932</v>
      </c>
      <c r="F9" s="400">
        <v>21468.932</v>
      </c>
      <c r="G9" s="1604">
        <v>8500</v>
      </c>
      <c r="H9" s="1605">
        <v>-580</v>
      </c>
      <c r="I9" s="91"/>
      <c r="J9" s="91"/>
      <c r="K9" s="1392"/>
      <c r="L9" s="1398"/>
      <c r="M9" s="1399"/>
    </row>
    <row r="10" spans="1:13" ht="15">
      <c r="A10" s="96"/>
      <c r="B10" s="1617" t="s">
        <v>1249</v>
      </c>
      <c r="C10" s="400">
        <v>121491.425</v>
      </c>
      <c r="D10" s="400">
        <v>113780.85</v>
      </c>
      <c r="E10" s="400">
        <v>113360.25</v>
      </c>
      <c r="F10" s="400">
        <v>107513.2</v>
      </c>
      <c r="G10" s="1604">
        <v>-7710.574999999997</v>
      </c>
      <c r="H10" s="1605">
        <v>-5847.05</v>
      </c>
      <c r="I10" s="91"/>
      <c r="J10" s="91"/>
      <c r="K10" s="1392"/>
      <c r="L10" s="1398"/>
      <c r="M10" s="1400"/>
    </row>
    <row r="11" spans="1:13" ht="15">
      <c r="A11" s="94"/>
      <c r="B11" s="1617" t="s">
        <v>60</v>
      </c>
      <c r="C11" s="92">
        <v>1406</v>
      </c>
      <c r="D11" s="92">
        <v>941.45</v>
      </c>
      <c r="E11" s="92">
        <v>721.425</v>
      </c>
      <c r="F11" s="92">
        <v>650.975</v>
      </c>
      <c r="G11" s="1604">
        <v>-464.55</v>
      </c>
      <c r="H11" s="1605">
        <v>-70.44999999999993</v>
      </c>
      <c r="I11" s="91"/>
      <c r="J11" s="91"/>
      <c r="K11" s="1392"/>
      <c r="L11" s="1398"/>
      <c r="M11" s="1400"/>
    </row>
    <row r="12" spans="1:13" ht="15">
      <c r="A12" s="95"/>
      <c r="B12" s="1617" t="s">
        <v>61</v>
      </c>
      <c r="C12" s="92">
        <v>551.75</v>
      </c>
      <c r="D12" s="92">
        <v>276.875</v>
      </c>
      <c r="E12" s="92">
        <v>337.5</v>
      </c>
      <c r="F12" s="92">
        <v>335</v>
      </c>
      <c r="G12" s="1604">
        <v>-274.875</v>
      </c>
      <c r="H12" s="1605">
        <v>-2.5</v>
      </c>
      <c r="I12" s="91"/>
      <c r="J12" s="91"/>
      <c r="K12" s="1392"/>
      <c r="L12" s="1398"/>
      <c r="M12" s="1399"/>
    </row>
    <row r="13" spans="1:13" ht="15">
      <c r="A13" s="96"/>
      <c r="B13" s="1617" t="s">
        <v>62</v>
      </c>
      <c r="C13" s="400">
        <v>50</v>
      </c>
      <c r="D13" s="92">
        <v>0</v>
      </c>
      <c r="E13" s="400">
        <v>0</v>
      </c>
      <c r="F13" s="92">
        <v>0</v>
      </c>
      <c r="G13" s="1604">
        <v>-50</v>
      </c>
      <c r="H13" s="1605">
        <v>0</v>
      </c>
      <c r="I13" s="91"/>
      <c r="J13" s="91"/>
      <c r="K13" s="1392"/>
      <c r="L13" s="1398"/>
      <c r="M13" s="1400"/>
    </row>
    <row r="14" spans="1:13" ht="15">
      <c r="A14" s="407">
        <v>2</v>
      </c>
      <c r="B14" s="1618" t="s">
        <v>172</v>
      </c>
      <c r="C14" s="90">
        <v>51610.9</v>
      </c>
      <c r="D14" s="90">
        <v>54610.9</v>
      </c>
      <c r="E14" s="90">
        <v>47110.9</v>
      </c>
      <c r="F14" s="90">
        <v>47110.9</v>
      </c>
      <c r="G14" s="90">
        <v>3000</v>
      </c>
      <c r="H14" s="1606">
        <v>0</v>
      </c>
      <c r="I14" s="91"/>
      <c r="J14" s="91"/>
      <c r="K14" s="1392"/>
      <c r="L14" s="1396"/>
      <c r="M14" s="1400"/>
    </row>
    <row r="15" spans="1:13" ht="15">
      <c r="A15" s="94"/>
      <c r="B15" s="1617" t="s">
        <v>1248</v>
      </c>
      <c r="C15" s="92">
        <v>319.175</v>
      </c>
      <c r="D15" s="92">
        <v>319.175</v>
      </c>
      <c r="E15" s="92">
        <v>0</v>
      </c>
      <c r="F15" s="92">
        <v>0</v>
      </c>
      <c r="G15" s="1604">
        <v>0</v>
      </c>
      <c r="H15" s="1605">
        <v>0</v>
      </c>
      <c r="I15" s="91"/>
      <c r="J15" s="91"/>
      <c r="K15" s="1392"/>
      <c r="L15" s="1398"/>
      <c r="M15" s="1400"/>
    </row>
    <row r="16" spans="1:13" ht="15.75">
      <c r="A16" s="95"/>
      <c r="B16" s="1617" t="s">
        <v>1249</v>
      </c>
      <c r="C16" s="401">
        <v>25738.725</v>
      </c>
      <c r="D16" s="92">
        <v>27329.675</v>
      </c>
      <c r="E16" s="401">
        <v>23006.775</v>
      </c>
      <c r="F16" s="92">
        <v>23006.775</v>
      </c>
      <c r="G16" s="1604">
        <v>1590.95</v>
      </c>
      <c r="H16" s="1605">
        <v>0</v>
      </c>
      <c r="I16" s="91"/>
      <c r="J16" s="91"/>
      <c r="K16" s="1392"/>
      <c r="L16" s="1398"/>
      <c r="M16" s="1397"/>
    </row>
    <row r="17" spans="1:13" ht="15">
      <c r="A17" s="96"/>
      <c r="B17" s="1617" t="s">
        <v>60</v>
      </c>
      <c r="C17" s="400">
        <v>1503.575</v>
      </c>
      <c r="D17" s="400">
        <v>1733.175</v>
      </c>
      <c r="E17" s="400">
        <v>2022.925</v>
      </c>
      <c r="F17" s="400">
        <v>2022.925</v>
      </c>
      <c r="G17" s="1604">
        <v>229.6</v>
      </c>
      <c r="H17" s="1605">
        <v>0</v>
      </c>
      <c r="I17" s="91"/>
      <c r="J17" s="91"/>
      <c r="K17" s="1392"/>
      <c r="L17" s="1398"/>
      <c r="M17" s="1401"/>
    </row>
    <row r="18" spans="1:13" ht="14.25">
      <c r="A18" s="95"/>
      <c r="B18" s="1617" t="s">
        <v>61</v>
      </c>
      <c r="C18" s="400">
        <v>1551.375</v>
      </c>
      <c r="D18" s="400">
        <v>1830.825</v>
      </c>
      <c r="E18" s="400">
        <v>2702.475</v>
      </c>
      <c r="F18" s="400">
        <v>2702.475</v>
      </c>
      <c r="G18" s="1604">
        <v>279.45</v>
      </c>
      <c r="H18" s="1605">
        <v>0</v>
      </c>
      <c r="I18" s="91"/>
      <c r="J18" s="91"/>
      <c r="K18" s="1392"/>
      <c r="L18" s="1398"/>
      <c r="M18" s="1402"/>
    </row>
    <row r="19" spans="1:13" ht="14.25">
      <c r="A19" s="94"/>
      <c r="B19" s="1617" t="s">
        <v>62</v>
      </c>
      <c r="C19" s="401">
        <v>22498.05</v>
      </c>
      <c r="D19" s="400">
        <v>23398.05</v>
      </c>
      <c r="E19" s="401">
        <v>19378.725</v>
      </c>
      <c r="F19" s="400">
        <v>19378.725000000002</v>
      </c>
      <c r="G19" s="1604">
        <v>900</v>
      </c>
      <c r="H19" s="1605">
        <v>0</v>
      </c>
      <c r="I19" s="91"/>
      <c r="J19" s="91"/>
      <c r="K19" s="1392"/>
      <c r="L19" s="1398"/>
      <c r="M19" s="1402"/>
    </row>
    <row r="20" spans="1:13" ht="15">
      <c r="A20" s="94">
        <v>3</v>
      </c>
      <c r="B20" s="1618" t="s">
        <v>170</v>
      </c>
      <c r="C20" s="90">
        <v>15679.99</v>
      </c>
      <c r="D20" s="90">
        <v>15679.99</v>
      </c>
      <c r="E20" s="90">
        <v>16586.48</v>
      </c>
      <c r="F20" s="90">
        <v>16586.48</v>
      </c>
      <c r="G20" s="90">
        <v>0</v>
      </c>
      <c r="H20" s="1606">
        <v>0</v>
      </c>
      <c r="I20" s="91"/>
      <c r="J20" s="91"/>
      <c r="K20" s="1392"/>
      <c r="L20" s="1396"/>
      <c r="M20" s="1401"/>
    </row>
    <row r="21" spans="1:13" ht="14.25">
      <c r="A21" s="95"/>
      <c r="B21" s="1617" t="s">
        <v>1248</v>
      </c>
      <c r="C21" s="400">
        <v>17.36</v>
      </c>
      <c r="D21" s="400">
        <v>17.36</v>
      </c>
      <c r="E21" s="400">
        <v>18.67</v>
      </c>
      <c r="F21" s="400">
        <v>21.37</v>
      </c>
      <c r="G21" s="1303">
        <v>0</v>
      </c>
      <c r="H21" s="1455">
        <v>2.7</v>
      </c>
      <c r="I21" s="91"/>
      <c r="J21" s="91"/>
      <c r="K21" s="1392"/>
      <c r="L21" s="1398"/>
      <c r="M21" s="1402"/>
    </row>
    <row r="22" spans="1:13" ht="14.25">
      <c r="A22" s="95"/>
      <c r="B22" s="1617" t="s">
        <v>1249</v>
      </c>
      <c r="C22" s="400">
        <v>0</v>
      </c>
      <c r="D22" s="400">
        <v>0</v>
      </c>
      <c r="E22" s="400">
        <v>0</v>
      </c>
      <c r="F22" s="400">
        <v>0</v>
      </c>
      <c r="G22" s="1303">
        <v>0</v>
      </c>
      <c r="H22" s="1455">
        <v>0</v>
      </c>
      <c r="I22" s="91"/>
      <c r="J22" s="91"/>
      <c r="K22" s="1392"/>
      <c r="L22" s="1398"/>
      <c r="M22" s="1402"/>
    </row>
    <row r="23" spans="1:13" ht="14.25">
      <c r="A23" s="95"/>
      <c r="B23" s="1617" t="s">
        <v>60</v>
      </c>
      <c r="C23" s="401">
        <v>0</v>
      </c>
      <c r="D23" s="401">
        <v>0</v>
      </c>
      <c r="E23" s="401">
        <v>0</v>
      </c>
      <c r="F23" s="401">
        <v>0</v>
      </c>
      <c r="G23" s="1604">
        <v>0</v>
      </c>
      <c r="H23" s="1605">
        <v>0</v>
      </c>
      <c r="I23" s="91"/>
      <c r="J23" s="91"/>
      <c r="K23" s="1392"/>
      <c r="L23" s="1398"/>
      <c r="M23" s="1402"/>
    </row>
    <row r="24" spans="1:13" ht="15.75">
      <c r="A24" s="96"/>
      <c r="B24" s="1617" t="s">
        <v>61</v>
      </c>
      <c r="C24" s="400">
        <v>0</v>
      </c>
      <c r="D24" s="401">
        <v>0</v>
      </c>
      <c r="E24" s="400">
        <v>0</v>
      </c>
      <c r="F24" s="401">
        <v>0</v>
      </c>
      <c r="G24" s="1604">
        <v>0</v>
      </c>
      <c r="H24" s="1605">
        <v>0</v>
      </c>
      <c r="I24" s="91"/>
      <c r="J24" s="91"/>
      <c r="K24" s="1392"/>
      <c r="L24" s="1398"/>
      <c r="M24" s="1397"/>
    </row>
    <row r="25" spans="1:13" ht="15">
      <c r="A25" s="95"/>
      <c r="B25" s="1617" t="s">
        <v>62</v>
      </c>
      <c r="C25" s="400">
        <v>15662.63</v>
      </c>
      <c r="D25" s="401">
        <v>15662.63</v>
      </c>
      <c r="E25" s="400">
        <v>16567.81</v>
      </c>
      <c r="F25" s="401">
        <v>16565.11</v>
      </c>
      <c r="G25" s="1604">
        <v>0</v>
      </c>
      <c r="H25" s="1605">
        <v>-2.7000000000007276</v>
      </c>
      <c r="I25" s="91"/>
      <c r="J25" s="91"/>
      <c r="K25" s="1392"/>
      <c r="L25" s="1398"/>
      <c r="M25" s="1401"/>
    </row>
    <row r="26" spans="1:13" ht="14.25">
      <c r="A26" s="94">
        <v>4</v>
      </c>
      <c r="B26" s="1618" t="s">
        <v>171</v>
      </c>
      <c r="C26" s="90">
        <v>3183.827</v>
      </c>
      <c r="D26" s="90">
        <v>3183.8070000000002</v>
      </c>
      <c r="E26" s="90">
        <v>1516.7459999999999</v>
      </c>
      <c r="F26" s="90">
        <v>1216.746</v>
      </c>
      <c r="G26" s="90">
        <v>-0.01999999999998181</v>
      </c>
      <c r="H26" s="1606">
        <v>-300</v>
      </c>
      <c r="I26" s="91"/>
      <c r="J26" s="91"/>
      <c r="K26" s="1392"/>
      <c r="L26" s="1396"/>
      <c r="M26" s="1402"/>
    </row>
    <row r="27" spans="1:13" ht="14.25">
      <c r="A27" s="94"/>
      <c r="B27" s="1617" t="s">
        <v>1250</v>
      </c>
      <c r="C27" s="400">
        <v>2411.2580000000003</v>
      </c>
      <c r="D27" s="400">
        <v>2412.748</v>
      </c>
      <c r="E27" s="400">
        <v>1265.358</v>
      </c>
      <c r="F27" s="400">
        <v>974.891</v>
      </c>
      <c r="G27" s="1604">
        <v>1.4899999999997817</v>
      </c>
      <c r="H27" s="1605">
        <v>-290.467</v>
      </c>
      <c r="I27" s="91"/>
      <c r="J27" s="91"/>
      <c r="K27" s="1392"/>
      <c r="L27" s="1398"/>
      <c r="M27" s="1402"/>
    </row>
    <row r="28" spans="1:13" ht="15">
      <c r="A28" s="94"/>
      <c r="B28" s="1617" t="s">
        <v>1249</v>
      </c>
      <c r="C28" s="92">
        <v>0</v>
      </c>
      <c r="D28" s="400">
        <v>0</v>
      </c>
      <c r="E28" s="92">
        <v>0</v>
      </c>
      <c r="F28" s="400">
        <v>0</v>
      </c>
      <c r="G28" s="1604">
        <v>0</v>
      </c>
      <c r="H28" s="1605">
        <v>0</v>
      </c>
      <c r="I28" s="91"/>
      <c r="J28" s="91"/>
      <c r="K28" s="1392"/>
      <c r="L28" s="1398"/>
      <c r="M28" s="1401"/>
    </row>
    <row r="29" spans="1:13" ht="14.25">
      <c r="A29" s="95"/>
      <c r="B29" s="1617" t="s">
        <v>60</v>
      </c>
      <c r="C29" s="92">
        <v>0</v>
      </c>
      <c r="D29" s="92">
        <v>0</v>
      </c>
      <c r="E29" s="92">
        <v>0</v>
      </c>
      <c r="F29" s="92">
        <v>0</v>
      </c>
      <c r="G29" s="1604">
        <v>0</v>
      </c>
      <c r="H29" s="1607">
        <v>0</v>
      </c>
      <c r="I29" s="91"/>
      <c r="J29" s="91"/>
      <c r="K29" s="1392"/>
      <c r="L29" s="1398"/>
      <c r="M29" s="1402"/>
    </row>
    <row r="30" spans="1:13" ht="14.25">
      <c r="A30" s="96"/>
      <c r="B30" s="1617" t="s">
        <v>61</v>
      </c>
      <c r="C30" s="401">
        <v>13.174</v>
      </c>
      <c r="D30" s="92">
        <v>15.864</v>
      </c>
      <c r="E30" s="401">
        <v>6.349</v>
      </c>
      <c r="F30" s="92">
        <v>0</v>
      </c>
      <c r="G30" s="1604">
        <v>2.69</v>
      </c>
      <c r="H30" s="1608">
        <v>-6.349</v>
      </c>
      <c r="I30" s="91"/>
      <c r="J30" s="91"/>
      <c r="K30" s="1392"/>
      <c r="L30" s="1398"/>
      <c r="M30" s="1402"/>
    </row>
    <row r="31" spans="1:13" ht="14.25">
      <c r="A31" s="95"/>
      <c r="B31" s="1617" t="s">
        <v>62</v>
      </c>
      <c r="C31" s="401">
        <v>759.395</v>
      </c>
      <c r="D31" s="1304">
        <v>755.195</v>
      </c>
      <c r="E31" s="401">
        <v>245.039</v>
      </c>
      <c r="F31" s="92">
        <v>241.855</v>
      </c>
      <c r="G31" s="1604">
        <v>-4.199999999999932</v>
      </c>
      <c r="H31" s="1607">
        <v>-3.1839999999999975</v>
      </c>
      <c r="J31" s="91"/>
      <c r="K31" s="1392"/>
      <c r="L31" s="1398"/>
      <c r="M31" s="1402"/>
    </row>
    <row r="32" spans="1:13" ht="15.75">
      <c r="A32" s="94">
        <v>5</v>
      </c>
      <c r="B32" s="1618" t="s">
        <v>88</v>
      </c>
      <c r="C32" s="1609">
        <v>58.9</v>
      </c>
      <c r="D32" s="90">
        <v>58.895</v>
      </c>
      <c r="E32" s="90">
        <v>135.31</v>
      </c>
      <c r="F32" s="90">
        <v>135.31</v>
      </c>
      <c r="G32" s="1637">
        <v>-0.0049999999999954525</v>
      </c>
      <c r="H32" s="1638">
        <v>0</v>
      </c>
      <c r="J32" s="91"/>
      <c r="K32" s="1392"/>
      <c r="L32" s="1398"/>
      <c r="M32" s="1397"/>
    </row>
    <row r="33" spans="1:13" ht="15">
      <c r="A33" s="95"/>
      <c r="B33" s="1826" t="s">
        <v>1251</v>
      </c>
      <c r="C33" s="1610">
        <v>0.01</v>
      </c>
      <c r="D33" s="1611">
        <v>0.01</v>
      </c>
      <c r="E33" s="1611">
        <v>0.04</v>
      </c>
      <c r="F33" s="1611">
        <v>0.05</v>
      </c>
      <c r="G33" s="82">
        <v>0</v>
      </c>
      <c r="H33" s="1612">
        <v>0.01</v>
      </c>
      <c r="I33" s="91"/>
      <c r="J33" s="91"/>
      <c r="K33" s="1392"/>
      <c r="L33" s="1396"/>
      <c r="M33" s="1401"/>
    </row>
    <row r="34" spans="1:13" ht="14.25">
      <c r="A34" s="96"/>
      <c r="B34" s="1826" t="s">
        <v>97</v>
      </c>
      <c r="C34" s="400">
        <v>58.885</v>
      </c>
      <c r="D34" s="92">
        <v>58.885</v>
      </c>
      <c r="E34" s="92">
        <v>135.27</v>
      </c>
      <c r="F34" s="92">
        <v>135.26</v>
      </c>
      <c r="G34" s="1604">
        <v>0</v>
      </c>
      <c r="H34" s="1613">
        <v>-0.010000000000019327</v>
      </c>
      <c r="J34" s="91"/>
      <c r="K34" s="1392"/>
      <c r="L34" s="1403"/>
      <c r="M34" s="1402"/>
    </row>
    <row r="35" spans="1:13" ht="14.25">
      <c r="A35" s="1620">
        <v>6</v>
      </c>
      <c r="B35" s="1621" t="s">
        <v>173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1606">
        <v>0</v>
      </c>
      <c r="J35" s="91"/>
      <c r="K35" s="1392"/>
      <c r="L35" s="1403"/>
      <c r="M35" s="1402"/>
    </row>
    <row r="36" spans="1:13" ht="15">
      <c r="A36" s="1622"/>
      <c r="B36" s="1826" t="s">
        <v>1251</v>
      </c>
      <c r="C36" s="92">
        <v>0</v>
      </c>
      <c r="D36" s="92">
        <v>0</v>
      </c>
      <c r="E36" s="92">
        <v>0</v>
      </c>
      <c r="F36" s="92">
        <v>0</v>
      </c>
      <c r="G36" s="1304">
        <v>0</v>
      </c>
      <c r="H36" s="1456">
        <v>0</v>
      </c>
      <c r="J36" s="91"/>
      <c r="K36" s="1392"/>
      <c r="L36" s="1403"/>
      <c r="M36" s="1401"/>
    </row>
    <row r="37" spans="1:13" ht="14.25">
      <c r="A37" s="1622"/>
      <c r="B37" s="1826" t="s">
        <v>1252</v>
      </c>
      <c r="C37" s="92">
        <v>0</v>
      </c>
      <c r="D37" s="92">
        <v>0</v>
      </c>
      <c r="E37" s="92">
        <v>0</v>
      </c>
      <c r="F37" s="92">
        <v>0</v>
      </c>
      <c r="G37" s="1304">
        <v>0</v>
      </c>
      <c r="H37" s="1456">
        <v>0</v>
      </c>
      <c r="J37" s="91"/>
      <c r="K37" s="1392"/>
      <c r="L37" s="1403"/>
      <c r="M37" s="1402"/>
    </row>
    <row r="38" spans="1:13" ht="14.25">
      <c r="A38" s="1622"/>
      <c r="B38" s="1826" t="s">
        <v>1253</v>
      </c>
      <c r="C38" s="92">
        <v>0</v>
      </c>
      <c r="D38" s="92">
        <v>0</v>
      </c>
      <c r="E38" s="92">
        <v>0</v>
      </c>
      <c r="F38" s="92">
        <v>0</v>
      </c>
      <c r="G38" s="1304">
        <v>0</v>
      </c>
      <c r="H38" s="1456">
        <v>0</v>
      </c>
      <c r="J38" s="91"/>
      <c r="K38" s="1392"/>
      <c r="L38" s="1403"/>
      <c r="M38" s="1402"/>
    </row>
    <row r="39" spans="1:13" ht="14.25">
      <c r="A39" s="1620">
        <v>7</v>
      </c>
      <c r="B39" s="1621" t="s">
        <v>1254</v>
      </c>
      <c r="C39" s="90">
        <v>-184.5</v>
      </c>
      <c r="D39" s="90">
        <v>-52511.4</v>
      </c>
      <c r="E39" s="90">
        <v>-25186.5</v>
      </c>
      <c r="F39" s="90">
        <v>-77149.4</v>
      </c>
      <c r="G39" s="90">
        <v>-52326.9</v>
      </c>
      <c r="H39" s="1606">
        <v>-51962.9</v>
      </c>
      <c r="I39" s="91"/>
      <c r="J39" s="91"/>
      <c r="K39" s="1392"/>
      <c r="L39" s="1396"/>
      <c r="M39" s="1402"/>
    </row>
    <row r="40" spans="1:13" ht="14.25">
      <c r="A40" s="99"/>
      <c r="B40" s="1619" t="s">
        <v>1248</v>
      </c>
      <c r="C40" s="92">
        <v>-184.5</v>
      </c>
      <c r="D40" s="92">
        <v>-52511.4</v>
      </c>
      <c r="E40" s="92">
        <v>-25186.5</v>
      </c>
      <c r="F40" s="92">
        <v>-77149.4</v>
      </c>
      <c r="G40" s="1304">
        <v>-52326.9</v>
      </c>
      <c r="H40" s="1456">
        <v>-51962.9</v>
      </c>
      <c r="J40" s="91"/>
      <c r="K40" s="1392"/>
      <c r="L40" s="1403"/>
      <c r="M40" s="1404"/>
    </row>
    <row r="41" spans="1:13" ht="15.75">
      <c r="A41" s="102"/>
      <c r="B41" s="1623" t="s">
        <v>1255</v>
      </c>
      <c r="C41" s="90">
        <v>206817.219</v>
      </c>
      <c r="D41" s="90">
        <v>157490.299</v>
      </c>
      <c r="E41" s="90">
        <v>176631.04299999998</v>
      </c>
      <c r="F41" s="90">
        <v>117868.14300000003</v>
      </c>
      <c r="G41" s="90">
        <v>-49326.92</v>
      </c>
      <c r="H41" s="1606">
        <v>-58762.9</v>
      </c>
      <c r="J41" s="91"/>
      <c r="K41" s="1392"/>
      <c r="L41" s="1403"/>
      <c r="M41" s="1397"/>
    </row>
    <row r="42" spans="1:13" ht="14.25">
      <c r="A42" s="99"/>
      <c r="B42" s="1619" t="s">
        <v>1248</v>
      </c>
      <c r="C42" s="92">
        <v>15532.235</v>
      </c>
      <c r="D42" s="92">
        <v>-28293.175000000003</v>
      </c>
      <c r="E42" s="92">
        <v>-1853.5</v>
      </c>
      <c r="F42" s="92">
        <v>-54684.15699999999</v>
      </c>
      <c r="G42" s="92">
        <v>-43825.41</v>
      </c>
      <c r="H42" s="1614">
        <v>-52830.65699999999</v>
      </c>
      <c r="J42" s="91"/>
      <c r="K42" s="1392"/>
      <c r="L42" s="1403"/>
      <c r="M42" s="1402"/>
    </row>
    <row r="43" spans="1:13" ht="14.25">
      <c r="A43" s="99"/>
      <c r="B43" s="1619" t="s">
        <v>1249</v>
      </c>
      <c r="C43" s="1304">
        <v>147230.15</v>
      </c>
      <c r="D43" s="92">
        <v>141110.525</v>
      </c>
      <c r="E43" s="92">
        <v>136367.025</v>
      </c>
      <c r="F43" s="92">
        <v>130519.975</v>
      </c>
      <c r="G43" s="92">
        <v>-6119.625</v>
      </c>
      <c r="H43" s="1614">
        <v>-5847.049999999988</v>
      </c>
      <c r="J43" s="91"/>
      <c r="K43" s="1392"/>
      <c r="L43" s="1403"/>
      <c r="M43" s="1402"/>
    </row>
    <row r="44" spans="1:13" ht="14.25">
      <c r="A44" s="99"/>
      <c r="B44" s="1619" t="s">
        <v>60</v>
      </c>
      <c r="C44" s="1304">
        <v>2909.575</v>
      </c>
      <c r="D44" s="92">
        <v>2674.625</v>
      </c>
      <c r="E44" s="92">
        <v>2744.35</v>
      </c>
      <c r="F44" s="92">
        <v>2673.9</v>
      </c>
      <c r="G44" s="92">
        <v>-234.95</v>
      </c>
      <c r="H44" s="1614">
        <v>-70.44999999999982</v>
      </c>
      <c r="J44" s="91"/>
      <c r="K44" s="1392"/>
      <c r="L44" s="1403"/>
      <c r="M44" s="1402"/>
    </row>
    <row r="45" spans="1:13" ht="15.75">
      <c r="A45" s="99"/>
      <c r="B45" s="1619" t="s">
        <v>61</v>
      </c>
      <c r="C45" s="1304">
        <v>2116.299</v>
      </c>
      <c r="D45" s="92">
        <v>2123.564</v>
      </c>
      <c r="E45" s="92">
        <v>3046.324</v>
      </c>
      <c r="F45" s="92">
        <v>3037.475</v>
      </c>
      <c r="G45" s="92">
        <v>7.264999999999873</v>
      </c>
      <c r="H45" s="1614">
        <v>-8.84900000000016</v>
      </c>
      <c r="J45" s="91"/>
      <c r="K45" s="1392"/>
      <c r="L45" s="1403"/>
      <c r="M45" s="1397"/>
    </row>
    <row r="46" spans="1:13" ht="15" thickBot="1">
      <c r="A46" s="408"/>
      <c r="B46" s="1624" t="s">
        <v>62</v>
      </c>
      <c r="C46" s="1305">
        <v>39028.96</v>
      </c>
      <c r="D46" s="409">
        <v>39874.76</v>
      </c>
      <c r="E46" s="409">
        <v>36326.84399999999</v>
      </c>
      <c r="F46" s="409">
        <v>36320.95</v>
      </c>
      <c r="G46" s="409">
        <v>845.8000000000029</v>
      </c>
      <c r="H46" s="1615">
        <v>-5.893999999992957</v>
      </c>
      <c r="J46" s="91"/>
      <c r="K46" s="1392"/>
      <c r="L46" s="1403"/>
      <c r="M46" s="1402"/>
    </row>
    <row r="47" spans="10:13" ht="16.5" thickTop="1">
      <c r="J47" s="1392"/>
      <c r="K47" s="1392"/>
      <c r="L47" s="1403"/>
      <c r="M47" s="1397"/>
    </row>
    <row r="48" spans="3:13" ht="15">
      <c r="C48" s="1276"/>
      <c r="D48" s="1301"/>
      <c r="E48" s="1276"/>
      <c r="F48" s="1276"/>
      <c r="G48" s="1276"/>
      <c r="H48" s="1276"/>
      <c r="K48" s="1393"/>
      <c r="L48" s="1403"/>
      <c r="M48" s="1401"/>
    </row>
    <row r="49" spans="11:13" ht="15">
      <c r="K49" s="1394"/>
      <c r="L49" s="1403"/>
      <c r="M49" s="1402"/>
    </row>
    <row r="50" spans="11:13" ht="15">
      <c r="K50" s="1394"/>
      <c r="L50" s="1403"/>
      <c r="M50" s="1402"/>
    </row>
    <row r="51" spans="3:13" ht="15">
      <c r="C51" s="1277"/>
      <c r="D51" s="1302"/>
      <c r="E51" s="1277"/>
      <c r="F51" s="1306"/>
      <c r="G51" s="1277"/>
      <c r="H51" s="1277"/>
      <c r="K51" s="1395"/>
      <c r="L51" s="1403"/>
      <c r="M51" s="1401"/>
    </row>
    <row r="52" spans="11:13" ht="15">
      <c r="K52" s="1394"/>
      <c r="L52" s="1403"/>
      <c r="M52" s="1402"/>
    </row>
    <row r="53" spans="11:13" ht="15">
      <c r="K53" s="1394"/>
      <c r="L53" s="1403"/>
      <c r="M53" s="1402"/>
    </row>
    <row r="54" spans="3:13" ht="15">
      <c r="C54" s="1277"/>
      <c r="D54" s="1302"/>
      <c r="E54" s="1277"/>
      <c r="F54" s="1306"/>
      <c r="G54" s="1277"/>
      <c r="H54" s="1277"/>
      <c r="K54" s="1394"/>
      <c r="L54" s="1403"/>
      <c r="M54" s="1402"/>
    </row>
    <row r="55" spans="11:13" ht="15.75">
      <c r="K55" s="1392"/>
      <c r="L55" s="1403"/>
      <c r="M55" s="1405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1.14" right="0.61" top="0.49" bottom="0.47" header="0.5" footer="0.5"/>
  <pageSetup fitToHeight="1" fitToWidth="1" horizontalDpi="600" verticalDpi="600" orientation="portrait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60"/>
  <sheetViews>
    <sheetView zoomScalePageLayoutView="0" workbookViewId="0" topLeftCell="A22">
      <selection activeCell="G52" sqref="G52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2039" t="s">
        <v>34</v>
      </c>
      <c r="C1" s="2039"/>
      <c r="D1" s="2039"/>
      <c r="E1" s="2039"/>
      <c r="F1" s="2039"/>
      <c r="G1" s="2039"/>
    </row>
    <row r="2" spans="2:7" ht="15.75">
      <c r="B2" s="2040" t="s">
        <v>537</v>
      </c>
      <c r="C2" s="2040"/>
      <c r="D2" s="2040"/>
      <c r="E2" s="2040"/>
      <c r="F2" s="2040"/>
      <c r="G2" s="2040"/>
    </row>
    <row r="3" spans="2:7" ht="15.75" customHeight="1">
      <c r="B3" s="2050" t="s">
        <v>189</v>
      </c>
      <c r="C3" s="2050"/>
      <c r="D3" s="2050"/>
      <c r="E3" s="2050"/>
      <c r="F3" s="2050"/>
      <c r="G3" s="2050"/>
    </row>
    <row r="4" spans="2:7" ht="13.5" thickBot="1">
      <c r="B4" s="52" t="s">
        <v>271</v>
      </c>
      <c r="C4" s="52"/>
      <c r="D4" s="52"/>
      <c r="E4" s="165"/>
      <c r="F4" s="52"/>
      <c r="G4" s="274" t="s">
        <v>1156</v>
      </c>
    </row>
    <row r="5" spans="2:7" ht="15" customHeight="1" thickTop="1">
      <c r="B5" s="2041"/>
      <c r="C5" s="2043" t="s">
        <v>1236</v>
      </c>
      <c r="D5" s="2043" t="s">
        <v>80</v>
      </c>
      <c r="E5" s="2043" t="s">
        <v>79</v>
      </c>
      <c r="F5" s="2045" t="s">
        <v>571</v>
      </c>
      <c r="G5" s="2046"/>
    </row>
    <row r="6" spans="2:7" ht="15" customHeight="1">
      <c r="B6" s="2042"/>
      <c r="C6" s="2044"/>
      <c r="D6" s="2044"/>
      <c r="E6" s="2044"/>
      <c r="F6" s="175" t="s">
        <v>957</v>
      </c>
      <c r="G6" s="168" t="s">
        <v>78</v>
      </c>
    </row>
    <row r="7" spans="2:7" ht="15" customHeight="1">
      <c r="B7" s="170"/>
      <c r="C7" s="166"/>
      <c r="D7" s="166"/>
      <c r="E7" s="166"/>
      <c r="F7" s="176"/>
      <c r="G7" s="169"/>
    </row>
    <row r="8" spans="2:7" ht="15" customHeight="1">
      <c r="B8" s="171" t="s">
        <v>442</v>
      </c>
      <c r="C8" s="1017">
        <v>32875.5860016</v>
      </c>
      <c r="D8" s="1017">
        <v>37366.5</v>
      </c>
      <c r="E8" s="1017">
        <v>36912.41</v>
      </c>
      <c r="F8" s="1017">
        <v>13.660331402705438</v>
      </c>
      <c r="G8" s="1172">
        <v>-1.215232895775614</v>
      </c>
    </row>
    <row r="9" spans="2:7" ht="15" customHeight="1">
      <c r="B9" s="172"/>
      <c r="C9" s="1017"/>
      <c r="D9" s="1017"/>
      <c r="E9" s="1017"/>
      <c r="F9" s="1017"/>
      <c r="G9" s="1172"/>
    </row>
    <row r="10" spans="2:7" ht="15" customHeight="1">
      <c r="B10" s="172" t="s">
        <v>443</v>
      </c>
      <c r="C10" s="1018">
        <v>20617.666654</v>
      </c>
      <c r="D10" s="1018">
        <v>24212.8</v>
      </c>
      <c r="E10" s="1018">
        <v>22804.3</v>
      </c>
      <c r="F10" s="1018">
        <v>17.4371494424298</v>
      </c>
      <c r="G10" s="1173">
        <v>-5.817171083063485</v>
      </c>
    </row>
    <row r="11" spans="2:7" ht="15" customHeight="1">
      <c r="B11" s="172" t="s">
        <v>98</v>
      </c>
      <c r="C11" s="1018">
        <v>1122.97587</v>
      </c>
      <c r="D11" s="1018">
        <v>1026.5</v>
      </c>
      <c r="E11" s="1018">
        <v>1421.5</v>
      </c>
      <c r="F11" s="1018">
        <v>-8.591090207485934</v>
      </c>
      <c r="G11" s="1173">
        <v>38.480272771553814</v>
      </c>
    </row>
    <row r="12" spans="2:7" ht="15" customHeight="1">
      <c r="B12" s="173" t="s">
        <v>444</v>
      </c>
      <c r="C12" s="1019">
        <v>11134.9434776</v>
      </c>
      <c r="D12" s="1019">
        <v>12127.2</v>
      </c>
      <c r="E12" s="1019">
        <v>12686.61</v>
      </c>
      <c r="F12" s="1019">
        <v>8.911194963819156</v>
      </c>
      <c r="G12" s="1174">
        <v>4.612853750247382</v>
      </c>
    </row>
    <row r="13" spans="2:7" ht="15" customHeight="1">
      <c r="B13" s="170"/>
      <c r="C13" s="1018"/>
      <c r="D13" s="1018"/>
      <c r="E13" s="1018"/>
      <c r="F13" s="1017"/>
      <c r="G13" s="1172"/>
    </row>
    <row r="14" spans="2:7" ht="15" customHeight="1">
      <c r="B14" s="171" t="s">
        <v>445</v>
      </c>
      <c r="C14" s="1017">
        <v>225392.36168499003</v>
      </c>
      <c r="D14" s="1017">
        <v>270354.1</v>
      </c>
      <c r="E14" s="1017">
        <v>318523.31</v>
      </c>
      <c r="F14" s="1017">
        <v>19.94820852795749</v>
      </c>
      <c r="G14" s="1172">
        <v>17.817081375869677</v>
      </c>
    </row>
    <row r="15" spans="2:7" ht="15" customHeight="1">
      <c r="B15" s="172"/>
      <c r="C15" s="1017"/>
      <c r="D15" s="1017"/>
      <c r="E15" s="1017"/>
      <c r="F15" s="1017"/>
      <c r="G15" s="1172"/>
    </row>
    <row r="16" spans="2:7" ht="15" customHeight="1">
      <c r="B16" s="172" t="s">
        <v>446</v>
      </c>
      <c r="C16" s="1018">
        <v>144487.611884</v>
      </c>
      <c r="D16" s="1018">
        <v>178003.2</v>
      </c>
      <c r="E16" s="1018">
        <v>203994.7</v>
      </c>
      <c r="F16" s="1018">
        <v>23.196167255437445</v>
      </c>
      <c r="G16" s="1173">
        <v>14.601703789594822</v>
      </c>
    </row>
    <row r="17" spans="2:7" ht="15" customHeight="1">
      <c r="B17" s="172" t="s">
        <v>99</v>
      </c>
      <c r="C17" s="1018">
        <v>29230.15593999</v>
      </c>
      <c r="D17" s="1018">
        <v>30900.3</v>
      </c>
      <c r="E17" s="1018">
        <v>43034.2</v>
      </c>
      <c r="F17" s="1018">
        <v>5.713770612236317</v>
      </c>
      <c r="G17" s="1173">
        <v>39.26790354786198</v>
      </c>
    </row>
    <row r="18" spans="2:7" ht="15" customHeight="1">
      <c r="B18" s="173" t="s">
        <v>447</v>
      </c>
      <c r="C18" s="1019">
        <v>51674.593861</v>
      </c>
      <c r="D18" s="1019">
        <v>61450.6</v>
      </c>
      <c r="E18" s="1019">
        <v>71494.41</v>
      </c>
      <c r="F18" s="1019">
        <v>18.918399562648872</v>
      </c>
      <c r="G18" s="1174">
        <v>16.34452714863646</v>
      </c>
    </row>
    <row r="19" spans="2:7" ht="15" customHeight="1">
      <c r="B19" s="170"/>
      <c r="C19" s="1017"/>
      <c r="D19" s="1017"/>
      <c r="E19" s="1017"/>
      <c r="F19" s="1017"/>
      <c r="G19" s="1172"/>
    </row>
    <row r="20" spans="2:7" ht="15" customHeight="1">
      <c r="B20" s="171" t="s">
        <v>448</v>
      </c>
      <c r="C20" s="1017">
        <v>-192516.77568339</v>
      </c>
      <c r="D20" s="1017">
        <v>-232987.6</v>
      </c>
      <c r="E20" s="1017">
        <v>-281610.9</v>
      </c>
      <c r="F20" s="1017">
        <v>21.02197285039078</v>
      </c>
      <c r="G20" s="1172">
        <v>20.869479749136886</v>
      </c>
    </row>
    <row r="21" spans="2:7" ht="15" customHeight="1">
      <c r="B21" s="172"/>
      <c r="C21" s="1018"/>
      <c r="D21" s="1018"/>
      <c r="E21" s="1018"/>
      <c r="F21" s="1017"/>
      <c r="G21" s="1172"/>
    </row>
    <row r="22" spans="2:7" ht="15" customHeight="1">
      <c r="B22" s="172" t="s">
        <v>449</v>
      </c>
      <c r="C22" s="1018">
        <v>-123869.94523000001</v>
      </c>
      <c r="D22" s="1018">
        <v>-153790.4</v>
      </c>
      <c r="E22" s="1018">
        <v>-181190.4</v>
      </c>
      <c r="F22" s="1018">
        <v>24.15473318765426</v>
      </c>
      <c r="G22" s="1173">
        <v>17.81645668390226</v>
      </c>
    </row>
    <row r="23" spans="2:7" ht="15" customHeight="1">
      <c r="B23" s="172" t="s">
        <v>100</v>
      </c>
      <c r="C23" s="1018">
        <v>-28107.18006999</v>
      </c>
      <c r="D23" s="1018">
        <v>-29873.8</v>
      </c>
      <c r="E23" s="1018">
        <v>-41612.7</v>
      </c>
      <c r="F23" s="1018">
        <v>6.285297655655668</v>
      </c>
      <c r="G23" s="1173">
        <v>39.29496749660237</v>
      </c>
    </row>
    <row r="24" spans="2:7" ht="15" customHeight="1">
      <c r="B24" s="173" t="s">
        <v>450</v>
      </c>
      <c r="C24" s="1019">
        <v>-40539.6503834</v>
      </c>
      <c r="D24" s="1019">
        <v>-49323.4</v>
      </c>
      <c r="E24" s="1019">
        <v>-58807.8</v>
      </c>
      <c r="F24" s="1019">
        <v>21.667058135747368</v>
      </c>
      <c r="G24" s="1174">
        <v>19.229006921663938</v>
      </c>
    </row>
    <row r="25" spans="2:7" ht="15" customHeight="1">
      <c r="B25" s="170"/>
      <c r="C25" s="1018"/>
      <c r="D25" s="1018"/>
      <c r="E25" s="1018"/>
      <c r="F25" s="1017"/>
      <c r="G25" s="1172"/>
    </row>
    <row r="26" spans="2:7" ht="15" customHeight="1">
      <c r="B26" s="171" t="s">
        <v>451</v>
      </c>
      <c r="C26" s="1017">
        <v>258267.98768659</v>
      </c>
      <c r="D26" s="1017">
        <v>307720.6</v>
      </c>
      <c r="E26" s="1017">
        <v>355435.72</v>
      </c>
      <c r="F26" s="1017">
        <v>19.147790152537624</v>
      </c>
      <c r="G26" s="1172">
        <v>15.505988224382776</v>
      </c>
    </row>
    <row r="27" spans="2:7" ht="15" customHeight="1">
      <c r="B27" s="172"/>
      <c r="C27" s="1018"/>
      <c r="D27" s="1018"/>
      <c r="E27" s="1018"/>
      <c r="F27" s="1017"/>
      <c r="G27" s="1172"/>
    </row>
    <row r="28" spans="2:7" ht="15" customHeight="1">
      <c r="B28" s="172" t="s">
        <v>449</v>
      </c>
      <c r="C28" s="1018">
        <v>165105.278538</v>
      </c>
      <c r="D28" s="1018">
        <v>202216</v>
      </c>
      <c r="E28" s="1018">
        <v>226799</v>
      </c>
      <c r="F28" s="1018">
        <v>22.4770048484299</v>
      </c>
      <c r="G28" s="1173">
        <v>12.15680262689402</v>
      </c>
    </row>
    <row r="29" spans="2:7" ht="15" customHeight="1">
      <c r="B29" s="172" t="s">
        <v>100</v>
      </c>
      <c r="C29" s="1018">
        <v>30353.17180999</v>
      </c>
      <c r="D29" s="1018">
        <v>31926.8</v>
      </c>
      <c r="E29" s="1018">
        <v>44455.7</v>
      </c>
      <c r="F29" s="1018">
        <v>5.184394566277504</v>
      </c>
      <c r="G29" s="1173">
        <v>39.24257990152472</v>
      </c>
    </row>
    <row r="30" spans="2:7" ht="15" customHeight="1" thickBot="1">
      <c r="B30" s="174" t="s">
        <v>450</v>
      </c>
      <c r="C30" s="1175">
        <v>62809.5373386</v>
      </c>
      <c r="D30" s="1175">
        <v>73577.8</v>
      </c>
      <c r="E30" s="1175">
        <v>84181.02</v>
      </c>
      <c r="F30" s="1175">
        <v>17.144311385943453</v>
      </c>
      <c r="G30" s="1176">
        <v>14.41089567777236</v>
      </c>
    </row>
    <row r="31" spans="2:7" ht="13.5" thickTop="1">
      <c r="B31" s="52"/>
      <c r="C31" s="52"/>
      <c r="D31" s="53"/>
      <c r="E31" s="53"/>
      <c r="F31" s="52"/>
      <c r="G31" s="52"/>
    </row>
    <row r="32" spans="2:7" ht="12.75">
      <c r="B32" s="52"/>
      <c r="C32" s="52"/>
      <c r="D32" s="165"/>
      <c r="E32" s="165"/>
      <c r="F32" s="52"/>
      <c r="G32" s="52"/>
    </row>
    <row r="33" spans="2:7" ht="12.75">
      <c r="B33" s="52"/>
      <c r="C33" s="53"/>
      <c r="D33" s="53"/>
      <c r="E33" s="167"/>
      <c r="F33" s="52"/>
      <c r="G33" s="52"/>
    </row>
    <row r="34" spans="2:7" ht="15" customHeight="1">
      <c r="B34" s="1530" t="s">
        <v>437</v>
      </c>
      <c r="C34" s="1531">
        <v>14.585936167414207</v>
      </c>
      <c r="D34" s="1531">
        <v>13.821318041782982</v>
      </c>
      <c r="E34" s="1532">
        <v>11.588605556058047</v>
      </c>
      <c r="F34" s="52"/>
      <c r="G34" s="52"/>
    </row>
    <row r="35" spans="2:7" ht="15" customHeight="1">
      <c r="B35" s="1533" t="s">
        <v>452</v>
      </c>
      <c r="C35" s="1532">
        <v>14.269504759032644</v>
      </c>
      <c r="D35" s="1534">
        <v>13.60245209074893</v>
      </c>
      <c r="E35" s="1532">
        <v>11.178868862769473</v>
      </c>
      <c r="F35" s="52"/>
      <c r="G35" s="52"/>
    </row>
    <row r="36" spans="2:7" ht="15" customHeight="1">
      <c r="B36" s="1546" t="s">
        <v>101</v>
      </c>
      <c r="C36" s="1639">
        <v>3.8418401609128883</v>
      </c>
      <c r="D36" s="1640">
        <v>3.3219742203150133</v>
      </c>
      <c r="E36" s="1639">
        <v>3.3031867677335702</v>
      </c>
      <c r="F36" s="52"/>
      <c r="G36" s="52"/>
    </row>
    <row r="37" spans="2:7" ht="15" customHeight="1">
      <c r="B37" s="1535" t="s">
        <v>453</v>
      </c>
      <c r="C37" s="1536">
        <v>21.54819737442348</v>
      </c>
      <c r="D37" s="1537">
        <v>19.734876469879868</v>
      </c>
      <c r="E37" s="1536">
        <v>17.74489781788534</v>
      </c>
      <c r="F37" s="52"/>
      <c r="G37" s="52"/>
    </row>
    <row r="38" spans="2:7" ht="15" customHeight="1">
      <c r="B38" s="2047" t="s">
        <v>1005</v>
      </c>
      <c r="C38" s="2051"/>
      <c r="D38" s="2051"/>
      <c r="E38" s="2052"/>
      <c r="F38" s="52"/>
      <c r="G38" s="52"/>
    </row>
    <row r="39" spans="2:7" ht="15" customHeight="1">
      <c r="B39" s="1538" t="s">
        <v>452</v>
      </c>
      <c r="C39" s="1539">
        <v>62.714217939709336</v>
      </c>
      <c r="D39" s="1539">
        <v>64.79814807380941</v>
      </c>
      <c r="E39" s="1539">
        <v>61.77949367164051</v>
      </c>
      <c r="F39" s="52"/>
      <c r="G39" s="52"/>
    </row>
    <row r="40" spans="2:7" ht="15" customHeight="1">
      <c r="B40" s="1644" t="s">
        <v>101</v>
      </c>
      <c r="C40" s="1641">
        <v>3.4158352947544315</v>
      </c>
      <c r="D40" s="1641">
        <v>2.747113055812024</v>
      </c>
      <c r="E40" s="1641">
        <v>3.8510083736066</v>
      </c>
      <c r="F40" s="52"/>
      <c r="G40" s="52"/>
    </row>
    <row r="41" spans="2:7" ht="15" customHeight="1">
      <c r="B41" s="1540" t="s">
        <v>453</v>
      </c>
      <c r="C41" s="1541">
        <v>33.86994676553623</v>
      </c>
      <c r="D41" s="1541">
        <v>32.45473887037855</v>
      </c>
      <c r="E41" s="1541">
        <v>34.36949795475289</v>
      </c>
      <c r="F41" s="52"/>
      <c r="G41" s="52"/>
    </row>
    <row r="42" spans="2:7" ht="15" customHeight="1">
      <c r="B42" s="2047" t="s">
        <v>1006</v>
      </c>
      <c r="C42" s="2048"/>
      <c r="D42" s="2048"/>
      <c r="E42" s="2049"/>
      <c r="F42" s="52"/>
      <c r="G42" s="52"/>
    </row>
    <row r="43" spans="2:7" ht="15" customHeight="1">
      <c r="B43" s="1538" t="s">
        <v>452</v>
      </c>
      <c r="C43" s="1542">
        <v>64.10492831426866</v>
      </c>
      <c r="D43" s="1542">
        <v>65.84076217079749</v>
      </c>
      <c r="E43" s="1542">
        <v>64.04388426077827</v>
      </c>
      <c r="F43" s="52"/>
      <c r="G43" s="52"/>
    </row>
    <row r="44" spans="2:7" ht="15" customHeight="1">
      <c r="B44" s="1644" t="s">
        <v>101</v>
      </c>
      <c r="C44" s="1642">
        <v>12.968565448035136</v>
      </c>
      <c r="D44" s="1642">
        <v>11.42956589154742</v>
      </c>
      <c r="E44" s="1642">
        <v>13.510533970025612</v>
      </c>
      <c r="F44" s="52"/>
      <c r="G44" s="52"/>
    </row>
    <row r="45" spans="2:7" ht="15" customHeight="1">
      <c r="B45" s="1540" t="s">
        <v>453</v>
      </c>
      <c r="C45" s="1543">
        <v>22.92650623769619</v>
      </c>
      <c r="D45" s="1543">
        <v>22.7296719376551</v>
      </c>
      <c r="E45" s="1543">
        <v>22.445581769196103</v>
      </c>
      <c r="F45" s="52"/>
      <c r="G45" s="52"/>
    </row>
    <row r="46" spans="2:7" ht="15" customHeight="1">
      <c r="B46" s="2047" t="s">
        <v>1007</v>
      </c>
      <c r="C46" s="2048"/>
      <c r="D46" s="2048"/>
      <c r="E46" s="2049"/>
      <c r="F46" s="52"/>
      <c r="G46" s="52"/>
    </row>
    <row r="47" spans="2:7" ht="15" customHeight="1">
      <c r="B47" s="1538" t="s">
        <v>452</v>
      </c>
      <c r="C47" s="1793">
        <v>64.34241628569269</v>
      </c>
      <c r="D47" s="1793">
        <v>66.00797639015983</v>
      </c>
      <c r="E47" s="1793">
        <v>64.34069135818251</v>
      </c>
      <c r="F47" s="52"/>
      <c r="G47" s="52"/>
    </row>
    <row r="48" spans="2:7" ht="15" customHeight="1">
      <c r="B48" s="1644" t="s">
        <v>101</v>
      </c>
      <c r="C48" s="1791">
        <v>14.599860178530424</v>
      </c>
      <c r="D48" s="1791">
        <v>12.822055766057938</v>
      </c>
      <c r="E48" s="1791">
        <v>14.776665249818096</v>
      </c>
      <c r="F48" s="52"/>
      <c r="G48" s="52"/>
    </row>
    <row r="49" spans="2:7" ht="15" customHeight="1">
      <c r="B49" s="1540" t="s">
        <v>453</v>
      </c>
      <c r="C49" s="1792">
        <v>21.05772353577688</v>
      </c>
      <c r="D49" s="1792">
        <v>21.16996784378225</v>
      </c>
      <c r="E49" s="1792">
        <v>20.882643391999387</v>
      </c>
      <c r="F49" s="52"/>
      <c r="G49" s="52"/>
    </row>
    <row r="50" spans="2:7" ht="15" customHeight="1">
      <c r="B50" s="2047" t="s">
        <v>1008</v>
      </c>
      <c r="C50" s="2048"/>
      <c r="D50" s="2048"/>
      <c r="E50" s="2049"/>
      <c r="F50" s="52"/>
      <c r="G50" s="52"/>
    </row>
    <row r="51" spans="2:7" ht="15" customHeight="1">
      <c r="B51" s="1538" t="s">
        <v>452</v>
      </c>
      <c r="C51" s="1544">
        <v>63.92789134143734</v>
      </c>
      <c r="D51" s="1544">
        <v>65.71415758321022</v>
      </c>
      <c r="E51" s="1544">
        <v>63.80872468304536</v>
      </c>
      <c r="F51" s="52"/>
      <c r="G51" s="52"/>
    </row>
    <row r="52" spans="2:7" ht="15" customHeight="1">
      <c r="B52" s="1644" t="s">
        <v>101</v>
      </c>
      <c r="C52" s="1643">
        <v>11.752587721720968</v>
      </c>
      <c r="D52" s="1643">
        <v>10.37525599521124</v>
      </c>
      <c r="E52" s="1643">
        <v>12.507381081451237</v>
      </c>
      <c r="F52" s="52"/>
      <c r="G52" s="52"/>
    </row>
    <row r="53" spans="2:7" ht="15" customHeight="1">
      <c r="B53" s="1540" t="s">
        <v>453</v>
      </c>
      <c r="C53" s="1545">
        <v>24.319520936841702</v>
      </c>
      <c r="D53" s="1545">
        <v>23.91058642157854</v>
      </c>
      <c r="E53" s="1545">
        <v>23.6838942355034</v>
      </c>
      <c r="F53" s="52"/>
      <c r="G53" s="52"/>
    </row>
    <row r="54" spans="2:7" ht="15" customHeight="1">
      <c r="B54" s="2047" t="s">
        <v>588</v>
      </c>
      <c r="C54" s="2048"/>
      <c r="D54" s="2048"/>
      <c r="E54" s="2049"/>
      <c r="F54" s="52"/>
      <c r="G54" s="52"/>
    </row>
    <row r="55" spans="2:7" ht="15" customHeight="1">
      <c r="B55" s="1546" t="s">
        <v>454</v>
      </c>
      <c r="C55" s="1547">
        <v>12.729253166867412</v>
      </c>
      <c r="D55" s="1547">
        <v>12.14299595152226</v>
      </c>
      <c r="E55" s="1547">
        <v>10.385115485860567</v>
      </c>
      <c r="F55" s="52"/>
      <c r="G55" s="52"/>
    </row>
    <row r="56" spans="2:7" ht="15" customHeight="1">
      <c r="B56" s="1535" t="s">
        <v>455</v>
      </c>
      <c r="C56" s="1548">
        <v>87.27073134534398</v>
      </c>
      <c r="D56" s="1548">
        <v>87.85700404847773</v>
      </c>
      <c r="E56" s="1548">
        <v>89.61488451413945</v>
      </c>
      <c r="F56" s="52"/>
      <c r="G56" s="52"/>
    </row>
    <row r="57" spans="2:7" ht="12.75">
      <c r="B57" s="52" t="s">
        <v>694</v>
      </c>
      <c r="C57" s="52"/>
      <c r="D57" s="52"/>
      <c r="E57" s="52"/>
      <c r="F57" s="52"/>
      <c r="G57" s="52"/>
    </row>
    <row r="58" spans="2:7" ht="12.75">
      <c r="B58" s="52" t="s">
        <v>73</v>
      </c>
      <c r="C58" s="52"/>
      <c r="D58" s="52"/>
      <c r="E58" s="52"/>
      <c r="F58" s="52"/>
      <c r="G58" s="52"/>
    </row>
    <row r="59" spans="2:7" ht="12.75">
      <c r="B59" s="52" t="s">
        <v>49</v>
      </c>
      <c r="C59" s="52"/>
      <c r="D59" s="52"/>
      <c r="E59" s="52"/>
      <c r="F59" s="52"/>
      <c r="G59" s="52"/>
    </row>
    <row r="60" spans="3:7" ht="12.75">
      <c r="C60" s="52"/>
      <c r="D60" s="52"/>
      <c r="E60" s="52"/>
      <c r="F60" s="52"/>
      <c r="G60" s="52"/>
    </row>
  </sheetData>
  <sheetProtection/>
  <mergeCells count="13">
    <mergeCell ref="B54:E54"/>
    <mergeCell ref="B3:G3"/>
    <mergeCell ref="B38:E38"/>
    <mergeCell ref="B42:E42"/>
    <mergeCell ref="B46:E46"/>
    <mergeCell ref="B50:E50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63"/>
  <sheetViews>
    <sheetView zoomScalePageLayoutView="0" workbookViewId="0" topLeftCell="A22">
      <selection activeCell="D6" sqref="D6:H60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2053" t="s">
        <v>715</v>
      </c>
      <c r="C1" s="2054"/>
      <c r="D1" s="2054"/>
      <c r="E1" s="2054"/>
      <c r="F1" s="2054"/>
      <c r="G1" s="2054"/>
      <c r="H1" s="2055"/>
    </row>
    <row r="2" spans="2:8" ht="15" customHeight="1">
      <c r="B2" s="2056" t="s">
        <v>330</v>
      </c>
      <c r="C2" s="2057"/>
      <c r="D2" s="2057"/>
      <c r="E2" s="2057"/>
      <c r="F2" s="2057"/>
      <c r="G2" s="2057"/>
      <c r="H2" s="2058"/>
    </row>
    <row r="3" spans="2:8" ht="15" customHeight="1" thickBot="1">
      <c r="B3" s="2059" t="s">
        <v>1156</v>
      </c>
      <c r="C3" s="2060"/>
      <c r="D3" s="2060"/>
      <c r="E3" s="2060"/>
      <c r="F3" s="2060"/>
      <c r="G3" s="2060"/>
      <c r="H3" s="2061"/>
    </row>
    <row r="4" spans="2:8" ht="15" customHeight="1" thickTop="1">
      <c r="B4" s="1161"/>
      <c r="C4" s="1162"/>
      <c r="D4" s="2062" t="s">
        <v>189</v>
      </c>
      <c r="E4" s="2062"/>
      <c r="F4" s="2062"/>
      <c r="G4" s="2063" t="s">
        <v>571</v>
      </c>
      <c r="H4" s="2064"/>
    </row>
    <row r="5" spans="2:8" ht="15" customHeight="1">
      <c r="B5" s="179"/>
      <c r="C5" s="177"/>
      <c r="D5" s="178" t="s">
        <v>1236</v>
      </c>
      <c r="E5" s="178" t="s">
        <v>81</v>
      </c>
      <c r="F5" s="178" t="s">
        <v>82</v>
      </c>
      <c r="G5" s="178" t="s">
        <v>957</v>
      </c>
      <c r="H5" s="180" t="s">
        <v>78</v>
      </c>
    </row>
    <row r="6" spans="2:8" ht="15" customHeight="1">
      <c r="B6" s="1163"/>
      <c r="C6" s="1020" t="s">
        <v>589</v>
      </c>
      <c r="D6" s="1020">
        <v>18586.758753</v>
      </c>
      <c r="E6" s="1020">
        <v>20207.435752</v>
      </c>
      <c r="F6" s="1020">
        <v>18855.629920000007</v>
      </c>
      <c r="G6" s="1021">
        <v>8.719524584879096</v>
      </c>
      <c r="H6" s="1164">
        <v>-6.689645576956508</v>
      </c>
    </row>
    <row r="7" spans="2:8" ht="15" customHeight="1">
      <c r="B7" s="1388">
        <v>1</v>
      </c>
      <c r="C7" s="1022" t="s">
        <v>1048</v>
      </c>
      <c r="D7" s="1023">
        <v>178.24863700000003</v>
      </c>
      <c r="E7" s="1023">
        <v>164.861873</v>
      </c>
      <c r="F7" s="1023">
        <v>197.01282999999998</v>
      </c>
      <c r="G7" s="1023">
        <v>-7.510163457799692</v>
      </c>
      <c r="H7" s="1165">
        <v>19.5017540532249</v>
      </c>
    </row>
    <row r="8" spans="2:8" ht="15" customHeight="1">
      <c r="B8" s="1388">
        <v>2</v>
      </c>
      <c r="C8" s="1022" t="s">
        <v>1049</v>
      </c>
      <c r="D8" s="1023">
        <v>0.5</v>
      </c>
      <c r="E8" s="1023">
        <v>0.840528</v>
      </c>
      <c r="F8" s="1023">
        <v>1.56869</v>
      </c>
      <c r="G8" s="1023">
        <v>68.10560000000001</v>
      </c>
      <c r="H8" s="1165">
        <v>86.63149829630896</v>
      </c>
    </row>
    <row r="9" spans="2:8" ht="15" customHeight="1">
      <c r="B9" s="1388">
        <v>3</v>
      </c>
      <c r="C9" s="1022" t="s">
        <v>1050</v>
      </c>
      <c r="D9" s="1023">
        <v>118.53572399999999</v>
      </c>
      <c r="E9" s="1023">
        <v>71.762723</v>
      </c>
      <c r="F9" s="1023">
        <v>65.430592</v>
      </c>
      <c r="G9" s="1023">
        <v>-39.458991282661756</v>
      </c>
      <c r="H9" s="1165">
        <v>-8.823705031371219</v>
      </c>
    </row>
    <row r="10" spans="2:8" ht="15" customHeight="1">
      <c r="B10" s="1388">
        <v>4</v>
      </c>
      <c r="C10" s="1022" t="s">
        <v>1051</v>
      </c>
      <c r="D10" s="1023">
        <v>0.735</v>
      </c>
      <c r="E10" s="1023">
        <v>0.643</v>
      </c>
      <c r="F10" s="1023">
        <v>0.816</v>
      </c>
      <c r="G10" s="1023">
        <v>-12.517006802721099</v>
      </c>
      <c r="H10" s="1165">
        <v>26.905132192846025</v>
      </c>
    </row>
    <row r="11" spans="2:8" ht="15" customHeight="1">
      <c r="B11" s="1388">
        <v>5</v>
      </c>
      <c r="C11" s="1022" t="s">
        <v>1053</v>
      </c>
      <c r="D11" s="1023">
        <v>1291.18032</v>
      </c>
      <c r="E11" s="1023">
        <v>2062.650285</v>
      </c>
      <c r="F11" s="1023">
        <v>996.7708399999999</v>
      </c>
      <c r="G11" s="1023">
        <v>59.74920412355729</v>
      </c>
      <c r="H11" s="1165">
        <v>-51.67523805422984</v>
      </c>
    </row>
    <row r="12" spans="2:8" ht="15" customHeight="1">
      <c r="B12" s="1388">
        <v>6</v>
      </c>
      <c r="C12" s="1022" t="s">
        <v>1054</v>
      </c>
      <c r="D12" s="1023">
        <v>0</v>
      </c>
      <c r="E12" s="1023">
        <v>0</v>
      </c>
      <c r="F12" s="1023">
        <v>0</v>
      </c>
      <c r="G12" s="1023" t="s">
        <v>568</v>
      </c>
      <c r="H12" s="1165" t="s">
        <v>568</v>
      </c>
    </row>
    <row r="13" spans="2:8" ht="15" customHeight="1">
      <c r="B13" s="1388">
        <v>7</v>
      </c>
      <c r="C13" s="1022" t="s">
        <v>1055</v>
      </c>
      <c r="D13" s="1023">
        <v>6.619300999999999</v>
      </c>
      <c r="E13" s="1023">
        <v>65.484</v>
      </c>
      <c r="F13" s="1023">
        <v>189.247586</v>
      </c>
      <c r="G13" s="1023">
        <v>889.2887481623815</v>
      </c>
      <c r="H13" s="1165">
        <v>188.99820719565088</v>
      </c>
    </row>
    <row r="14" spans="2:8" ht="15" customHeight="1">
      <c r="B14" s="1388">
        <v>8</v>
      </c>
      <c r="C14" s="1022" t="s">
        <v>1056</v>
      </c>
      <c r="D14" s="1023">
        <v>0</v>
      </c>
      <c r="E14" s="1023">
        <v>0</v>
      </c>
      <c r="F14" s="1023">
        <v>4.32637</v>
      </c>
      <c r="G14" s="1023" t="s">
        <v>568</v>
      </c>
      <c r="H14" s="1165" t="s">
        <v>568</v>
      </c>
    </row>
    <row r="15" spans="2:8" ht="15" customHeight="1">
      <c r="B15" s="1388">
        <v>9</v>
      </c>
      <c r="C15" s="1022" t="s">
        <v>1057</v>
      </c>
      <c r="D15" s="1023">
        <v>13.257963</v>
      </c>
      <c r="E15" s="1023">
        <v>14.040913</v>
      </c>
      <c r="F15" s="1023">
        <v>12.017946000000002</v>
      </c>
      <c r="G15" s="1023">
        <v>5.905507505187629</v>
      </c>
      <c r="H15" s="1165">
        <v>-14.40765995772496</v>
      </c>
    </row>
    <row r="16" spans="2:8" ht="15" customHeight="1">
      <c r="B16" s="1388">
        <v>10</v>
      </c>
      <c r="C16" s="1022" t="s">
        <v>1058</v>
      </c>
      <c r="D16" s="1023">
        <v>560.489146</v>
      </c>
      <c r="E16" s="1023">
        <v>641.155063</v>
      </c>
      <c r="F16" s="1023">
        <v>518.278394</v>
      </c>
      <c r="G16" s="1023">
        <v>14.392056933784048</v>
      </c>
      <c r="H16" s="1165">
        <v>-19.164891005469613</v>
      </c>
    </row>
    <row r="17" spans="2:8" ht="15" customHeight="1">
      <c r="B17" s="1388">
        <v>11</v>
      </c>
      <c r="C17" s="1022" t="s">
        <v>1059</v>
      </c>
      <c r="D17" s="1023">
        <v>6.90805</v>
      </c>
      <c r="E17" s="1023">
        <v>4.804765000000001</v>
      </c>
      <c r="F17" s="1023">
        <v>6.319857000000001</v>
      </c>
      <c r="G17" s="1023">
        <v>-30.446869956065754</v>
      </c>
      <c r="H17" s="1165">
        <v>31.533113482136997</v>
      </c>
    </row>
    <row r="18" spans="2:8" ht="15" customHeight="1">
      <c r="B18" s="1388">
        <v>12</v>
      </c>
      <c r="C18" s="1022" t="s">
        <v>1060</v>
      </c>
      <c r="D18" s="1023">
        <v>1526.472921</v>
      </c>
      <c r="E18" s="1023">
        <v>912.5579339999999</v>
      </c>
      <c r="F18" s="1023">
        <v>1214.8792449999999</v>
      </c>
      <c r="G18" s="1023">
        <v>-40.21787603004587</v>
      </c>
      <c r="H18" s="1165">
        <v>33.12899923787194</v>
      </c>
    </row>
    <row r="19" spans="2:8" ht="15" customHeight="1">
      <c r="B19" s="1388">
        <v>13</v>
      </c>
      <c r="C19" s="1022" t="s">
        <v>1061</v>
      </c>
      <c r="D19" s="1023">
        <v>0</v>
      </c>
      <c r="E19" s="1023">
        <v>0</v>
      </c>
      <c r="F19" s="1023">
        <v>0</v>
      </c>
      <c r="G19" s="1023" t="s">
        <v>568</v>
      </c>
      <c r="H19" s="1165" t="s">
        <v>568</v>
      </c>
    </row>
    <row r="20" spans="2:8" ht="15" customHeight="1">
      <c r="B20" s="1388">
        <v>14</v>
      </c>
      <c r="C20" s="1022" t="s">
        <v>1062</v>
      </c>
      <c r="D20" s="1023">
        <v>56.91423999999999</v>
      </c>
      <c r="E20" s="1023">
        <v>42.5454</v>
      </c>
      <c r="F20" s="1023">
        <v>53.400104</v>
      </c>
      <c r="G20" s="1023">
        <v>-25.24647610158722</v>
      </c>
      <c r="H20" s="1165">
        <v>25.5132258716571</v>
      </c>
    </row>
    <row r="21" spans="2:8" ht="15" customHeight="1">
      <c r="B21" s="1388">
        <v>15</v>
      </c>
      <c r="C21" s="1022" t="s">
        <v>1063</v>
      </c>
      <c r="D21" s="1023">
        <v>687.550652</v>
      </c>
      <c r="E21" s="1023">
        <v>207.68788999999998</v>
      </c>
      <c r="F21" s="1023">
        <v>175.919862</v>
      </c>
      <c r="G21" s="1023">
        <v>-69.7930778778463</v>
      </c>
      <c r="H21" s="1165">
        <v>-15.296042537675163</v>
      </c>
    </row>
    <row r="22" spans="2:8" ht="15" customHeight="1">
      <c r="B22" s="1388">
        <v>16</v>
      </c>
      <c r="C22" s="1022" t="s">
        <v>1064</v>
      </c>
      <c r="D22" s="1023">
        <v>11.000667</v>
      </c>
      <c r="E22" s="1023">
        <v>7.831891</v>
      </c>
      <c r="F22" s="1023">
        <v>7.791709000000001</v>
      </c>
      <c r="G22" s="1023">
        <v>-28.80530789633029</v>
      </c>
      <c r="H22" s="1165">
        <v>-0.5130561699594409</v>
      </c>
    </row>
    <row r="23" spans="2:8" ht="15" customHeight="1">
      <c r="B23" s="1388">
        <v>17</v>
      </c>
      <c r="C23" s="1022" t="s">
        <v>1065</v>
      </c>
      <c r="D23" s="1023">
        <v>136.011622</v>
      </c>
      <c r="E23" s="1023">
        <v>70.039317</v>
      </c>
      <c r="F23" s="1023">
        <v>151.584536</v>
      </c>
      <c r="G23" s="1023">
        <v>-48.50490276485343</v>
      </c>
      <c r="H23" s="1165">
        <v>116.42777584481587</v>
      </c>
    </row>
    <row r="24" spans="2:8" ht="15" customHeight="1">
      <c r="B24" s="1388">
        <v>18</v>
      </c>
      <c r="C24" s="1022" t="s">
        <v>1066</v>
      </c>
      <c r="D24" s="1023">
        <v>1312.3978769999999</v>
      </c>
      <c r="E24" s="1023">
        <v>1758.6982460000002</v>
      </c>
      <c r="F24" s="1023">
        <v>1553.0559279999998</v>
      </c>
      <c r="G24" s="1023">
        <v>34.006483614572346</v>
      </c>
      <c r="H24" s="1165">
        <v>-11.692871046395553</v>
      </c>
    </row>
    <row r="25" spans="2:8" ht="15" customHeight="1">
      <c r="B25" s="1388">
        <v>19</v>
      </c>
      <c r="C25" s="1022" t="s">
        <v>1067</v>
      </c>
      <c r="D25" s="1023">
        <v>1827.931427</v>
      </c>
      <c r="E25" s="1023">
        <v>1751.6722499999998</v>
      </c>
      <c r="F25" s="1023">
        <v>1567.9183130000001</v>
      </c>
      <c r="G25" s="1023">
        <v>-4.171883905139524</v>
      </c>
      <c r="H25" s="1165">
        <v>-10.49020083523044</v>
      </c>
    </row>
    <row r="26" spans="2:8" ht="15" customHeight="1">
      <c r="B26" s="1388"/>
      <c r="C26" s="1022" t="s">
        <v>1096</v>
      </c>
      <c r="D26" s="1023">
        <v>0</v>
      </c>
      <c r="E26" s="1023">
        <v>0</v>
      </c>
      <c r="F26" s="1023">
        <v>4.553926</v>
      </c>
      <c r="G26" s="1023" t="s">
        <v>568</v>
      </c>
      <c r="H26" s="1165" t="s">
        <v>568</v>
      </c>
    </row>
    <row r="27" spans="2:8" ht="15" customHeight="1">
      <c r="B27" s="1388"/>
      <c r="C27" s="1022" t="s">
        <v>1097</v>
      </c>
      <c r="D27" s="1023">
        <v>1626.679144</v>
      </c>
      <c r="E27" s="1023">
        <v>1493.2780819999998</v>
      </c>
      <c r="F27" s="1023">
        <v>1370.982634</v>
      </c>
      <c r="G27" s="1023">
        <v>-8.200822054678042</v>
      </c>
      <c r="H27" s="1165">
        <v>-8.189730330482405</v>
      </c>
    </row>
    <row r="28" spans="2:8" ht="15" customHeight="1">
      <c r="B28" s="1388"/>
      <c r="C28" s="1022" t="s">
        <v>1098</v>
      </c>
      <c r="D28" s="1023">
        <v>201.252283</v>
      </c>
      <c r="E28" s="1023">
        <v>258.39416800000004</v>
      </c>
      <c r="F28" s="1023">
        <v>192.381753</v>
      </c>
      <c r="G28" s="1023">
        <v>28.393161134972075</v>
      </c>
      <c r="H28" s="1165">
        <v>-25.547176823278775</v>
      </c>
    </row>
    <row r="29" spans="2:8" ht="15" customHeight="1">
      <c r="B29" s="1388">
        <v>20</v>
      </c>
      <c r="C29" s="1022" t="s">
        <v>1068</v>
      </c>
      <c r="D29" s="1023">
        <v>193.913228</v>
      </c>
      <c r="E29" s="1023">
        <v>113.75911500000001</v>
      </c>
      <c r="F29" s="1023">
        <v>62.049200000000006</v>
      </c>
      <c r="G29" s="1023">
        <v>-41.33504136190235</v>
      </c>
      <c r="H29" s="1165">
        <v>-45.455623490038576</v>
      </c>
    </row>
    <row r="30" spans="2:8" ht="15" customHeight="1">
      <c r="B30" s="1388">
        <v>21</v>
      </c>
      <c r="C30" s="1022" t="s">
        <v>1069</v>
      </c>
      <c r="D30" s="1023">
        <v>0</v>
      </c>
      <c r="E30" s="1023">
        <v>54.963899</v>
      </c>
      <c r="F30" s="1023">
        <v>85.26292999999998</v>
      </c>
      <c r="G30" s="1023" t="s">
        <v>568</v>
      </c>
      <c r="H30" s="1165">
        <v>55.12533053741328</v>
      </c>
    </row>
    <row r="31" spans="2:8" ht="15" customHeight="1">
      <c r="B31" s="1388">
        <v>22</v>
      </c>
      <c r="C31" s="1022" t="s">
        <v>1070</v>
      </c>
      <c r="D31" s="1023">
        <v>71.729125</v>
      </c>
      <c r="E31" s="1023">
        <v>23.249726000000003</v>
      </c>
      <c r="F31" s="1023">
        <v>0</v>
      </c>
      <c r="G31" s="1023">
        <v>-67.5867703669883</v>
      </c>
      <c r="H31" s="1165">
        <v>-100</v>
      </c>
    </row>
    <row r="32" spans="2:8" ht="15" customHeight="1">
      <c r="B32" s="1388">
        <v>23</v>
      </c>
      <c r="C32" s="1022" t="s">
        <v>1071</v>
      </c>
      <c r="D32" s="1023">
        <v>377.801442</v>
      </c>
      <c r="E32" s="1023">
        <v>522.9667559999999</v>
      </c>
      <c r="F32" s="1023">
        <v>507.083469</v>
      </c>
      <c r="G32" s="1023">
        <v>38.42370564588791</v>
      </c>
      <c r="H32" s="1165">
        <v>-3.037150414968238</v>
      </c>
    </row>
    <row r="33" spans="2:8" ht="15" customHeight="1">
      <c r="B33" s="1388">
        <v>24</v>
      </c>
      <c r="C33" s="1022" t="s">
        <v>1072</v>
      </c>
      <c r="D33" s="1023">
        <v>0</v>
      </c>
      <c r="E33" s="1023">
        <v>0</v>
      </c>
      <c r="F33" s="1023">
        <v>19.457408</v>
      </c>
      <c r="G33" s="1023" t="s">
        <v>568</v>
      </c>
      <c r="H33" s="1165" t="s">
        <v>568</v>
      </c>
    </row>
    <row r="34" spans="2:8" ht="15" customHeight="1">
      <c r="B34" s="1388">
        <v>25</v>
      </c>
      <c r="C34" s="1022" t="s">
        <v>1073</v>
      </c>
      <c r="D34" s="1023">
        <v>139.038913</v>
      </c>
      <c r="E34" s="1023">
        <v>206.972537</v>
      </c>
      <c r="F34" s="1023">
        <v>260.557994</v>
      </c>
      <c r="G34" s="1023">
        <v>48.85943261078282</v>
      </c>
      <c r="H34" s="1165">
        <v>25.89012908509693</v>
      </c>
    </row>
    <row r="35" spans="2:8" ht="15" customHeight="1">
      <c r="B35" s="1388">
        <v>26</v>
      </c>
      <c r="C35" s="1022" t="s">
        <v>1074</v>
      </c>
      <c r="D35" s="1023">
        <v>313.02296800000005</v>
      </c>
      <c r="E35" s="1023">
        <v>275.30442</v>
      </c>
      <c r="F35" s="1023">
        <v>220.28396899999998</v>
      </c>
      <c r="G35" s="1023">
        <v>-12.049770098659366</v>
      </c>
      <c r="H35" s="1165">
        <v>-19.985313348764976</v>
      </c>
    </row>
    <row r="36" spans="2:8" ht="15" customHeight="1">
      <c r="B36" s="1388">
        <v>27</v>
      </c>
      <c r="C36" s="1022" t="s">
        <v>1075</v>
      </c>
      <c r="D36" s="1023">
        <v>0</v>
      </c>
      <c r="E36" s="1023">
        <v>0.065648</v>
      </c>
      <c r="F36" s="1023">
        <v>1.08664</v>
      </c>
      <c r="G36" s="1023" t="s">
        <v>568</v>
      </c>
      <c r="H36" s="1165" t="s">
        <v>568</v>
      </c>
    </row>
    <row r="37" spans="2:8" ht="15" customHeight="1">
      <c r="B37" s="1388">
        <v>28</v>
      </c>
      <c r="C37" s="1022" t="s">
        <v>1076</v>
      </c>
      <c r="D37" s="1023">
        <v>54.978203</v>
      </c>
      <c r="E37" s="1023">
        <v>55.907643</v>
      </c>
      <c r="F37" s="1023">
        <v>48.965605000000004</v>
      </c>
      <c r="G37" s="1023">
        <v>1.6905608937418464</v>
      </c>
      <c r="H37" s="1165">
        <v>-12.416974902698001</v>
      </c>
    </row>
    <row r="38" spans="2:8" ht="15" customHeight="1">
      <c r="B38" s="1388">
        <v>29</v>
      </c>
      <c r="C38" s="1022" t="s">
        <v>1077</v>
      </c>
      <c r="D38" s="1023">
        <v>27.410724</v>
      </c>
      <c r="E38" s="1023">
        <v>24.874951</v>
      </c>
      <c r="F38" s="1023">
        <v>30.89728</v>
      </c>
      <c r="G38" s="1023">
        <v>-9.25102525566271</v>
      </c>
      <c r="H38" s="1165">
        <v>24.21041553006475</v>
      </c>
    </row>
    <row r="39" spans="2:8" ht="15" customHeight="1">
      <c r="B39" s="1388">
        <v>30</v>
      </c>
      <c r="C39" s="1022" t="s">
        <v>1078</v>
      </c>
      <c r="D39" s="1023">
        <v>388.293787</v>
      </c>
      <c r="E39" s="1023">
        <v>180.45853</v>
      </c>
      <c r="F39" s="1023">
        <v>130.619043</v>
      </c>
      <c r="G39" s="1023">
        <v>-53.52525947060801</v>
      </c>
      <c r="H39" s="1165">
        <v>-27.618249467065908</v>
      </c>
    </row>
    <row r="40" spans="2:8" ht="15" customHeight="1">
      <c r="B40" s="1388">
        <v>31</v>
      </c>
      <c r="C40" s="1022" t="s">
        <v>1079</v>
      </c>
      <c r="D40" s="1023">
        <v>1949.890241</v>
      </c>
      <c r="E40" s="1023">
        <v>1882.315208</v>
      </c>
      <c r="F40" s="1023">
        <v>2054.924585</v>
      </c>
      <c r="G40" s="1023">
        <v>-3.4655813737158923</v>
      </c>
      <c r="H40" s="1165">
        <v>9.170056973794601</v>
      </c>
    </row>
    <row r="41" spans="2:8" ht="15" customHeight="1">
      <c r="B41" s="1388">
        <v>32</v>
      </c>
      <c r="C41" s="1022" t="s">
        <v>302</v>
      </c>
      <c r="D41" s="1023">
        <v>0.9</v>
      </c>
      <c r="E41" s="1023">
        <v>1.186696</v>
      </c>
      <c r="F41" s="1023">
        <v>0.016</v>
      </c>
      <c r="G41" s="1023">
        <v>31.855111111111114</v>
      </c>
      <c r="H41" s="1165">
        <v>-98.65171872155969</v>
      </c>
    </row>
    <row r="42" spans="2:8" ht="15" customHeight="1">
      <c r="B42" s="1388">
        <v>33</v>
      </c>
      <c r="C42" s="1022" t="s">
        <v>1080</v>
      </c>
      <c r="D42" s="1023">
        <v>17.350496</v>
      </c>
      <c r="E42" s="1023">
        <v>39.37598899999999</v>
      </c>
      <c r="F42" s="1023">
        <v>1.705306</v>
      </c>
      <c r="G42" s="1023">
        <v>126.94445738035381</v>
      </c>
      <c r="H42" s="1165">
        <v>-95.6691729063618</v>
      </c>
    </row>
    <row r="43" spans="2:8" ht="15" customHeight="1">
      <c r="B43" s="1388">
        <v>34</v>
      </c>
      <c r="C43" s="1022" t="s">
        <v>1081</v>
      </c>
      <c r="D43" s="1023">
        <v>100.34035100000001</v>
      </c>
      <c r="E43" s="1023">
        <v>173.90797199999997</v>
      </c>
      <c r="F43" s="1023">
        <v>172.353379</v>
      </c>
      <c r="G43" s="1023">
        <v>73.31808217413945</v>
      </c>
      <c r="H43" s="1165">
        <v>-0.8939170425148717</v>
      </c>
    </row>
    <row r="44" spans="2:8" ht="15" customHeight="1">
      <c r="B44" s="1388">
        <v>35</v>
      </c>
      <c r="C44" s="1022" t="s">
        <v>1082</v>
      </c>
      <c r="D44" s="1023">
        <v>49.733461999999996</v>
      </c>
      <c r="E44" s="1023">
        <v>118.72757</v>
      </c>
      <c r="F44" s="1023">
        <v>17.081711</v>
      </c>
      <c r="G44" s="1023">
        <v>138.72774028882208</v>
      </c>
      <c r="H44" s="1165">
        <v>-85.61268372628194</v>
      </c>
    </row>
    <row r="45" spans="2:8" ht="15" customHeight="1">
      <c r="B45" s="1388">
        <v>36</v>
      </c>
      <c r="C45" s="1022" t="s">
        <v>1083</v>
      </c>
      <c r="D45" s="1023">
        <v>288.00372000000004</v>
      </c>
      <c r="E45" s="1023">
        <v>382.307448</v>
      </c>
      <c r="F45" s="1023">
        <v>626.808902</v>
      </c>
      <c r="G45" s="1023">
        <v>32.74392705760883</v>
      </c>
      <c r="H45" s="1165">
        <v>63.954143524820864</v>
      </c>
    </row>
    <row r="46" spans="2:8" ht="15" customHeight="1">
      <c r="B46" s="1388">
        <v>39</v>
      </c>
      <c r="C46" s="1022" t="s">
        <v>31</v>
      </c>
      <c r="D46" s="1023">
        <v>0</v>
      </c>
      <c r="E46" s="1023">
        <v>0</v>
      </c>
      <c r="F46" s="1023">
        <v>0</v>
      </c>
      <c r="G46" s="1023" t="s">
        <v>568</v>
      </c>
      <c r="H46" s="1165" t="s">
        <v>568</v>
      </c>
    </row>
    <row r="47" spans="2:8" ht="15" customHeight="1">
      <c r="B47" s="1388">
        <v>37</v>
      </c>
      <c r="C47" s="1022" t="s">
        <v>1084</v>
      </c>
      <c r="D47" s="1023">
        <v>728.528308</v>
      </c>
      <c r="E47" s="1023">
        <v>922.769913</v>
      </c>
      <c r="F47" s="1023">
        <v>1037.0331890000002</v>
      </c>
      <c r="G47" s="1023">
        <v>26.662190455336415</v>
      </c>
      <c r="H47" s="1165">
        <v>12.382639961517711</v>
      </c>
    </row>
    <row r="48" spans="2:8" ht="15" customHeight="1">
      <c r="B48" s="1388">
        <v>38</v>
      </c>
      <c r="C48" s="1022" t="s">
        <v>1085</v>
      </c>
      <c r="D48" s="1023">
        <v>95.21153</v>
      </c>
      <c r="E48" s="1023">
        <v>79.597221</v>
      </c>
      <c r="F48" s="1023">
        <v>142.558541</v>
      </c>
      <c r="G48" s="1023">
        <v>-16.399598872111383</v>
      </c>
      <c r="H48" s="1165">
        <v>79.09989721877349</v>
      </c>
    </row>
    <row r="49" spans="2:8" ht="15" customHeight="1">
      <c r="B49" s="1388">
        <v>40</v>
      </c>
      <c r="C49" s="1022" t="s">
        <v>1086</v>
      </c>
      <c r="D49" s="1023">
        <v>35.362122</v>
      </c>
      <c r="E49" s="1023">
        <v>12.016539999999999</v>
      </c>
      <c r="F49" s="1023">
        <v>11.914599</v>
      </c>
      <c r="G49" s="1023">
        <v>-66.01861166589494</v>
      </c>
      <c r="H49" s="1165">
        <v>-0.8483390393573984</v>
      </c>
    </row>
    <row r="50" spans="2:8" ht="15" customHeight="1">
      <c r="B50" s="1388">
        <v>41</v>
      </c>
      <c r="C50" s="1022" t="s">
        <v>1087</v>
      </c>
      <c r="D50" s="1023">
        <v>96.84598499999998</v>
      </c>
      <c r="E50" s="1023">
        <v>116.90110899999999</v>
      </c>
      <c r="F50" s="1023">
        <v>0</v>
      </c>
      <c r="G50" s="1023">
        <v>20.708265809883613</v>
      </c>
      <c r="H50" s="1165">
        <v>-100</v>
      </c>
    </row>
    <row r="51" spans="2:8" ht="15" customHeight="1">
      <c r="B51" s="1388">
        <v>42</v>
      </c>
      <c r="C51" s="1022" t="s">
        <v>1088</v>
      </c>
      <c r="D51" s="1023">
        <v>64.571944</v>
      </c>
      <c r="E51" s="1023">
        <v>79.40756799999998</v>
      </c>
      <c r="F51" s="1023">
        <v>91.74503999999999</v>
      </c>
      <c r="G51" s="1023">
        <v>22.97534049772449</v>
      </c>
      <c r="H51" s="1165">
        <v>15.536896936574124</v>
      </c>
    </row>
    <row r="52" spans="2:8" ht="15" customHeight="1">
      <c r="B52" s="1388">
        <v>43</v>
      </c>
      <c r="C52" s="1022" t="s">
        <v>1089</v>
      </c>
      <c r="D52" s="1023">
        <v>2242.837979</v>
      </c>
      <c r="E52" s="1023">
        <v>2278.744535</v>
      </c>
      <c r="F52" s="1023">
        <v>2254.642999</v>
      </c>
      <c r="G52" s="1023">
        <v>1.6009429274962343</v>
      </c>
      <c r="H52" s="1165">
        <v>-1.0576673088982176</v>
      </c>
    </row>
    <row r="53" spans="2:8" ht="15" customHeight="1">
      <c r="B53" s="1388">
        <v>44</v>
      </c>
      <c r="C53" s="1022" t="s">
        <v>1090</v>
      </c>
      <c r="D53" s="1023">
        <v>79.963612</v>
      </c>
      <c r="E53" s="1023">
        <v>51.348912</v>
      </c>
      <c r="F53" s="1023">
        <v>32.32629</v>
      </c>
      <c r="G53" s="1023">
        <v>-35.78465164880245</v>
      </c>
      <c r="H53" s="1165">
        <v>-37.045813161533005</v>
      </c>
    </row>
    <row r="54" spans="2:8" ht="15" customHeight="1">
      <c r="B54" s="1388">
        <v>45</v>
      </c>
      <c r="C54" s="1022" t="s">
        <v>1091</v>
      </c>
      <c r="D54" s="1023">
        <v>375.493752</v>
      </c>
      <c r="E54" s="1023">
        <v>460.852411</v>
      </c>
      <c r="F54" s="1023">
        <v>448.1153549999999</v>
      </c>
      <c r="G54" s="1023">
        <v>22.732377981085563</v>
      </c>
      <c r="H54" s="1165">
        <v>-2.763803702873574</v>
      </c>
    </row>
    <row r="55" spans="2:8" ht="15" customHeight="1">
      <c r="B55" s="1388">
        <v>46</v>
      </c>
      <c r="C55" s="1022" t="s">
        <v>1092</v>
      </c>
      <c r="D55" s="1023">
        <v>5.559481</v>
      </c>
      <c r="E55" s="1023">
        <v>4.139908</v>
      </c>
      <c r="F55" s="1023">
        <v>0</v>
      </c>
      <c r="G55" s="1023">
        <v>-25.53427199409441</v>
      </c>
      <c r="H55" s="1165">
        <v>-100</v>
      </c>
    </row>
    <row r="56" spans="2:8" ht="15" customHeight="1">
      <c r="B56" s="1388">
        <v>47</v>
      </c>
      <c r="C56" s="1022" t="s">
        <v>1093</v>
      </c>
      <c r="D56" s="1023">
        <v>55.630091</v>
      </c>
      <c r="E56" s="1023">
        <v>98.668314</v>
      </c>
      <c r="F56" s="1023">
        <v>197.538584</v>
      </c>
      <c r="G56" s="1023">
        <v>77.36500556865886</v>
      </c>
      <c r="H56" s="1165">
        <v>100.20468171778023</v>
      </c>
    </row>
    <row r="57" spans="2:8" ht="15" customHeight="1">
      <c r="B57" s="1388">
        <v>48</v>
      </c>
      <c r="C57" s="1022" t="s">
        <v>1094</v>
      </c>
      <c r="D57" s="1023">
        <v>1235.898036</v>
      </c>
      <c r="E57" s="1023">
        <v>908.0456510000001</v>
      </c>
      <c r="F57" s="1023">
        <v>941.8895289999999</v>
      </c>
      <c r="G57" s="1023">
        <v>-26.527462254175788</v>
      </c>
      <c r="H57" s="1165">
        <v>3.7271119533174044</v>
      </c>
    </row>
    <row r="58" spans="2:8" ht="15" customHeight="1">
      <c r="B58" s="1388">
        <v>49</v>
      </c>
      <c r="C58" s="1022" t="s">
        <v>32</v>
      </c>
      <c r="D58" s="1023">
        <v>1863.695706</v>
      </c>
      <c r="E58" s="1023">
        <v>3361.323484</v>
      </c>
      <c r="F58" s="1023">
        <v>2742.373571</v>
      </c>
      <c r="G58" s="1023">
        <v>80.3579561394343</v>
      </c>
      <c r="H58" s="1165">
        <v>-18.413875247241748</v>
      </c>
    </row>
    <row r="59" spans="2:8" ht="15" customHeight="1">
      <c r="B59" s="1166"/>
      <c r="C59" s="1020" t="s">
        <v>1095</v>
      </c>
      <c r="D59" s="1020">
        <v>2030.8709980000021</v>
      </c>
      <c r="E59" s="1020">
        <v>4005.3562330000022</v>
      </c>
      <c r="F59" s="1020">
        <v>3948.7085089999964</v>
      </c>
      <c r="G59" s="1021">
        <v>97.22356747151687</v>
      </c>
      <c r="H59" s="1164">
        <v>-1.4142992708934798</v>
      </c>
    </row>
    <row r="60" spans="2:8" ht="15" customHeight="1" thickBot="1">
      <c r="B60" s="1167"/>
      <c r="C60" s="1168" t="s">
        <v>1144</v>
      </c>
      <c r="D60" s="1169">
        <v>20617.6929751</v>
      </c>
      <c r="E60" s="1169">
        <v>24212.791985000003</v>
      </c>
      <c r="F60" s="1169">
        <v>22804.338429000003</v>
      </c>
      <c r="G60" s="1170">
        <v>17.437320765863646</v>
      </c>
      <c r="H60" s="1171">
        <v>-5.8169811927205615</v>
      </c>
    </row>
    <row r="61" spans="2:8" ht="13.5" thickTop="1">
      <c r="B61" s="181" t="s">
        <v>590</v>
      </c>
      <c r="C61" s="182"/>
      <c r="D61" s="183"/>
      <c r="E61" s="183"/>
      <c r="F61" s="184"/>
      <c r="G61" s="185"/>
      <c r="H61" s="185"/>
    </row>
    <row r="62" spans="2:8" ht="15" customHeight="1">
      <c r="B62" s="9" t="s">
        <v>1041</v>
      </c>
      <c r="C62" s="181"/>
      <c r="D62" s="181"/>
      <c r="E62" s="181"/>
      <c r="F62" s="181"/>
      <c r="G62" s="181"/>
      <c r="H62" s="181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B1:H29"/>
  <sheetViews>
    <sheetView zoomScalePageLayoutView="0" workbookViewId="0" topLeftCell="A1">
      <selection activeCell="D6" sqref="D6:H27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31.28125" style="9" bestFit="1" customWidth="1"/>
    <col min="4" max="6" width="11.7109375" style="9" customWidth="1"/>
    <col min="7" max="7" width="9.7109375" style="9" customWidth="1"/>
    <col min="8" max="8" width="9.57421875" style="9" customWidth="1"/>
    <col min="9" max="16384" width="9.140625" style="9" customWidth="1"/>
  </cols>
  <sheetData>
    <row r="1" spans="2:8" ht="15" customHeight="1">
      <c r="B1" s="2053" t="s">
        <v>536</v>
      </c>
      <c r="C1" s="2054"/>
      <c r="D1" s="2054"/>
      <c r="E1" s="2054"/>
      <c r="F1" s="2054"/>
      <c r="G1" s="2055"/>
      <c r="H1" s="2055"/>
    </row>
    <row r="2" spans="2:8" ht="15" customHeight="1">
      <c r="B2" s="2056" t="s">
        <v>103</v>
      </c>
      <c r="C2" s="2057"/>
      <c r="D2" s="2057"/>
      <c r="E2" s="2057"/>
      <c r="F2" s="2057"/>
      <c r="G2" s="2058"/>
      <c r="H2" s="2058"/>
    </row>
    <row r="3" spans="2:8" ht="15" customHeight="1" thickBot="1">
      <c r="B3" s="2059" t="s">
        <v>1156</v>
      </c>
      <c r="C3" s="2060"/>
      <c r="D3" s="2060"/>
      <c r="E3" s="2060"/>
      <c r="F3" s="2060"/>
      <c r="G3" s="2061"/>
      <c r="H3" s="2061"/>
    </row>
    <row r="4" spans="2:8" ht="15" customHeight="1" thickTop="1">
      <c r="B4" s="1161"/>
      <c r="C4" s="1162"/>
      <c r="D4" s="2062" t="s">
        <v>189</v>
      </c>
      <c r="E4" s="2062"/>
      <c r="F4" s="2062"/>
      <c r="G4" s="2065" t="s">
        <v>571</v>
      </c>
      <c r="H4" s="2066"/>
    </row>
    <row r="5" spans="2:8" ht="15" customHeight="1">
      <c r="B5" s="179"/>
      <c r="C5" s="177"/>
      <c r="D5" s="178" t="s">
        <v>1236</v>
      </c>
      <c r="E5" s="178" t="s">
        <v>81</v>
      </c>
      <c r="F5" s="178" t="s">
        <v>82</v>
      </c>
      <c r="G5" s="178" t="s">
        <v>957</v>
      </c>
      <c r="H5" s="180" t="s">
        <v>78</v>
      </c>
    </row>
    <row r="6" spans="2:8" ht="15" customHeight="1">
      <c r="B6" s="1163"/>
      <c r="C6" s="1020" t="s">
        <v>104</v>
      </c>
      <c r="D6" s="1020">
        <v>485.591852</v>
      </c>
      <c r="E6" s="1020">
        <v>422.666661</v>
      </c>
      <c r="F6" s="1020">
        <v>392.487479</v>
      </c>
      <c r="G6" s="1679">
        <v>-12.958452811930627</v>
      </c>
      <c r="H6" s="1164">
        <v>-7.140185111500898</v>
      </c>
    </row>
    <row r="7" spans="2:8" ht="15" customHeight="1">
      <c r="B7" s="1388">
        <v>1</v>
      </c>
      <c r="C7" s="1022" t="s">
        <v>120</v>
      </c>
      <c r="D7" s="1023">
        <v>13.713001</v>
      </c>
      <c r="E7" s="1023">
        <v>21.036347</v>
      </c>
      <c r="F7" s="1023">
        <v>0.916729</v>
      </c>
      <c r="G7" s="1680">
        <v>53.40440068516003</v>
      </c>
      <c r="H7" s="1165">
        <v>-95.64216638944015</v>
      </c>
    </row>
    <row r="8" spans="2:8" ht="15" customHeight="1">
      <c r="B8" s="1388">
        <v>2</v>
      </c>
      <c r="C8" s="1022" t="s">
        <v>121</v>
      </c>
      <c r="D8" s="1023">
        <v>56.938458999999995</v>
      </c>
      <c r="E8" s="1023">
        <v>16.883442</v>
      </c>
      <c r="F8" s="1023">
        <v>0</v>
      </c>
      <c r="G8" s="1680">
        <v>-70.34791194471913</v>
      </c>
      <c r="H8" s="1165" t="s">
        <v>568</v>
      </c>
    </row>
    <row r="9" spans="2:8" ht="15" customHeight="1">
      <c r="B9" s="1388">
        <v>3</v>
      </c>
      <c r="C9" s="1022" t="s">
        <v>122</v>
      </c>
      <c r="D9" s="1023">
        <v>79.07768300000001</v>
      </c>
      <c r="E9" s="1023">
        <v>60.637929</v>
      </c>
      <c r="F9" s="1023">
        <v>72.839889</v>
      </c>
      <c r="G9" s="1680">
        <v>-23.31853096909782</v>
      </c>
      <c r="H9" s="1165">
        <v>20.12265293559085</v>
      </c>
    </row>
    <row r="10" spans="2:8" ht="15" customHeight="1">
      <c r="B10" s="1388">
        <v>4</v>
      </c>
      <c r="C10" s="1022" t="s">
        <v>1065</v>
      </c>
      <c r="D10" s="1023">
        <v>0</v>
      </c>
      <c r="E10" s="1023">
        <v>108.68626</v>
      </c>
      <c r="F10" s="1023">
        <v>0</v>
      </c>
      <c r="G10" s="1680" t="s">
        <v>568</v>
      </c>
      <c r="H10" s="1165" t="s">
        <v>568</v>
      </c>
    </row>
    <row r="11" spans="2:8" ht="15" customHeight="1">
      <c r="B11" s="1388">
        <v>5</v>
      </c>
      <c r="C11" s="1022" t="s">
        <v>123</v>
      </c>
      <c r="D11" s="1023">
        <v>0</v>
      </c>
      <c r="E11" s="1023">
        <v>1.657487</v>
      </c>
      <c r="F11" s="1023">
        <v>7.126149000000001</v>
      </c>
      <c r="G11" s="1680" t="s">
        <v>568</v>
      </c>
      <c r="H11" s="1165">
        <v>329.9369467151176</v>
      </c>
    </row>
    <row r="12" spans="2:8" ht="15" customHeight="1">
      <c r="B12" s="1388">
        <v>6</v>
      </c>
      <c r="C12" s="1022" t="s">
        <v>124</v>
      </c>
      <c r="D12" s="1023">
        <v>0</v>
      </c>
      <c r="E12" s="1023">
        <v>0.47745</v>
      </c>
      <c r="F12" s="1023">
        <v>0.074141</v>
      </c>
      <c r="G12" s="1680" t="s">
        <v>568</v>
      </c>
      <c r="H12" s="1165">
        <v>-84.4714629804168</v>
      </c>
    </row>
    <row r="13" spans="2:8" ht="15" customHeight="1">
      <c r="B13" s="1388">
        <v>7</v>
      </c>
      <c r="C13" s="1022" t="s">
        <v>1099</v>
      </c>
      <c r="D13" s="1023">
        <v>0.058248</v>
      </c>
      <c r="E13" s="1023">
        <v>0.3651</v>
      </c>
      <c r="F13" s="1023">
        <v>0</v>
      </c>
      <c r="G13" s="1680" t="s">
        <v>568</v>
      </c>
      <c r="H13" s="1165" t="s">
        <v>568</v>
      </c>
    </row>
    <row r="14" spans="2:8" ht="15" customHeight="1">
      <c r="B14" s="1388">
        <v>8</v>
      </c>
      <c r="C14" s="1022" t="s">
        <v>1073</v>
      </c>
      <c r="D14" s="1023">
        <v>21.050722</v>
      </c>
      <c r="E14" s="1023">
        <v>21.384071</v>
      </c>
      <c r="F14" s="1023">
        <v>27.554746</v>
      </c>
      <c r="G14" s="1680">
        <v>1.5835513860284607</v>
      </c>
      <c r="H14" s="1165">
        <v>28.856409053262155</v>
      </c>
    </row>
    <row r="15" spans="2:8" ht="15" customHeight="1">
      <c r="B15" s="1388">
        <v>9</v>
      </c>
      <c r="C15" s="1022" t="s">
        <v>125</v>
      </c>
      <c r="D15" s="1023">
        <v>10.6142</v>
      </c>
      <c r="E15" s="1023">
        <v>5.501781</v>
      </c>
      <c r="F15" s="1023">
        <v>25.700956</v>
      </c>
      <c r="G15" s="1680">
        <v>-48.16584386953326</v>
      </c>
      <c r="H15" s="1165" t="s">
        <v>568</v>
      </c>
    </row>
    <row r="16" spans="2:8" ht="15" customHeight="1">
      <c r="B16" s="1388">
        <v>10</v>
      </c>
      <c r="C16" s="1022" t="s">
        <v>1077</v>
      </c>
      <c r="D16" s="1023">
        <v>12.872152999999999</v>
      </c>
      <c r="E16" s="1023">
        <v>28.316145</v>
      </c>
      <c r="F16" s="1023">
        <v>10.541885</v>
      </c>
      <c r="G16" s="1680">
        <v>119.97986661594217</v>
      </c>
      <c r="H16" s="1165">
        <v>-62.7707620511196</v>
      </c>
    </row>
    <row r="17" spans="2:8" ht="15" customHeight="1">
      <c r="B17" s="1388">
        <v>11</v>
      </c>
      <c r="C17" s="1022" t="s">
        <v>1101</v>
      </c>
      <c r="D17" s="1023">
        <v>26.543772999999998</v>
      </c>
      <c r="E17" s="1023">
        <v>14.285421</v>
      </c>
      <c r="F17" s="1023">
        <v>22.731424</v>
      </c>
      <c r="G17" s="1680">
        <v>-46.18164870532912</v>
      </c>
      <c r="H17" s="1165">
        <v>59.12323480001044</v>
      </c>
    </row>
    <row r="18" spans="2:8" ht="15" customHeight="1">
      <c r="B18" s="1388">
        <v>12</v>
      </c>
      <c r="C18" s="1022" t="s">
        <v>1102</v>
      </c>
      <c r="D18" s="1023">
        <v>0.395705</v>
      </c>
      <c r="E18" s="1023">
        <v>0.91855</v>
      </c>
      <c r="F18" s="1023">
        <v>0.13905</v>
      </c>
      <c r="G18" s="1680">
        <v>132.12999583022707</v>
      </c>
      <c r="H18" s="1165">
        <v>-84.8620107778564</v>
      </c>
    </row>
    <row r="19" spans="2:8" ht="15" customHeight="1">
      <c r="B19" s="1388">
        <v>13</v>
      </c>
      <c r="C19" s="1022" t="s">
        <v>126</v>
      </c>
      <c r="D19" s="1023">
        <v>4.540276</v>
      </c>
      <c r="E19" s="1023">
        <v>1.461057</v>
      </c>
      <c r="F19" s="1023">
        <v>10.122132</v>
      </c>
      <c r="G19" s="1680">
        <v>-67.820084065374</v>
      </c>
      <c r="H19" s="1165" t="s">
        <v>568</v>
      </c>
    </row>
    <row r="20" spans="2:8" ht="15" customHeight="1">
      <c r="B20" s="1388">
        <v>14</v>
      </c>
      <c r="C20" s="1022" t="s">
        <v>131</v>
      </c>
      <c r="D20" s="1023">
        <v>0.1735</v>
      </c>
      <c r="E20" s="1023">
        <v>2.05163</v>
      </c>
      <c r="F20" s="1023">
        <v>2.95832</v>
      </c>
      <c r="G20" s="1680">
        <v>1082.4956772334294</v>
      </c>
      <c r="H20" s="1165">
        <v>44.193641153619325</v>
      </c>
    </row>
    <row r="21" spans="2:8" ht="15" customHeight="1">
      <c r="B21" s="1388">
        <v>15</v>
      </c>
      <c r="C21" s="1022" t="s">
        <v>1104</v>
      </c>
      <c r="D21" s="1023">
        <v>112.98850300000001</v>
      </c>
      <c r="E21" s="1023">
        <v>90.304066</v>
      </c>
      <c r="F21" s="1023">
        <v>142.06804300000002</v>
      </c>
      <c r="G21" s="1680">
        <v>-20.076765686505297</v>
      </c>
      <c r="H21" s="1165">
        <v>57.32186743396471</v>
      </c>
    </row>
    <row r="22" spans="2:8" ht="15" customHeight="1">
      <c r="B22" s="1388">
        <v>16</v>
      </c>
      <c r="C22" s="1022" t="s">
        <v>1105</v>
      </c>
      <c r="D22" s="1023">
        <v>1.884823</v>
      </c>
      <c r="E22" s="1023">
        <v>3.45535</v>
      </c>
      <c r="F22" s="1023">
        <v>10.815868000000002</v>
      </c>
      <c r="G22" s="1680">
        <v>83.32490637051865</v>
      </c>
      <c r="H22" s="1165">
        <v>213.01801554111745</v>
      </c>
    </row>
    <row r="23" spans="2:8" ht="15" customHeight="1">
      <c r="B23" s="1388">
        <v>17</v>
      </c>
      <c r="C23" s="1022" t="s">
        <v>1141</v>
      </c>
      <c r="D23" s="1023">
        <v>0.6329</v>
      </c>
      <c r="E23" s="1023">
        <v>0.2865</v>
      </c>
      <c r="F23" s="1023">
        <v>0</v>
      </c>
      <c r="G23" s="1680">
        <v>-54.73218517933323</v>
      </c>
      <c r="H23" s="1165">
        <v>-100</v>
      </c>
    </row>
    <row r="24" spans="2:8" ht="15" customHeight="1">
      <c r="B24" s="1388">
        <v>18</v>
      </c>
      <c r="C24" s="1022" t="s">
        <v>127</v>
      </c>
      <c r="D24" s="1023">
        <v>81.11669499999999</v>
      </c>
      <c r="E24" s="1023">
        <v>25.546127</v>
      </c>
      <c r="F24" s="1023">
        <v>11.858274999999999</v>
      </c>
      <c r="G24" s="1680">
        <v>-68.50694299120545</v>
      </c>
      <c r="H24" s="1165">
        <v>-53.58092833406802</v>
      </c>
    </row>
    <row r="25" spans="2:8" ht="15" customHeight="1">
      <c r="B25" s="1388">
        <v>19</v>
      </c>
      <c r="C25" s="1022" t="s">
        <v>128</v>
      </c>
      <c r="D25" s="1023">
        <v>62.991211</v>
      </c>
      <c r="E25" s="1023">
        <v>19.411948000000002</v>
      </c>
      <c r="F25" s="1023">
        <v>47.039872</v>
      </c>
      <c r="G25" s="1680">
        <v>-69.18308492275216</v>
      </c>
      <c r="H25" s="1165">
        <v>142.3243252042505</v>
      </c>
    </row>
    <row r="26" spans="2:8" ht="15" customHeight="1">
      <c r="B26" s="1657"/>
      <c r="C26" s="1020" t="s">
        <v>129</v>
      </c>
      <c r="D26" s="1658">
        <v>637.3963650000001</v>
      </c>
      <c r="E26" s="1658">
        <v>603.7966840000001</v>
      </c>
      <c r="F26" s="1658">
        <v>1029.0623689999998</v>
      </c>
      <c r="G26" s="1681">
        <v>-5.271395138878759</v>
      </c>
      <c r="H26" s="1659">
        <v>70.43193450197873</v>
      </c>
    </row>
    <row r="27" spans="2:8" ht="15" customHeight="1" thickBot="1">
      <c r="B27" s="1660"/>
      <c r="C27" s="1661" t="s">
        <v>130</v>
      </c>
      <c r="D27" s="1662">
        <v>1122.988217</v>
      </c>
      <c r="E27" s="1662">
        <v>1026.4633450000001</v>
      </c>
      <c r="F27" s="1662">
        <v>1421.5498479999999</v>
      </c>
      <c r="G27" s="1682">
        <v>-8.595359286837464</v>
      </c>
      <c r="H27" s="1663">
        <v>38.4900741876954</v>
      </c>
    </row>
    <row r="28" spans="2:8" ht="15" customHeight="1" thickTop="1">
      <c r="B28" s="1655" t="s">
        <v>1041</v>
      </c>
      <c r="C28" s="1656"/>
      <c r="D28" s="1656"/>
      <c r="E28" s="1656"/>
      <c r="F28" s="1656"/>
      <c r="G28" s="1656"/>
      <c r="H28" s="1656"/>
    </row>
    <row r="29" spans="2:8" ht="15" customHeight="1">
      <c r="B29" s="11"/>
      <c r="C29" s="11"/>
      <c r="D29" s="11"/>
      <c r="E29" s="11"/>
      <c r="F29" s="11"/>
      <c r="G29" s="11"/>
      <c r="H29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21"/>
  <sheetViews>
    <sheetView zoomScalePageLayoutView="0" workbookViewId="0" topLeftCell="A1">
      <selection activeCell="D6" sqref="D6:H20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4" width="11.8515625" style="9" customWidth="1"/>
    <col min="5" max="7" width="11.7109375" style="9" customWidth="1"/>
    <col min="8" max="8" width="13.7109375" style="9" bestFit="1" customWidth="1"/>
    <col min="9" max="16384" width="9.140625" style="9" customWidth="1"/>
  </cols>
  <sheetData>
    <row r="1" spans="2:8" ht="15" customHeight="1">
      <c r="B1" s="1838" t="s">
        <v>659</v>
      </c>
      <c r="C1" s="1838"/>
      <c r="D1" s="1838"/>
      <c r="E1" s="1838"/>
      <c r="F1" s="1838"/>
      <c r="G1" s="1838"/>
      <c r="H1" s="1838"/>
    </row>
    <row r="2" spans="2:8" ht="15" customHeight="1">
      <c r="B2" s="2072" t="s">
        <v>331</v>
      </c>
      <c r="C2" s="2072"/>
      <c r="D2" s="2072"/>
      <c r="E2" s="2072"/>
      <c r="F2" s="2072"/>
      <c r="G2" s="2072"/>
      <c r="H2" s="2072"/>
    </row>
    <row r="3" spans="2:8" ht="15" customHeight="1" thickBot="1">
      <c r="B3" s="2073" t="s">
        <v>1156</v>
      </c>
      <c r="C3" s="2073"/>
      <c r="D3" s="2073"/>
      <c r="E3" s="2073"/>
      <c r="F3" s="2073"/>
      <c r="G3" s="2073"/>
      <c r="H3" s="2073"/>
    </row>
    <row r="4" spans="2:8" ht="15" customHeight="1" thickTop="1">
      <c r="B4" s="186"/>
      <c r="C4" s="187"/>
      <c r="D4" s="2067" t="s">
        <v>189</v>
      </c>
      <c r="E4" s="2068"/>
      <c r="F4" s="2069"/>
      <c r="G4" s="2070" t="s">
        <v>571</v>
      </c>
      <c r="H4" s="2071"/>
    </row>
    <row r="5" spans="2:8" ht="15" customHeight="1">
      <c r="B5" s="188"/>
      <c r="C5" s="189"/>
      <c r="D5" s="1687" t="s">
        <v>1236</v>
      </c>
      <c r="E5" s="1687" t="s">
        <v>80</v>
      </c>
      <c r="F5" s="1687" t="s">
        <v>79</v>
      </c>
      <c r="G5" s="190" t="s">
        <v>80</v>
      </c>
      <c r="H5" s="191" t="s">
        <v>78</v>
      </c>
    </row>
    <row r="6" spans="2:8" ht="15" customHeight="1">
      <c r="B6" s="1154"/>
      <c r="C6" s="1025" t="s">
        <v>589</v>
      </c>
      <c r="D6" s="1025">
        <v>6825.462370000001</v>
      </c>
      <c r="E6" s="1026">
        <v>7333.012457</v>
      </c>
      <c r="F6" s="1026">
        <v>7183.381418</v>
      </c>
      <c r="G6" s="1683">
        <v>7.436127539591112</v>
      </c>
      <c r="H6" s="1155">
        <v>-2.040512543479508</v>
      </c>
    </row>
    <row r="7" spans="2:8" ht="15" customHeight="1">
      <c r="B7" s="1389">
        <v>1</v>
      </c>
      <c r="C7" s="1027" t="s">
        <v>132</v>
      </c>
      <c r="D7" s="1027">
        <v>39.031404</v>
      </c>
      <c r="E7" s="1028">
        <v>47.705383000000005</v>
      </c>
      <c r="F7" s="1028">
        <v>45.557068</v>
      </c>
      <c r="G7" s="1684">
        <v>22.223077089412428</v>
      </c>
      <c r="H7" s="1156">
        <v>-4.503296829206889</v>
      </c>
    </row>
    <row r="8" spans="2:8" ht="15" customHeight="1">
      <c r="B8" s="1389">
        <v>2</v>
      </c>
      <c r="C8" s="1027" t="s">
        <v>1065</v>
      </c>
      <c r="D8" s="1027">
        <v>6.055477</v>
      </c>
      <c r="E8" s="1028">
        <v>14.267843</v>
      </c>
      <c r="F8" s="1028">
        <v>7.386100000000001</v>
      </c>
      <c r="G8" s="1684">
        <v>135.6188125229441</v>
      </c>
      <c r="H8" s="1156">
        <v>-48.23253942449463</v>
      </c>
    </row>
    <row r="9" spans="2:8" ht="15" customHeight="1">
      <c r="B9" s="1389">
        <v>3</v>
      </c>
      <c r="C9" s="1027" t="s">
        <v>1099</v>
      </c>
      <c r="D9" s="1027">
        <v>88.559775</v>
      </c>
      <c r="E9" s="1028">
        <v>97.73455700000001</v>
      </c>
      <c r="F9" s="1028">
        <v>93.69554600000001</v>
      </c>
      <c r="G9" s="1684">
        <v>10.35998792905697</v>
      </c>
      <c r="H9" s="1156">
        <v>-4.132633455329412</v>
      </c>
    </row>
    <row r="10" spans="2:8" ht="15" customHeight="1">
      <c r="B10" s="1389">
        <v>4</v>
      </c>
      <c r="C10" s="1027" t="s">
        <v>1100</v>
      </c>
      <c r="D10" s="1027">
        <v>0.031128</v>
      </c>
      <c r="E10" s="1028">
        <v>0</v>
      </c>
      <c r="F10" s="1028">
        <v>0</v>
      </c>
      <c r="G10" s="1684">
        <v>-100</v>
      </c>
      <c r="H10" s="1426" t="s">
        <v>568</v>
      </c>
    </row>
    <row r="11" spans="2:8" ht="15" customHeight="1">
      <c r="B11" s="1389">
        <v>5</v>
      </c>
      <c r="C11" s="1027" t="s">
        <v>1077</v>
      </c>
      <c r="D11" s="1027">
        <v>748.062175</v>
      </c>
      <c r="E11" s="1028">
        <v>1005.3066689999998</v>
      </c>
      <c r="F11" s="1028">
        <v>1113.452061</v>
      </c>
      <c r="G11" s="1684">
        <v>34.38811673641965</v>
      </c>
      <c r="H11" s="1156">
        <v>10.757452957869546</v>
      </c>
    </row>
    <row r="12" spans="2:8" ht="15" customHeight="1">
      <c r="B12" s="1389">
        <v>6</v>
      </c>
      <c r="C12" s="1027" t="s">
        <v>302</v>
      </c>
      <c r="D12" s="1027">
        <v>1625.508785</v>
      </c>
      <c r="E12" s="1028">
        <v>823.6603610000001</v>
      </c>
      <c r="F12" s="1028">
        <v>709.602388</v>
      </c>
      <c r="G12" s="1684">
        <v>-49.32907354296457</v>
      </c>
      <c r="H12" s="1156">
        <v>-13.847694802445403</v>
      </c>
    </row>
    <row r="13" spans="2:8" ht="15" customHeight="1">
      <c r="B13" s="1389">
        <v>7</v>
      </c>
      <c r="C13" s="1027" t="s">
        <v>1101</v>
      </c>
      <c r="D13" s="1027">
        <v>1282.1789959999999</v>
      </c>
      <c r="E13" s="1028">
        <v>1651.162637</v>
      </c>
      <c r="F13" s="1028">
        <v>1767.442665</v>
      </c>
      <c r="G13" s="1684">
        <v>28.777857237648902</v>
      </c>
      <c r="H13" s="1156">
        <v>7.042312210459741</v>
      </c>
    </row>
    <row r="14" spans="2:8" ht="15" customHeight="1">
      <c r="B14" s="1389">
        <v>8</v>
      </c>
      <c r="C14" s="1027" t="s">
        <v>1102</v>
      </c>
      <c r="D14" s="1027">
        <v>95.00733199999999</v>
      </c>
      <c r="E14" s="1028">
        <v>124.86757899999999</v>
      </c>
      <c r="F14" s="1028">
        <v>97.306484</v>
      </c>
      <c r="G14" s="1684">
        <v>31.42941325833675</v>
      </c>
      <c r="H14" s="1156">
        <v>-22.072258644495705</v>
      </c>
    </row>
    <row r="15" spans="2:8" ht="15" customHeight="1">
      <c r="B15" s="1389">
        <v>9</v>
      </c>
      <c r="C15" s="1027" t="s">
        <v>1103</v>
      </c>
      <c r="D15" s="1027">
        <v>31.579381</v>
      </c>
      <c r="E15" s="1028">
        <v>43.249542000000005</v>
      </c>
      <c r="F15" s="1028">
        <v>42.722801999999994</v>
      </c>
      <c r="G15" s="1684">
        <v>36.955002379559005</v>
      </c>
      <c r="H15" s="1156">
        <v>-1.217908850919187</v>
      </c>
    </row>
    <row r="16" spans="2:8" ht="15" customHeight="1">
      <c r="B16" s="1389">
        <v>10</v>
      </c>
      <c r="C16" s="1027" t="s">
        <v>1104</v>
      </c>
      <c r="D16" s="1027">
        <v>253.03282900000002</v>
      </c>
      <c r="E16" s="1028">
        <v>327.24261099999995</v>
      </c>
      <c r="F16" s="1028">
        <v>269.056804</v>
      </c>
      <c r="G16" s="1684">
        <v>29.328124059348823</v>
      </c>
      <c r="H16" s="1156">
        <v>-17.780632791736267</v>
      </c>
    </row>
    <row r="17" spans="2:8" ht="15" customHeight="1">
      <c r="B17" s="1389">
        <v>11</v>
      </c>
      <c r="C17" s="1027" t="s">
        <v>1105</v>
      </c>
      <c r="D17" s="1027">
        <v>105.857834</v>
      </c>
      <c r="E17" s="1028">
        <v>96.81674999999998</v>
      </c>
      <c r="F17" s="1028">
        <v>115.490194</v>
      </c>
      <c r="G17" s="1684">
        <v>-8.540779324844323</v>
      </c>
      <c r="H17" s="1156">
        <v>19.287410494568363</v>
      </c>
    </row>
    <row r="18" spans="2:8" ht="15" customHeight="1">
      <c r="B18" s="1389">
        <v>12</v>
      </c>
      <c r="C18" s="1027" t="s">
        <v>1106</v>
      </c>
      <c r="D18" s="1027">
        <v>2550.557254</v>
      </c>
      <c r="E18" s="1028">
        <v>3100.998525</v>
      </c>
      <c r="F18" s="1028">
        <v>2921.669306</v>
      </c>
      <c r="G18" s="1684">
        <v>21.581216031780954</v>
      </c>
      <c r="H18" s="1156">
        <v>-5.782950799694447</v>
      </c>
    </row>
    <row r="19" spans="2:8" ht="15" customHeight="1">
      <c r="B19" s="1154"/>
      <c r="C19" s="1025" t="s">
        <v>1095</v>
      </c>
      <c r="D19" s="1025">
        <v>4309.476354999999</v>
      </c>
      <c r="E19" s="1029">
        <v>4794.317711000001</v>
      </c>
      <c r="F19" s="1029">
        <v>5503.094099000001</v>
      </c>
      <c r="G19" s="1685">
        <v>11.250586290779225</v>
      </c>
      <c r="H19" s="1155">
        <v>14.783675816348094</v>
      </c>
    </row>
    <row r="20" spans="2:8" ht="15" customHeight="1" thickBot="1">
      <c r="B20" s="1157"/>
      <c r="C20" s="1158" t="s">
        <v>1107</v>
      </c>
      <c r="D20" s="1158">
        <v>11134.938725</v>
      </c>
      <c r="E20" s="1159">
        <v>12127.249</v>
      </c>
      <c r="F20" s="1159">
        <v>12686.575517</v>
      </c>
      <c r="G20" s="1686">
        <v>8.912410454238938</v>
      </c>
      <c r="H20" s="1160">
        <v>4.610621969173394</v>
      </c>
    </row>
    <row r="21" ht="13.5" thickTop="1">
      <c r="B21" s="9" t="s">
        <v>1041</v>
      </c>
    </row>
  </sheetData>
  <sheetProtection/>
  <mergeCells count="5">
    <mergeCell ref="D4:F4"/>
    <mergeCell ref="G4:H4"/>
    <mergeCell ref="B1:H1"/>
    <mergeCell ref="B2:H2"/>
    <mergeCell ref="B3:H3"/>
  </mergeCells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58"/>
  <sheetViews>
    <sheetView zoomScalePageLayoutView="0" workbookViewId="0" topLeftCell="A25">
      <selection activeCell="D6" sqref="D6:H57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838" t="s">
        <v>660</v>
      </c>
      <c r="C1" s="1838"/>
      <c r="D1" s="1838"/>
      <c r="E1" s="1838"/>
      <c r="F1" s="1838"/>
      <c r="G1" s="1838"/>
      <c r="H1" s="1838"/>
    </row>
    <row r="2" spans="2:8" ht="15" customHeight="1">
      <c r="B2" s="2072" t="s">
        <v>695</v>
      </c>
      <c r="C2" s="2072"/>
      <c r="D2" s="2072"/>
      <c r="E2" s="2072"/>
      <c r="F2" s="2072"/>
      <c r="G2" s="2072"/>
      <c r="H2" s="2072"/>
    </row>
    <row r="3" spans="2:8" ht="15" customHeight="1" thickBot="1">
      <c r="B3" s="2073" t="s">
        <v>1156</v>
      </c>
      <c r="C3" s="2073"/>
      <c r="D3" s="2073"/>
      <c r="E3" s="2073"/>
      <c r="F3" s="2073"/>
      <c r="G3" s="2073"/>
      <c r="H3" s="2073"/>
    </row>
    <row r="4" spans="2:8" ht="15" customHeight="1" thickTop="1">
      <c r="B4" s="192"/>
      <c r="C4" s="1435"/>
      <c r="D4" s="2074" t="s">
        <v>189</v>
      </c>
      <c r="E4" s="2074"/>
      <c r="F4" s="2074"/>
      <c r="G4" s="2075" t="s">
        <v>571</v>
      </c>
      <c r="H4" s="2076"/>
    </row>
    <row r="5" spans="2:8" ht="15" customHeight="1">
      <c r="B5" s="188"/>
      <c r="C5" s="1436"/>
      <c r="D5" s="641" t="s">
        <v>1236</v>
      </c>
      <c r="E5" s="641" t="s">
        <v>81</v>
      </c>
      <c r="F5" s="641" t="s">
        <v>82</v>
      </c>
      <c r="G5" s="1437" t="s">
        <v>957</v>
      </c>
      <c r="H5" s="1144" t="s">
        <v>78</v>
      </c>
    </row>
    <row r="6" spans="2:8" ht="15" customHeight="1">
      <c r="B6" s="1145"/>
      <c r="C6" s="1030" t="s">
        <v>589</v>
      </c>
      <c r="D6" s="1032">
        <v>118306.175037</v>
      </c>
      <c r="E6" s="1032">
        <v>140193.6974</v>
      </c>
      <c r="F6" s="1032">
        <v>159211.27287399996</v>
      </c>
      <c r="G6" s="1031">
        <v>18.500743816757435</v>
      </c>
      <c r="H6" s="1146">
        <v>13.565214290439243</v>
      </c>
    </row>
    <row r="7" spans="2:8" ht="15" customHeight="1">
      <c r="B7" s="1387">
        <v>1</v>
      </c>
      <c r="C7" s="1033" t="s">
        <v>1108</v>
      </c>
      <c r="D7" s="1035">
        <v>3233.5919179999996</v>
      </c>
      <c r="E7" s="1035">
        <v>3417.997084</v>
      </c>
      <c r="F7" s="1035">
        <v>4169.324731</v>
      </c>
      <c r="G7" s="1034">
        <v>5.702796477610448</v>
      </c>
      <c r="H7" s="1148">
        <v>21.981518080195045</v>
      </c>
    </row>
    <row r="8" spans="2:8" ht="15" customHeight="1">
      <c r="B8" s="1387">
        <v>2</v>
      </c>
      <c r="C8" s="1033" t="s">
        <v>696</v>
      </c>
      <c r="D8" s="1035">
        <v>572.374848</v>
      </c>
      <c r="E8" s="1035">
        <v>709.3643890000001</v>
      </c>
      <c r="F8" s="1035">
        <v>1122.9013</v>
      </c>
      <c r="G8" s="1034">
        <v>23.933536122118355</v>
      </c>
      <c r="H8" s="1148">
        <v>58.296824229218515</v>
      </c>
    </row>
    <row r="9" spans="2:8" ht="15" customHeight="1">
      <c r="B9" s="1387">
        <v>3</v>
      </c>
      <c r="C9" s="1033" t="s">
        <v>1109</v>
      </c>
      <c r="D9" s="1035">
        <v>1413.469058</v>
      </c>
      <c r="E9" s="1035">
        <v>1596.7785989999998</v>
      </c>
      <c r="F9" s="1035">
        <v>1982.6346990000002</v>
      </c>
      <c r="G9" s="1034">
        <v>12.968769281683137</v>
      </c>
      <c r="H9" s="1148">
        <v>24.164658784984155</v>
      </c>
    </row>
    <row r="10" spans="2:8" ht="15" customHeight="1">
      <c r="B10" s="1387">
        <v>4</v>
      </c>
      <c r="C10" s="1033" t="s">
        <v>1110</v>
      </c>
      <c r="D10" s="1035">
        <v>144.37424</v>
      </c>
      <c r="E10" s="1035">
        <v>113.401431</v>
      </c>
      <c r="F10" s="1035">
        <v>241.22211799999997</v>
      </c>
      <c r="G10" s="1034">
        <v>-21.45314080960702</v>
      </c>
      <c r="H10" s="1148">
        <v>112.71523284393118</v>
      </c>
    </row>
    <row r="11" spans="2:8" ht="15" customHeight="1">
      <c r="B11" s="1387">
        <v>5</v>
      </c>
      <c r="C11" s="1033" t="s">
        <v>1111</v>
      </c>
      <c r="D11" s="1035">
        <v>401.427959</v>
      </c>
      <c r="E11" s="1035">
        <v>408.697406</v>
      </c>
      <c r="F11" s="1035">
        <v>668.328158</v>
      </c>
      <c r="G11" s="1034">
        <v>1.8108970332084056</v>
      </c>
      <c r="H11" s="1148">
        <v>63.52640075234538</v>
      </c>
    </row>
    <row r="12" spans="2:8" ht="15" customHeight="1">
      <c r="B12" s="1387">
        <v>6</v>
      </c>
      <c r="C12" s="1033" t="s">
        <v>1112</v>
      </c>
      <c r="D12" s="1035">
        <v>3920.4789960000007</v>
      </c>
      <c r="E12" s="1035">
        <v>2769.146885</v>
      </c>
      <c r="F12" s="1035">
        <v>3161.327692</v>
      </c>
      <c r="G12" s="1034">
        <v>-29.36712866398942</v>
      </c>
      <c r="H12" s="1148">
        <v>14.162513701399405</v>
      </c>
    </row>
    <row r="13" spans="2:8" ht="15" customHeight="1">
      <c r="B13" s="1387">
        <v>7</v>
      </c>
      <c r="C13" s="1033" t="s">
        <v>1113</v>
      </c>
      <c r="D13" s="1035">
        <v>3990.371076</v>
      </c>
      <c r="E13" s="1035">
        <v>4527.334821</v>
      </c>
      <c r="F13" s="1035">
        <v>2997.62239</v>
      </c>
      <c r="G13" s="1034">
        <v>13.456486496445336</v>
      </c>
      <c r="H13" s="1148">
        <v>-33.78836537347412</v>
      </c>
    </row>
    <row r="14" spans="2:8" ht="15" customHeight="1">
      <c r="B14" s="1387">
        <v>8</v>
      </c>
      <c r="C14" s="1033" t="s">
        <v>1056</v>
      </c>
      <c r="D14" s="1035">
        <v>1024.071999</v>
      </c>
      <c r="E14" s="1035">
        <v>1153.260319</v>
      </c>
      <c r="F14" s="1035">
        <v>1257.7309209999999</v>
      </c>
      <c r="G14" s="1034">
        <v>12.615159883890144</v>
      </c>
      <c r="H14" s="1148">
        <v>9.05871816439388</v>
      </c>
    </row>
    <row r="15" spans="2:8" ht="15" customHeight="1">
      <c r="B15" s="1387">
        <v>9</v>
      </c>
      <c r="C15" s="1033" t="s">
        <v>1114</v>
      </c>
      <c r="D15" s="1035">
        <v>2575.930305</v>
      </c>
      <c r="E15" s="1035">
        <v>3021.2529029999996</v>
      </c>
      <c r="F15" s="1035">
        <v>1285.696789</v>
      </c>
      <c r="G15" s="1034">
        <v>17.28783566603522</v>
      </c>
      <c r="H15" s="1148">
        <v>-57.44491340915725</v>
      </c>
    </row>
    <row r="16" spans="2:8" ht="15" customHeight="1">
      <c r="B16" s="1387">
        <v>10</v>
      </c>
      <c r="C16" s="1033" t="s">
        <v>697</v>
      </c>
      <c r="D16" s="1035">
        <v>581.1960750000001</v>
      </c>
      <c r="E16" s="1035">
        <v>2808.067188</v>
      </c>
      <c r="F16" s="1035">
        <v>2968.316553</v>
      </c>
      <c r="G16" s="1034">
        <v>383.1531575639081</v>
      </c>
      <c r="H16" s="1148">
        <v>5.706749670549556</v>
      </c>
    </row>
    <row r="17" spans="2:8" ht="15" customHeight="1">
      <c r="B17" s="1387">
        <v>11</v>
      </c>
      <c r="C17" s="1033" t="s">
        <v>1115</v>
      </c>
      <c r="D17" s="1035">
        <v>64.27103299999999</v>
      </c>
      <c r="E17" s="1035">
        <v>81.210453</v>
      </c>
      <c r="F17" s="1035">
        <v>100.98577800000001</v>
      </c>
      <c r="G17" s="1034">
        <v>26.356228007102374</v>
      </c>
      <c r="H17" s="1148">
        <v>24.350713817591952</v>
      </c>
    </row>
    <row r="18" spans="2:8" ht="15" customHeight="1">
      <c r="B18" s="1387">
        <v>12</v>
      </c>
      <c r="C18" s="1033" t="s">
        <v>1116</v>
      </c>
      <c r="D18" s="1035">
        <v>442.85546899999997</v>
      </c>
      <c r="E18" s="1035">
        <v>539.901732</v>
      </c>
      <c r="F18" s="1035">
        <v>892.326923</v>
      </c>
      <c r="G18" s="1034">
        <v>21.913755117247973</v>
      </c>
      <c r="H18" s="1148">
        <v>65.27580300483271</v>
      </c>
    </row>
    <row r="19" spans="2:8" ht="15" customHeight="1">
      <c r="B19" s="1387">
        <v>13</v>
      </c>
      <c r="C19" s="1033" t="s">
        <v>1117</v>
      </c>
      <c r="D19" s="1035">
        <v>429.5427410000001</v>
      </c>
      <c r="E19" s="1035">
        <v>429.23475699999995</v>
      </c>
      <c r="F19" s="1035">
        <v>462.203433</v>
      </c>
      <c r="G19" s="1034">
        <v>-0.07170043178547303</v>
      </c>
      <c r="H19" s="1148">
        <v>7.680802978403747</v>
      </c>
    </row>
    <row r="20" spans="2:8" ht="15" customHeight="1">
      <c r="B20" s="1387">
        <v>14</v>
      </c>
      <c r="C20" s="1033" t="s">
        <v>1118</v>
      </c>
      <c r="D20" s="1035">
        <v>1124.5299639999998</v>
      </c>
      <c r="E20" s="1035">
        <v>1110.2949700000001</v>
      </c>
      <c r="F20" s="1035">
        <v>1773.519583</v>
      </c>
      <c r="G20" s="1034">
        <v>-1.2658616893911159</v>
      </c>
      <c r="H20" s="1148">
        <v>59.73409147300737</v>
      </c>
    </row>
    <row r="21" spans="2:8" ht="15" customHeight="1">
      <c r="B21" s="1387">
        <v>15</v>
      </c>
      <c r="C21" s="1033" t="s">
        <v>1119</v>
      </c>
      <c r="D21" s="1035">
        <v>2617.850112</v>
      </c>
      <c r="E21" s="1035">
        <v>2453.370375</v>
      </c>
      <c r="F21" s="1035">
        <v>3761.788159</v>
      </c>
      <c r="G21" s="1034">
        <v>-6.283008192334577</v>
      </c>
      <c r="H21" s="1148">
        <v>53.33144140537689</v>
      </c>
    </row>
    <row r="22" spans="2:8" ht="15" customHeight="1">
      <c r="B22" s="1387">
        <v>16</v>
      </c>
      <c r="C22" s="1033" t="s">
        <v>1120</v>
      </c>
      <c r="D22" s="1035">
        <v>528.809306</v>
      </c>
      <c r="E22" s="1035">
        <v>678.327357</v>
      </c>
      <c r="F22" s="1035">
        <v>848.483608</v>
      </c>
      <c r="G22" s="1034">
        <v>28.274474239301696</v>
      </c>
      <c r="H22" s="1148">
        <v>25.084680610928103</v>
      </c>
    </row>
    <row r="23" spans="2:8" ht="15" customHeight="1">
      <c r="B23" s="1387">
        <v>17</v>
      </c>
      <c r="C23" s="1033" t="s">
        <v>1059</v>
      </c>
      <c r="D23" s="1035">
        <v>576.5768139999999</v>
      </c>
      <c r="E23" s="1035">
        <v>1084.013116</v>
      </c>
      <c r="F23" s="1035">
        <v>1355.5906979999997</v>
      </c>
      <c r="G23" s="1034">
        <v>88.00844738789658</v>
      </c>
      <c r="H23" s="1148">
        <v>25.052979340519315</v>
      </c>
    </row>
    <row r="24" spans="2:8" ht="15" customHeight="1">
      <c r="B24" s="1387">
        <v>18</v>
      </c>
      <c r="C24" s="1033" t="s">
        <v>1121</v>
      </c>
      <c r="D24" s="1035">
        <v>907.771563</v>
      </c>
      <c r="E24" s="1035">
        <v>1070.993974</v>
      </c>
      <c r="F24" s="1035">
        <v>1172.490367</v>
      </c>
      <c r="G24" s="1034">
        <v>17.98056004977542</v>
      </c>
      <c r="H24" s="1148">
        <v>9.476840716565988</v>
      </c>
    </row>
    <row r="25" spans="2:8" ht="15" customHeight="1">
      <c r="B25" s="1387">
        <v>19</v>
      </c>
      <c r="C25" s="1033" t="s">
        <v>698</v>
      </c>
      <c r="D25" s="1035">
        <v>2419.210244</v>
      </c>
      <c r="E25" s="1035">
        <v>3404.7105789999996</v>
      </c>
      <c r="F25" s="1035">
        <v>4425.492122</v>
      </c>
      <c r="G25" s="1034">
        <v>40.736448493643195</v>
      </c>
      <c r="H25" s="1148">
        <v>29.98144832915034</v>
      </c>
    </row>
    <row r="26" spans="2:8" ht="15" customHeight="1">
      <c r="B26" s="1387">
        <v>20</v>
      </c>
      <c r="C26" s="1033" t="s">
        <v>1122</v>
      </c>
      <c r="D26" s="1035">
        <v>233.726942</v>
      </c>
      <c r="E26" s="1035">
        <v>298.721454</v>
      </c>
      <c r="F26" s="1035">
        <v>353.219358</v>
      </c>
      <c r="G26" s="1034">
        <v>27.807881900067798</v>
      </c>
      <c r="H26" s="1148">
        <v>18.243719448419668</v>
      </c>
    </row>
    <row r="27" spans="2:8" ht="15" customHeight="1">
      <c r="B27" s="1387">
        <v>21</v>
      </c>
      <c r="C27" s="1033" t="s">
        <v>1123</v>
      </c>
      <c r="D27" s="1035">
        <v>421.178696</v>
      </c>
      <c r="E27" s="1035">
        <v>538.719356</v>
      </c>
      <c r="F27" s="1035">
        <v>601.7502900000001</v>
      </c>
      <c r="G27" s="1034">
        <v>27.907551145464367</v>
      </c>
      <c r="H27" s="1148">
        <v>11.700142810536065</v>
      </c>
    </row>
    <row r="28" spans="2:8" ht="15" customHeight="1">
      <c r="B28" s="1387">
        <v>22</v>
      </c>
      <c r="C28" s="1033" t="s">
        <v>1068</v>
      </c>
      <c r="D28" s="1035">
        <v>460.69676200000004</v>
      </c>
      <c r="E28" s="1035">
        <v>569.77493</v>
      </c>
      <c r="F28" s="1035">
        <v>695.7581299999999</v>
      </c>
      <c r="G28" s="1034">
        <v>23.676781995702427</v>
      </c>
      <c r="H28" s="1148">
        <v>22.11104654955595</v>
      </c>
    </row>
    <row r="29" spans="2:8" ht="15" customHeight="1">
      <c r="B29" s="1387">
        <v>23</v>
      </c>
      <c r="C29" s="1033" t="s">
        <v>1124</v>
      </c>
      <c r="D29" s="1035">
        <v>8684.245424</v>
      </c>
      <c r="E29" s="1035">
        <v>8603.658682000001</v>
      </c>
      <c r="F29" s="1035">
        <v>13611.770655999999</v>
      </c>
      <c r="G29" s="1034">
        <v>-0.9279648151961197</v>
      </c>
      <c r="H29" s="1148">
        <v>58.20909637521575</v>
      </c>
    </row>
    <row r="30" spans="2:8" ht="15" customHeight="1">
      <c r="B30" s="1387">
        <v>24</v>
      </c>
      <c r="C30" s="1033" t="s">
        <v>699</v>
      </c>
      <c r="D30" s="1035">
        <v>1791.068612</v>
      </c>
      <c r="E30" s="1035">
        <v>2647.526562</v>
      </c>
      <c r="F30" s="1035">
        <v>1749.171087</v>
      </c>
      <c r="G30" s="1034">
        <v>47.81826582531835</v>
      </c>
      <c r="H30" s="1148">
        <v>-33.931877696492776</v>
      </c>
    </row>
    <row r="31" spans="2:8" ht="15" customHeight="1">
      <c r="B31" s="1387">
        <v>25</v>
      </c>
      <c r="C31" s="1033" t="s">
        <v>1125</v>
      </c>
      <c r="D31" s="1035">
        <v>5797.875834</v>
      </c>
      <c r="E31" s="1035">
        <v>6067.816511999999</v>
      </c>
      <c r="F31" s="1035">
        <v>7422.428828</v>
      </c>
      <c r="G31" s="1034">
        <v>4.655854760065893</v>
      </c>
      <c r="H31" s="1148">
        <v>22.324543158499523</v>
      </c>
    </row>
    <row r="32" spans="2:8" ht="15" customHeight="1">
      <c r="B32" s="1387">
        <v>26</v>
      </c>
      <c r="C32" s="1033" t="s">
        <v>1126</v>
      </c>
      <c r="D32" s="1035">
        <v>52.90698999999999</v>
      </c>
      <c r="E32" s="1035">
        <v>36.479552999999996</v>
      </c>
      <c r="F32" s="1035">
        <v>16.363505</v>
      </c>
      <c r="G32" s="1034">
        <v>-31.049653363383555</v>
      </c>
      <c r="H32" s="1148">
        <v>-55.14335112604038</v>
      </c>
    </row>
    <row r="33" spans="2:8" ht="15" customHeight="1">
      <c r="B33" s="1387">
        <v>27</v>
      </c>
      <c r="C33" s="1033" t="s">
        <v>1127</v>
      </c>
      <c r="D33" s="1035">
        <v>4006.433634</v>
      </c>
      <c r="E33" s="1035">
        <v>5964.314473</v>
      </c>
      <c r="F33" s="1035">
        <v>7207.529491</v>
      </c>
      <c r="G33" s="1034">
        <v>48.86842059193836</v>
      </c>
      <c r="H33" s="1148">
        <v>20.844223147990263</v>
      </c>
    </row>
    <row r="34" spans="2:8" ht="15" customHeight="1">
      <c r="B34" s="1387">
        <v>28</v>
      </c>
      <c r="C34" s="1033" t="s">
        <v>309</v>
      </c>
      <c r="D34" s="1035">
        <v>90.98295300000001</v>
      </c>
      <c r="E34" s="1035">
        <v>91.594367</v>
      </c>
      <c r="F34" s="1035">
        <v>172.133602</v>
      </c>
      <c r="G34" s="1034">
        <v>0.6720094037835764</v>
      </c>
      <c r="H34" s="1148">
        <v>87.93033637101283</v>
      </c>
    </row>
    <row r="35" spans="2:8" ht="15" customHeight="1">
      <c r="B35" s="1387">
        <v>29</v>
      </c>
      <c r="C35" s="1033" t="s">
        <v>1075</v>
      </c>
      <c r="D35" s="1035">
        <v>1276.2247</v>
      </c>
      <c r="E35" s="1035">
        <v>1627.676346</v>
      </c>
      <c r="F35" s="1035">
        <v>2112.7562829999997</v>
      </c>
      <c r="G35" s="1034">
        <v>27.538383013586866</v>
      </c>
      <c r="H35" s="1148">
        <v>29.801989700967226</v>
      </c>
    </row>
    <row r="36" spans="2:8" ht="15" customHeight="1">
      <c r="B36" s="1387">
        <v>30</v>
      </c>
      <c r="C36" s="1033" t="s">
        <v>1129</v>
      </c>
      <c r="D36" s="1035">
        <v>40780.284245</v>
      </c>
      <c r="E36" s="1035">
        <v>48117.630789999996</v>
      </c>
      <c r="F36" s="1035">
        <v>48965.816204</v>
      </c>
      <c r="G36" s="1034">
        <v>17.992386960617154</v>
      </c>
      <c r="H36" s="1148">
        <v>1.7627331189720223</v>
      </c>
    </row>
    <row r="37" spans="2:8" ht="15" customHeight="1">
      <c r="B37" s="1387">
        <v>31</v>
      </c>
      <c r="C37" s="1033" t="s">
        <v>1130</v>
      </c>
      <c r="D37" s="1035">
        <v>327.00158500000003</v>
      </c>
      <c r="E37" s="1035">
        <v>323.020628</v>
      </c>
      <c r="F37" s="1035">
        <v>600.432398</v>
      </c>
      <c r="G37" s="1034">
        <v>-1.2174121419014057</v>
      </c>
      <c r="H37" s="1148">
        <v>85.88051225013407</v>
      </c>
    </row>
    <row r="38" spans="2:8" ht="15" customHeight="1">
      <c r="B38" s="1387">
        <v>32</v>
      </c>
      <c r="C38" s="1033" t="s">
        <v>1078</v>
      </c>
      <c r="D38" s="1035">
        <v>676.739768</v>
      </c>
      <c r="E38" s="1035">
        <v>770.3650859999999</v>
      </c>
      <c r="F38" s="1035">
        <v>793.497252</v>
      </c>
      <c r="G38" s="1034">
        <v>13.834759301451285</v>
      </c>
      <c r="H38" s="1148">
        <v>3.0027536839851052</v>
      </c>
    </row>
    <row r="39" spans="2:8" ht="15" customHeight="1">
      <c r="B39" s="1387">
        <v>33</v>
      </c>
      <c r="C39" s="1033" t="s">
        <v>1131</v>
      </c>
      <c r="D39" s="1035">
        <v>479.925875</v>
      </c>
      <c r="E39" s="1035">
        <v>360.84134700000004</v>
      </c>
      <c r="F39" s="1035">
        <v>454.82918899999993</v>
      </c>
      <c r="G39" s="1034">
        <v>-24.81310848263807</v>
      </c>
      <c r="H39" s="1148">
        <v>26.04686042256678</v>
      </c>
    </row>
    <row r="40" spans="2:8" ht="15" customHeight="1">
      <c r="B40" s="1387">
        <v>34</v>
      </c>
      <c r="C40" s="1033" t="s">
        <v>1132</v>
      </c>
      <c r="D40" s="1035">
        <v>139.856559</v>
      </c>
      <c r="E40" s="1035">
        <v>104.568645</v>
      </c>
      <c r="F40" s="1035">
        <v>62.502544</v>
      </c>
      <c r="G40" s="1034">
        <v>-25.231504515994857</v>
      </c>
      <c r="H40" s="1148">
        <v>-40.22821659398953</v>
      </c>
    </row>
    <row r="41" spans="2:8" ht="15" customHeight="1">
      <c r="B41" s="1387">
        <v>35</v>
      </c>
      <c r="C41" s="1033" t="s">
        <v>1101</v>
      </c>
      <c r="D41" s="1035">
        <v>1470.746584</v>
      </c>
      <c r="E41" s="1035">
        <v>1729.3688160000002</v>
      </c>
      <c r="F41" s="1035">
        <v>2082.406098</v>
      </c>
      <c r="G41" s="1034">
        <v>17.58441833647666</v>
      </c>
      <c r="H41" s="1148">
        <v>20.414227360509997</v>
      </c>
    </row>
    <row r="42" spans="2:8" ht="15" customHeight="1">
      <c r="B42" s="1387">
        <v>36</v>
      </c>
      <c r="C42" s="1033" t="s">
        <v>1133</v>
      </c>
      <c r="D42" s="1035">
        <v>2875.902024</v>
      </c>
      <c r="E42" s="1035">
        <v>3305.935731</v>
      </c>
      <c r="F42" s="1035">
        <v>5513.027357</v>
      </c>
      <c r="G42" s="1034">
        <v>14.95300268963544</v>
      </c>
      <c r="H42" s="1148">
        <v>66.76148012509563</v>
      </c>
    </row>
    <row r="43" spans="2:8" ht="15" customHeight="1">
      <c r="B43" s="1387">
        <v>37</v>
      </c>
      <c r="C43" s="1033" t="s">
        <v>1134</v>
      </c>
      <c r="D43" s="1035">
        <v>308.71258199999994</v>
      </c>
      <c r="E43" s="1035">
        <v>132.975069</v>
      </c>
      <c r="F43" s="1035">
        <v>295.575357</v>
      </c>
      <c r="G43" s="1034">
        <v>-56.92593151256789</v>
      </c>
      <c r="H43" s="1148">
        <v>122.27877693374239</v>
      </c>
    </row>
    <row r="44" spans="2:8" ht="15" customHeight="1">
      <c r="B44" s="1387">
        <v>38</v>
      </c>
      <c r="C44" s="1033" t="s">
        <v>1135</v>
      </c>
      <c r="D44" s="1035">
        <v>974.4697930000001</v>
      </c>
      <c r="E44" s="1035">
        <v>1000.630102</v>
      </c>
      <c r="F44" s="1035">
        <v>1424.495842</v>
      </c>
      <c r="G44" s="1034">
        <v>2.6845684892358577</v>
      </c>
      <c r="H44" s="1148">
        <v>42.35988295303156</v>
      </c>
    </row>
    <row r="45" spans="2:8" ht="15" customHeight="1">
      <c r="B45" s="1387">
        <v>39</v>
      </c>
      <c r="C45" s="1033" t="s">
        <v>1136</v>
      </c>
      <c r="D45" s="1035">
        <v>205.03077100000002</v>
      </c>
      <c r="E45" s="1035">
        <v>197.928264</v>
      </c>
      <c r="F45" s="1035">
        <v>371.918211</v>
      </c>
      <c r="G45" s="1034">
        <v>-3.464117588476512</v>
      </c>
      <c r="H45" s="1148">
        <v>87.90555905648722</v>
      </c>
    </row>
    <row r="46" spans="2:8" ht="15" customHeight="1">
      <c r="B46" s="1387">
        <v>40</v>
      </c>
      <c r="C46" s="1033" t="s">
        <v>1137</v>
      </c>
      <c r="D46" s="1035">
        <v>8.796133000000001</v>
      </c>
      <c r="E46" s="1035">
        <v>12.713313000000001</v>
      </c>
      <c r="F46" s="1035">
        <v>7.490369</v>
      </c>
      <c r="G46" s="1034">
        <v>44.53297829853187</v>
      </c>
      <c r="H46" s="1148">
        <v>-41.08247787181831</v>
      </c>
    </row>
    <row r="47" spans="2:8" ht="15" customHeight="1">
      <c r="B47" s="1387">
        <v>41</v>
      </c>
      <c r="C47" s="1033" t="s">
        <v>1138</v>
      </c>
      <c r="D47" s="1035">
        <v>1037.1834</v>
      </c>
      <c r="E47" s="1035">
        <v>48.462392</v>
      </c>
      <c r="F47" s="1035">
        <v>7.180608</v>
      </c>
      <c r="G47" s="1034">
        <v>-95.32750022802139</v>
      </c>
      <c r="H47" s="1148">
        <v>-85.18313334595618</v>
      </c>
    </row>
    <row r="48" spans="2:8" ht="15" customHeight="1">
      <c r="B48" s="1387">
        <v>42</v>
      </c>
      <c r="C48" s="1033" t="s">
        <v>1105</v>
      </c>
      <c r="D48" s="1035">
        <v>23.464027999999995</v>
      </c>
      <c r="E48" s="1035">
        <v>19.353052</v>
      </c>
      <c r="F48" s="1035">
        <v>29.663096999999997</v>
      </c>
      <c r="G48" s="1034">
        <v>-17.52033367842894</v>
      </c>
      <c r="H48" s="1148">
        <v>53.273483686190644</v>
      </c>
    </row>
    <row r="49" spans="2:8" ht="15" customHeight="1">
      <c r="B49" s="1387">
        <v>43</v>
      </c>
      <c r="C49" s="1033" t="s">
        <v>1139</v>
      </c>
      <c r="D49" s="1035">
        <v>1510.8227780000002</v>
      </c>
      <c r="E49" s="1035">
        <v>1488.877512</v>
      </c>
      <c r="F49" s="1035">
        <v>1817.8598769999999</v>
      </c>
      <c r="G49" s="1034">
        <v>-1.4525374067401202</v>
      </c>
      <c r="H49" s="1148">
        <v>22.095999324892745</v>
      </c>
    </row>
    <row r="50" spans="2:8" ht="15" customHeight="1">
      <c r="B50" s="1387">
        <v>44</v>
      </c>
      <c r="C50" s="1033" t="s">
        <v>1090</v>
      </c>
      <c r="D50" s="1035">
        <v>1751.903417</v>
      </c>
      <c r="E50" s="1035">
        <v>4257.023372</v>
      </c>
      <c r="F50" s="1035">
        <v>4046.844296</v>
      </c>
      <c r="G50" s="1034">
        <v>142.99418168210582</v>
      </c>
      <c r="H50" s="1148">
        <v>-4.93723096242374</v>
      </c>
    </row>
    <row r="51" spans="2:8" ht="15" customHeight="1">
      <c r="B51" s="1387">
        <v>45</v>
      </c>
      <c r="C51" s="1033" t="s">
        <v>1140</v>
      </c>
      <c r="D51" s="1035">
        <v>766.635445</v>
      </c>
      <c r="E51" s="1035">
        <v>969.6647230000001</v>
      </c>
      <c r="F51" s="1035">
        <v>770.972062</v>
      </c>
      <c r="G51" s="1034">
        <v>26.483158236963618</v>
      </c>
      <c r="H51" s="1148">
        <v>-20.490862077076926</v>
      </c>
    </row>
    <row r="52" spans="2:8" ht="15" customHeight="1">
      <c r="B52" s="1387">
        <v>46</v>
      </c>
      <c r="C52" s="1033" t="s">
        <v>591</v>
      </c>
      <c r="D52" s="1035">
        <v>1093.985628</v>
      </c>
      <c r="E52" s="1035">
        <v>1414.816244</v>
      </c>
      <c r="F52" s="1035">
        <v>1828.1500349999997</v>
      </c>
      <c r="G52" s="1034">
        <v>29.326766987472723</v>
      </c>
      <c r="H52" s="1148">
        <v>29.214662522633546</v>
      </c>
    </row>
    <row r="53" spans="2:8" ht="15" customHeight="1">
      <c r="B53" s="1387">
        <v>47</v>
      </c>
      <c r="C53" s="1033" t="s">
        <v>1141</v>
      </c>
      <c r="D53" s="1035">
        <v>2162.95955</v>
      </c>
      <c r="E53" s="1035">
        <v>2696.758056</v>
      </c>
      <c r="F53" s="1035">
        <v>2586.078675</v>
      </c>
      <c r="G53" s="1034">
        <v>24.679079458513215</v>
      </c>
      <c r="H53" s="1148">
        <v>-4.104164285474184</v>
      </c>
    </row>
    <row r="54" spans="2:8" ht="15" customHeight="1">
      <c r="B54" s="1387">
        <v>48</v>
      </c>
      <c r="C54" s="1033" t="s">
        <v>1142</v>
      </c>
      <c r="D54" s="1035">
        <v>11547.487378999998</v>
      </c>
      <c r="E54" s="1035">
        <v>15025.729084999999</v>
      </c>
      <c r="F54" s="1035">
        <v>18439.828586</v>
      </c>
      <c r="G54" s="1034">
        <v>30.121199459593726</v>
      </c>
      <c r="H54" s="1148">
        <v>22.721689454711765</v>
      </c>
    </row>
    <row r="55" spans="2:8" ht="15" customHeight="1">
      <c r="B55" s="1387">
        <v>49</v>
      </c>
      <c r="C55" s="1033" t="s">
        <v>1143</v>
      </c>
      <c r="D55" s="1035">
        <v>380.22322599999995</v>
      </c>
      <c r="E55" s="1035">
        <v>393.3946</v>
      </c>
      <c r="F55" s="1035">
        <v>521.837565</v>
      </c>
      <c r="G55" s="1034">
        <v>3.464116103207246</v>
      </c>
      <c r="H55" s="1148">
        <v>32.64990546387773</v>
      </c>
    </row>
    <row r="56" spans="2:8" ht="15" customHeight="1">
      <c r="B56" s="1147"/>
      <c r="C56" s="1036" t="s">
        <v>1095</v>
      </c>
      <c r="D56" s="1037">
        <v>26181.413143000027</v>
      </c>
      <c r="E56" s="1037">
        <v>37809.49776</v>
      </c>
      <c r="F56" s="1037">
        <v>44783.459378</v>
      </c>
      <c r="G56" s="1031">
        <v>44.41351027726671</v>
      </c>
      <c r="H56" s="1146">
        <v>18.444999355103846</v>
      </c>
    </row>
    <row r="57" spans="2:8" ht="15" customHeight="1" thickBot="1">
      <c r="B57" s="1149"/>
      <c r="C57" s="1150" t="s">
        <v>1144</v>
      </c>
      <c r="D57" s="1151">
        <v>144487.58818000002</v>
      </c>
      <c r="E57" s="1151">
        <v>178003.19516</v>
      </c>
      <c r="F57" s="1151">
        <v>203994.73225199996</v>
      </c>
      <c r="G57" s="1152">
        <v>23.19618411669164</v>
      </c>
      <c r="H57" s="1153">
        <v>14.601725024450943</v>
      </c>
    </row>
    <row r="58" ht="13.5" thickTop="1">
      <c r="B58" s="9" t="s">
        <v>1041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4"/>
  <sheetViews>
    <sheetView zoomScalePageLayoutView="0" workbookViewId="0" topLeftCell="A16">
      <selection activeCell="B7" sqref="B7:K44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2.75">
      <c r="A1" s="1838" t="s">
        <v>295</v>
      </c>
      <c r="B1" s="1838"/>
      <c r="C1" s="1838"/>
      <c r="D1" s="1838"/>
      <c r="E1" s="1838"/>
      <c r="F1" s="1838"/>
      <c r="G1" s="1838"/>
      <c r="H1" s="1838"/>
      <c r="I1" s="1838"/>
      <c r="J1" s="1838"/>
      <c r="K1" s="1838"/>
    </row>
    <row r="2" spans="1:11" ht="15.75">
      <c r="A2" s="1840" t="s">
        <v>806</v>
      </c>
      <c r="B2" s="1840"/>
      <c r="C2" s="1840"/>
      <c r="D2" s="1840"/>
      <c r="E2" s="1840"/>
      <c r="F2" s="1840"/>
      <c r="G2" s="1840"/>
      <c r="H2" s="1840"/>
      <c r="I2" s="1840"/>
      <c r="J2" s="1840"/>
      <c r="K2" s="1840"/>
    </row>
    <row r="3" spans="2:11" ht="13.5" thickBot="1">
      <c r="B3" s="11"/>
      <c r="C3" s="11"/>
      <c r="D3" s="11"/>
      <c r="E3" s="11"/>
      <c r="G3" s="9"/>
      <c r="I3" s="1835" t="s">
        <v>305</v>
      </c>
      <c r="J3" s="1835"/>
      <c r="K3" s="1835"/>
    </row>
    <row r="4" spans="1:11" ht="13.5" thickTop="1">
      <c r="A4" s="417"/>
      <c r="B4" s="418">
        <v>2013</v>
      </c>
      <c r="C4" s="419">
        <v>2013</v>
      </c>
      <c r="D4" s="420">
        <v>2014</v>
      </c>
      <c r="E4" s="421">
        <v>2014</v>
      </c>
      <c r="F4" s="1836" t="s">
        <v>181</v>
      </c>
      <c r="G4" s="1836"/>
      <c r="H4" s="1836"/>
      <c r="I4" s="1836"/>
      <c r="J4" s="1836"/>
      <c r="K4" s="1837"/>
    </row>
    <row r="5" spans="1:11" ht="12.75">
      <c r="A5" s="102" t="s">
        <v>1256</v>
      </c>
      <c r="B5" s="423" t="s">
        <v>728</v>
      </c>
      <c r="C5" s="423" t="s">
        <v>411</v>
      </c>
      <c r="D5" s="424" t="s">
        <v>729</v>
      </c>
      <c r="E5" s="704" t="s">
        <v>180</v>
      </c>
      <c r="F5" s="1830" t="s">
        <v>957</v>
      </c>
      <c r="G5" s="1830"/>
      <c r="H5" s="1831"/>
      <c r="I5" s="1830" t="s">
        <v>78</v>
      </c>
      <c r="J5" s="1830"/>
      <c r="K5" s="1832"/>
    </row>
    <row r="6" spans="1:11" ht="12.75">
      <c r="A6" s="102"/>
      <c r="B6" s="461"/>
      <c r="C6" s="461"/>
      <c r="D6" s="462"/>
      <c r="E6" s="463"/>
      <c r="F6" s="452" t="s">
        <v>273</v>
      </c>
      <c r="G6" s="453" t="s">
        <v>271</v>
      </c>
      <c r="H6" s="454" t="s">
        <v>263</v>
      </c>
      <c r="I6" s="455" t="s">
        <v>273</v>
      </c>
      <c r="J6" s="453" t="s">
        <v>271</v>
      </c>
      <c r="K6" s="456" t="s">
        <v>263</v>
      </c>
    </row>
    <row r="7" spans="1:11" ht="16.5" customHeight="1">
      <c r="A7" s="434" t="s">
        <v>287</v>
      </c>
      <c r="B7" s="764">
        <v>1188090.242883178</v>
      </c>
      <c r="C7" s="764">
        <v>1268353.512506795</v>
      </c>
      <c r="D7" s="764">
        <v>1406769.5015122239</v>
      </c>
      <c r="E7" s="765">
        <v>1466125.7359906302</v>
      </c>
      <c r="F7" s="766">
        <v>80263.26962361718</v>
      </c>
      <c r="G7" s="786"/>
      <c r="H7" s="767">
        <v>6.755654303568695</v>
      </c>
      <c r="I7" s="764">
        <v>59356.234478406375</v>
      </c>
      <c r="J7" s="787"/>
      <c r="K7" s="768">
        <v>4.219329066673729</v>
      </c>
    </row>
    <row r="8" spans="1:11" ht="16.5" customHeight="1">
      <c r="A8" s="435" t="s">
        <v>782</v>
      </c>
      <c r="B8" s="769">
        <v>113692.9649477747</v>
      </c>
      <c r="C8" s="769">
        <v>113021.56925114477</v>
      </c>
      <c r="D8" s="769">
        <v>129689.17799381667</v>
      </c>
      <c r="E8" s="773">
        <v>122554.22988425715</v>
      </c>
      <c r="F8" s="772">
        <v>-671.3956966299302</v>
      </c>
      <c r="G8" s="788"/>
      <c r="H8" s="773">
        <v>-0.590534073008245</v>
      </c>
      <c r="I8" s="770">
        <v>-7134.948109559526</v>
      </c>
      <c r="J8" s="771"/>
      <c r="K8" s="774">
        <v>-5.501575551585118</v>
      </c>
    </row>
    <row r="9" spans="1:11" ht="16.5" customHeight="1">
      <c r="A9" s="435" t="s">
        <v>783</v>
      </c>
      <c r="B9" s="769">
        <v>99971.8472378506</v>
      </c>
      <c r="C9" s="769">
        <v>92109.69275159063</v>
      </c>
      <c r="D9" s="769">
        <v>115579.68382602921</v>
      </c>
      <c r="E9" s="773">
        <v>103028.08558875424</v>
      </c>
      <c r="F9" s="772">
        <v>-7862.154486259969</v>
      </c>
      <c r="G9" s="788"/>
      <c r="H9" s="773">
        <v>-7.864368523224866</v>
      </c>
      <c r="I9" s="770">
        <v>-12551.598237274971</v>
      </c>
      <c r="J9" s="771"/>
      <c r="K9" s="774">
        <v>-10.859692483817193</v>
      </c>
    </row>
    <row r="10" spans="1:11" ht="16.5" customHeight="1">
      <c r="A10" s="435" t="s">
        <v>784</v>
      </c>
      <c r="B10" s="769">
        <v>13721.1177099241</v>
      </c>
      <c r="C10" s="769">
        <v>20911.876499554135</v>
      </c>
      <c r="D10" s="769">
        <v>14109.494167787452</v>
      </c>
      <c r="E10" s="773">
        <v>19526.144295502905</v>
      </c>
      <c r="F10" s="772">
        <v>7190.758789630036</v>
      </c>
      <c r="G10" s="788"/>
      <c r="H10" s="773">
        <v>52.40650901514504</v>
      </c>
      <c r="I10" s="770">
        <v>5416.650127715453</v>
      </c>
      <c r="J10" s="771"/>
      <c r="K10" s="774">
        <v>38.390108555995475</v>
      </c>
    </row>
    <row r="11" spans="1:11" ht="16.5" customHeight="1">
      <c r="A11" s="435" t="s">
        <v>785</v>
      </c>
      <c r="B11" s="769">
        <v>469485.19587370654</v>
      </c>
      <c r="C11" s="769">
        <v>522278.70474119514</v>
      </c>
      <c r="D11" s="769">
        <v>589705.9177744807</v>
      </c>
      <c r="E11" s="773">
        <v>625010.4155375229</v>
      </c>
      <c r="F11" s="772">
        <v>52793.50886748859</v>
      </c>
      <c r="G11" s="788"/>
      <c r="H11" s="773">
        <v>11.244978400062324</v>
      </c>
      <c r="I11" s="770">
        <v>35304.49776304222</v>
      </c>
      <c r="J11" s="771"/>
      <c r="K11" s="774">
        <v>5.986797266047381</v>
      </c>
    </row>
    <row r="12" spans="1:11" ht="16.5" customHeight="1">
      <c r="A12" s="435" t="s">
        <v>783</v>
      </c>
      <c r="B12" s="769">
        <v>462333.8378084924</v>
      </c>
      <c r="C12" s="769">
        <v>513877.45168167446</v>
      </c>
      <c r="D12" s="769">
        <v>580319.7405492043</v>
      </c>
      <c r="E12" s="773">
        <v>615005.3644484299</v>
      </c>
      <c r="F12" s="772">
        <v>51543.61387318204</v>
      </c>
      <c r="G12" s="788"/>
      <c r="H12" s="773">
        <v>11.14857050427107</v>
      </c>
      <c r="I12" s="770">
        <v>34685.62389922561</v>
      </c>
      <c r="J12" s="771"/>
      <c r="K12" s="774">
        <v>5.976985009401843</v>
      </c>
    </row>
    <row r="13" spans="1:11" ht="16.5" customHeight="1">
      <c r="A13" s="435" t="s">
        <v>784</v>
      </c>
      <c r="B13" s="769">
        <v>7151.358065214099</v>
      </c>
      <c r="C13" s="769">
        <v>8401.253059520674</v>
      </c>
      <c r="D13" s="769">
        <v>9386.177225276386</v>
      </c>
      <c r="E13" s="773">
        <v>10005.051089092985</v>
      </c>
      <c r="F13" s="772">
        <v>1249.8949943065745</v>
      </c>
      <c r="G13" s="788"/>
      <c r="H13" s="773">
        <v>17.477729165686164</v>
      </c>
      <c r="I13" s="770">
        <v>618.8738638165996</v>
      </c>
      <c r="J13" s="771"/>
      <c r="K13" s="774">
        <v>6.593460244390135</v>
      </c>
    </row>
    <row r="14" spans="1:11" ht="16.5" customHeight="1">
      <c r="A14" s="435" t="s">
        <v>786</v>
      </c>
      <c r="B14" s="769">
        <v>420994.578874641</v>
      </c>
      <c r="C14" s="769">
        <v>432920.9614176223</v>
      </c>
      <c r="D14" s="769">
        <v>452941.93633577344</v>
      </c>
      <c r="E14" s="773">
        <v>467638.99435621384</v>
      </c>
      <c r="F14" s="772">
        <v>11926.3825429813</v>
      </c>
      <c r="G14" s="788"/>
      <c r="H14" s="773">
        <v>2.8329064414229914</v>
      </c>
      <c r="I14" s="770">
        <v>14697.058020440396</v>
      </c>
      <c r="J14" s="771"/>
      <c r="K14" s="774">
        <v>3.244799573944776</v>
      </c>
    </row>
    <row r="15" spans="1:11" ht="16.5" customHeight="1">
      <c r="A15" s="435" t="s">
        <v>783</v>
      </c>
      <c r="B15" s="769">
        <v>380750.22321905615</v>
      </c>
      <c r="C15" s="769">
        <v>400353.524320676</v>
      </c>
      <c r="D15" s="769">
        <v>424742.3652231101</v>
      </c>
      <c r="E15" s="773">
        <v>442802.2113417</v>
      </c>
      <c r="F15" s="772">
        <v>19603.301101619843</v>
      </c>
      <c r="G15" s="788"/>
      <c r="H15" s="773">
        <v>5.148598715421244</v>
      </c>
      <c r="I15" s="770">
        <v>18059.84611858992</v>
      </c>
      <c r="J15" s="771"/>
      <c r="K15" s="774">
        <v>4.251953089045729</v>
      </c>
    </row>
    <row r="16" spans="1:11" ht="16.5" customHeight="1">
      <c r="A16" s="435" t="s">
        <v>784</v>
      </c>
      <c r="B16" s="769">
        <v>40244.35565558483</v>
      </c>
      <c r="C16" s="769">
        <v>32567.4370969463</v>
      </c>
      <c r="D16" s="769">
        <v>28199.571112663358</v>
      </c>
      <c r="E16" s="773">
        <v>24836.78301451384</v>
      </c>
      <c r="F16" s="772">
        <v>-7676.918558638532</v>
      </c>
      <c r="G16" s="788"/>
      <c r="H16" s="773">
        <v>-19.075764622344458</v>
      </c>
      <c r="I16" s="770">
        <v>-3362.788098149518</v>
      </c>
      <c r="J16" s="771"/>
      <c r="K16" s="774">
        <v>-11.924961853903577</v>
      </c>
    </row>
    <row r="17" spans="1:11" ht="16.5" customHeight="1">
      <c r="A17" s="435" t="s">
        <v>787</v>
      </c>
      <c r="B17" s="769">
        <v>174760.5806539773</v>
      </c>
      <c r="C17" s="769">
        <v>189492.1755848118</v>
      </c>
      <c r="D17" s="769">
        <v>223381.38271278306</v>
      </c>
      <c r="E17" s="773">
        <v>238241.85536882654</v>
      </c>
      <c r="F17" s="772">
        <v>14731.594930834515</v>
      </c>
      <c r="G17" s="788"/>
      <c r="H17" s="773">
        <v>8.429586852885777</v>
      </c>
      <c r="I17" s="770">
        <v>14860.47265604348</v>
      </c>
      <c r="J17" s="771"/>
      <c r="K17" s="774">
        <v>6.652511715871425</v>
      </c>
    </row>
    <row r="18" spans="1:11" ht="16.5" customHeight="1">
      <c r="A18" s="435" t="s">
        <v>783</v>
      </c>
      <c r="B18" s="769">
        <v>161545.09966419524</v>
      </c>
      <c r="C18" s="769">
        <v>168134.1728841766</v>
      </c>
      <c r="D18" s="769">
        <v>195023.93855927695</v>
      </c>
      <c r="E18" s="773">
        <v>200319.67865927346</v>
      </c>
      <c r="F18" s="772">
        <v>6589.073219981365</v>
      </c>
      <c r="G18" s="788"/>
      <c r="H18" s="773">
        <v>4.078782478501738</v>
      </c>
      <c r="I18" s="770">
        <v>5295.740099996503</v>
      </c>
      <c r="J18" s="771"/>
      <c r="K18" s="774">
        <v>2.7154308025560043</v>
      </c>
    </row>
    <row r="19" spans="1:11" ht="16.5" customHeight="1">
      <c r="A19" s="435" t="s">
        <v>784</v>
      </c>
      <c r="B19" s="769">
        <v>13215.48098978205</v>
      </c>
      <c r="C19" s="769">
        <v>21358.002700635203</v>
      </c>
      <c r="D19" s="769">
        <v>28357.444153506094</v>
      </c>
      <c r="E19" s="773">
        <v>37922.176709553096</v>
      </c>
      <c r="F19" s="772">
        <v>8142.521710853152</v>
      </c>
      <c r="G19" s="788"/>
      <c r="H19" s="773">
        <v>61.613510073139146</v>
      </c>
      <c r="I19" s="770">
        <v>9564.732556047002</v>
      </c>
      <c r="J19" s="771"/>
      <c r="K19" s="774">
        <v>33.72917708757764</v>
      </c>
    </row>
    <row r="20" spans="1:11" ht="16.5" customHeight="1">
      <c r="A20" s="435" t="s">
        <v>788</v>
      </c>
      <c r="B20" s="769">
        <v>9156.922533078347</v>
      </c>
      <c r="C20" s="769">
        <v>10640.101512021452</v>
      </c>
      <c r="D20" s="769">
        <v>11051.086695369997</v>
      </c>
      <c r="E20" s="773">
        <v>12680.240843810005</v>
      </c>
      <c r="F20" s="772">
        <v>1483.178978943106</v>
      </c>
      <c r="G20" s="788"/>
      <c r="H20" s="773">
        <v>16.197352042515263</v>
      </c>
      <c r="I20" s="770">
        <v>1629.1541484400077</v>
      </c>
      <c r="J20" s="771"/>
      <c r="K20" s="774">
        <v>14.742026674377318</v>
      </c>
    </row>
    <row r="21" spans="1:11" ht="16.5" customHeight="1">
      <c r="A21" s="434" t="s">
        <v>306</v>
      </c>
      <c r="B21" s="763">
        <v>2757.62425603</v>
      </c>
      <c r="C21" s="763">
        <v>1354.43767431</v>
      </c>
      <c r="D21" s="763">
        <v>1932.98868759</v>
      </c>
      <c r="E21" s="767">
        <v>986.56361345</v>
      </c>
      <c r="F21" s="766">
        <v>-1403.1865817200003</v>
      </c>
      <c r="G21" s="786"/>
      <c r="H21" s="767">
        <v>-50.883893215390074</v>
      </c>
      <c r="I21" s="764">
        <v>-946.4250741399999</v>
      </c>
      <c r="J21" s="765"/>
      <c r="K21" s="768">
        <v>-48.96174924437753</v>
      </c>
    </row>
    <row r="22" spans="1:11" ht="16.5" customHeight="1">
      <c r="A22" s="434" t="s">
        <v>289</v>
      </c>
      <c r="B22" s="763">
        <v>2954.25889217</v>
      </c>
      <c r="C22" s="763">
        <v>3123.33879085</v>
      </c>
      <c r="D22" s="763">
        <v>4.119</v>
      </c>
      <c r="E22" s="767">
        <v>32.87795214</v>
      </c>
      <c r="F22" s="766">
        <v>169.07989868000004</v>
      </c>
      <c r="G22" s="786"/>
      <c r="H22" s="767">
        <v>5.723259363901087</v>
      </c>
      <c r="I22" s="764">
        <v>28.758952139999998</v>
      </c>
      <c r="J22" s="765"/>
      <c r="K22" s="768">
        <v>698.2022855061908</v>
      </c>
    </row>
    <row r="23" spans="1:11" ht="16.5" customHeight="1">
      <c r="A23" s="464" t="s">
        <v>290</v>
      </c>
      <c r="B23" s="763">
        <v>293180.06781227357</v>
      </c>
      <c r="C23" s="763">
        <v>331475.03067621763</v>
      </c>
      <c r="D23" s="763">
        <v>348672.1139714704</v>
      </c>
      <c r="E23" s="767">
        <v>375540.31324865075</v>
      </c>
      <c r="F23" s="766">
        <v>38294.96286394406</v>
      </c>
      <c r="G23" s="786"/>
      <c r="H23" s="767">
        <v>13.061925781552365</v>
      </c>
      <c r="I23" s="764">
        <v>26868.199277180363</v>
      </c>
      <c r="J23" s="765"/>
      <c r="K23" s="768">
        <v>7.70586410571934</v>
      </c>
    </row>
    <row r="24" spans="1:11" ht="16.5" customHeight="1">
      <c r="A24" s="465" t="s">
        <v>291</v>
      </c>
      <c r="B24" s="769">
        <v>117449.02539002002</v>
      </c>
      <c r="C24" s="769">
        <v>122119.70124287003</v>
      </c>
      <c r="D24" s="769">
        <v>129485.04956404002</v>
      </c>
      <c r="E24" s="773">
        <v>135241.44836147001</v>
      </c>
      <c r="F24" s="772">
        <v>4670.675852850007</v>
      </c>
      <c r="G24" s="788"/>
      <c r="H24" s="773">
        <v>3.976768506456153</v>
      </c>
      <c r="I24" s="770">
        <v>5756.398797429996</v>
      </c>
      <c r="J24" s="771"/>
      <c r="K24" s="774">
        <v>4.445608830371593</v>
      </c>
    </row>
    <row r="25" spans="1:11" ht="16.5" customHeight="1">
      <c r="A25" s="465" t="s">
        <v>292</v>
      </c>
      <c r="B25" s="769">
        <v>58425.39876097281</v>
      </c>
      <c r="C25" s="769">
        <v>74097.09515260947</v>
      </c>
      <c r="D25" s="769">
        <v>68466.47765642044</v>
      </c>
      <c r="E25" s="773">
        <v>89753.11448491039</v>
      </c>
      <c r="F25" s="772">
        <v>15671.696391636666</v>
      </c>
      <c r="G25" s="788"/>
      <c r="H25" s="773">
        <v>26.823430774947653</v>
      </c>
      <c r="I25" s="770">
        <v>21286.63682848995</v>
      </c>
      <c r="J25" s="771"/>
      <c r="K25" s="774">
        <v>31.09059726324887</v>
      </c>
    </row>
    <row r="26" spans="1:11" ht="16.5" customHeight="1">
      <c r="A26" s="465" t="s">
        <v>293</v>
      </c>
      <c r="B26" s="769">
        <v>117305.64366128076</v>
      </c>
      <c r="C26" s="769">
        <v>135258.2342807381</v>
      </c>
      <c r="D26" s="769">
        <v>150720.5867510099</v>
      </c>
      <c r="E26" s="773">
        <v>150545.75040227032</v>
      </c>
      <c r="F26" s="772">
        <v>17952.590619457347</v>
      </c>
      <c r="G26" s="788"/>
      <c r="H26" s="773">
        <v>15.304115010267818</v>
      </c>
      <c r="I26" s="770">
        <v>-174.83634873956908</v>
      </c>
      <c r="J26" s="771"/>
      <c r="K26" s="774">
        <v>-0.11600031058026491</v>
      </c>
    </row>
    <row r="27" spans="1:11" ht="16.5" customHeight="1">
      <c r="A27" s="466" t="s">
        <v>789</v>
      </c>
      <c r="B27" s="790">
        <v>1486982.1938436513</v>
      </c>
      <c r="C27" s="790">
        <v>1604306.3196481727</v>
      </c>
      <c r="D27" s="790">
        <v>1757378.7231712842</v>
      </c>
      <c r="E27" s="791">
        <v>1842685.490804871</v>
      </c>
      <c r="F27" s="792">
        <v>117324.12580452138</v>
      </c>
      <c r="G27" s="793"/>
      <c r="H27" s="791">
        <v>7.8900827656351495</v>
      </c>
      <c r="I27" s="794">
        <v>85306.76763358689</v>
      </c>
      <c r="J27" s="795"/>
      <c r="K27" s="796">
        <v>4.854205101541587</v>
      </c>
    </row>
    <row r="28" spans="1:11" ht="16.5" customHeight="1">
      <c r="A28" s="434" t="s">
        <v>790</v>
      </c>
      <c r="B28" s="763">
        <v>230696.75456026205</v>
      </c>
      <c r="C28" s="763">
        <v>255355.60373905447</v>
      </c>
      <c r="D28" s="763">
        <v>286916.3921421314</v>
      </c>
      <c r="E28" s="767">
        <v>253850.7824728974</v>
      </c>
      <c r="F28" s="766">
        <v>24658.849178792414</v>
      </c>
      <c r="G28" s="786"/>
      <c r="H28" s="767">
        <v>10.688858291827893</v>
      </c>
      <c r="I28" s="764">
        <v>-33065.60966923399</v>
      </c>
      <c r="J28" s="765"/>
      <c r="K28" s="768">
        <v>-11.524475622450353</v>
      </c>
    </row>
    <row r="29" spans="1:11" ht="16.5" customHeight="1">
      <c r="A29" s="435" t="s">
        <v>791</v>
      </c>
      <c r="B29" s="769">
        <v>34872.066018842</v>
      </c>
      <c r="C29" s="769">
        <v>31798.983188369</v>
      </c>
      <c r="D29" s="769">
        <v>41129.87280457899</v>
      </c>
      <c r="E29" s="773">
        <v>36509.57158103901</v>
      </c>
      <c r="F29" s="772">
        <v>-3073.082830473002</v>
      </c>
      <c r="G29" s="788"/>
      <c r="H29" s="773">
        <v>-8.812448418778974</v>
      </c>
      <c r="I29" s="770">
        <v>-4620.30122353998</v>
      </c>
      <c r="J29" s="771"/>
      <c r="K29" s="774">
        <v>-11.233443987275356</v>
      </c>
    </row>
    <row r="30" spans="1:11" ht="16.5" customHeight="1">
      <c r="A30" s="435" t="s">
        <v>792</v>
      </c>
      <c r="B30" s="769">
        <v>117729.82158840002</v>
      </c>
      <c r="C30" s="769">
        <v>119931.55070517998</v>
      </c>
      <c r="D30" s="769">
        <v>156213.95132914</v>
      </c>
      <c r="E30" s="773">
        <v>114560.16606536</v>
      </c>
      <c r="F30" s="772">
        <v>2201.729116779956</v>
      </c>
      <c r="G30" s="788"/>
      <c r="H30" s="773">
        <v>1.8701541266897608</v>
      </c>
      <c r="I30" s="770">
        <v>-41653.785263779995</v>
      </c>
      <c r="J30" s="771"/>
      <c r="K30" s="774">
        <v>-26.664574392600965</v>
      </c>
    </row>
    <row r="31" spans="1:11" ht="16.5" customHeight="1">
      <c r="A31" s="435" t="s">
        <v>793</v>
      </c>
      <c r="B31" s="769">
        <v>852.0615380589996</v>
      </c>
      <c r="C31" s="769">
        <v>966.7981682734994</v>
      </c>
      <c r="D31" s="769">
        <v>788.6985832094999</v>
      </c>
      <c r="E31" s="773">
        <v>1695.7538585470002</v>
      </c>
      <c r="F31" s="772">
        <v>114.73663021449977</v>
      </c>
      <c r="G31" s="788"/>
      <c r="H31" s="773">
        <v>13.46576803312474</v>
      </c>
      <c r="I31" s="770">
        <v>907.0552753375002</v>
      </c>
      <c r="J31" s="771"/>
      <c r="K31" s="774">
        <v>115.00658104980536</v>
      </c>
    </row>
    <row r="32" spans="1:11" ht="16.5" customHeight="1">
      <c r="A32" s="435" t="s">
        <v>794</v>
      </c>
      <c r="B32" s="770">
        <v>77062.17386891104</v>
      </c>
      <c r="C32" s="770">
        <v>102221.64061969199</v>
      </c>
      <c r="D32" s="770">
        <v>88693.80612722292</v>
      </c>
      <c r="E32" s="771">
        <v>100631.34232307143</v>
      </c>
      <c r="F32" s="772">
        <v>25159.46675078095</v>
      </c>
      <c r="G32" s="788"/>
      <c r="H32" s="773">
        <v>32.64827020527507</v>
      </c>
      <c r="I32" s="770">
        <v>11937.536195848501</v>
      </c>
      <c r="J32" s="771"/>
      <c r="K32" s="774">
        <v>13.45926701885499</v>
      </c>
    </row>
    <row r="33" spans="1:11" ht="16.5" customHeight="1">
      <c r="A33" s="435" t="s">
        <v>795</v>
      </c>
      <c r="B33" s="769">
        <v>180.63154604999997</v>
      </c>
      <c r="C33" s="769">
        <v>436.63105754</v>
      </c>
      <c r="D33" s="769">
        <v>90.06329798</v>
      </c>
      <c r="E33" s="773">
        <v>453.94864487999996</v>
      </c>
      <c r="F33" s="772">
        <v>255.99951149</v>
      </c>
      <c r="G33" s="788"/>
      <c r="H33" s="773">
        <v>141.7246970909155</v>
      </c>
      <c r="I33" s="770">
        <v>363.88534689999994</v>
      </c>
      <c r="J33" s="771"/>
      <c r="K33" s="774">
        <v>404.0328913791348</v>
      </c>
    </row>
    <row r="34" spans="1:11" ht="16.5" customHeight="1">
      <c r="A34" s="457" t="s">
        <v>796</v>
      </c>
      <c r="B34" s="763">
        <v>1147854.3727136806</v>
      </c>
      <c r="C34" s="763">
        <v>1185276.4262029994</v>
      </c>
      <c r="D34" s="763">
        <v>1313333.350838007</v>
      </c>
      <c r="E34" s="767">
        <v>1413960.0748002995</v>
      </c>
      <c r="F34" s="766">
        <v>37422.053489318816</v>
      </c>
      <c r="G34" s="786"/>
      <c r="H34" s="767">
        <v>3.2601743199224917</v>
      </c>
      <c r="I34" s="764">
        <v>100626.72396229254</v>
      </c>
      <c r="J34" s="765"/>
      <c r="K34" s="768">
        <v>7.6619331944997064</v>
      </c>
    </row>
    <row r="35" spans="1:11" ht="16.5" customHeight="1">
      <c r="A35" s="435" t="s">
        <v>797</v>
      </c>
      <c r="B35" s="769">
        <v>152256.024</v>
      </c>
      <c r="C35" s="769">
        <v>145908.714</v>
      </c>
      <c r="D35" s="769">
        <v>142157.7</v>
      </c>
      <c r="E35" s="773">
        <v>136231.35</v>
      </c>
      <c r="F35" s="772">
        <v>-6347.31</v>
      </c>
      <c r="G35" s="788"/>
      <c r="H35" s="773">
        <v>-4.1688399796910485</v>
      </c>
      <c r="I35" s="770">
        <v>-5926.350000000006</v>
      </c>
      <c r="J35" s="771"/>
      <c r="K35" s="774">
        <v>-4.168856136530069</v>
      </c>
    </row>
    <row r="36" spans="1:11" ht="16.5" customHeight="1">
      <c r="A36" s="435" t="s">
        <v>798</v>
      </c>
      <c r="B36" s="769">
        <v>11358.098520938094</v>
      </c>
      <c r="C36" s="769">
        <v>10957.44341712</v>
      </c>
      <c r="D36" s="769">
        <v>10386.33065354</v>
      </c>
      <c r="E36" s="773">
        <v>10581.597114149998</v>
      </c>
      <c r="F36" s="772">
        <v>-400.6551038180951</v>
      </c>
      <c r="G36" s="788"/>
      <c r="H36" s="773">
        <v>-3.5274839629142782</v>
      </c>
      <c r="I36" s="770">
        <v>195.266460609997</v>
      </c>
      <c r="J36" s="771"/>
      <c r="K36" s="774">
        <v>1.880033162081585</v>
      </c>
    </row>
    <row r="37" spans="1:11" ht="16.5" customHeight="1">
      <c r="A37" s="438" t="s">
        <v>799</v>
      </c>
      <c r="B37" s="769">
        <v>13412.977248478774</v>
      </c>
      <c r="C37" s="769">
        <v>12859.971105969391</v>
      </c>
      <c r="D37" s="769">
        <v>10566.5361392257</v>
      </c>
      <c r="E37" s="773">
        <v>14845.167656899172</v>
      </c>
      <c r="F37" s="772">
        <v>-553.0061425093827</v>
      </c>
      <c r="G37" s="788"/>
      <c r="H37" s="773">
        <v>-4.122918664997375</v>
      </c>
      <c r="I37" s="770">
        <v>4278.6315176734715</v>
      </c>
      <c r="J37" s="771"/>
      <c r="K37" s="774">
        <v>40.49228111556909</v>
      </c>
    </row>
    <row r="38" spans="1:11" ht="16.5" customHeight="1">
      <c r="A38" s="467" t="s">
        <v>800</v>
      </c>
      <c r="B38" s="769">
        <v>1083.5204343599999</v>
      </c>
      <c r="C38" s="769">
        <v>1150.66767521</v>
      </c>
      <c r="D38" s="769">
        <v>996.6286769799999</v>
      </c>
      <c r="E38" s="797">
        <v>1603.5825006300001</v>
      </c>
      <c r="F38" s="772">
        <v>67.14724085000012</v>
      </c>
      <c r="G38" s="788"/>
      <c r="H38" s="773">
        <v>6.197136548667104</v>
      </c>
      <c r="I38" s="770">
        <v>606.9538236500002</v>
      </c>
      <c r="J38" s="771"/>
      <c r="K38" s="774">
        <v>60.90069829108283</v>
      </c>
    </row>
    <row r="39" spans="1:11" ht="16.5" customHeight="1">
      <c r="A39" s="467" t="s">
        <v>801</v>
      </c>
      <c r="B39" s="769">
        <v>12329.456814118774</v>
      </c>
      <c r="C39" s="769">
        <v>11709.303430759392</v>
      </c>
      <c r="D39" s="769">
        <v>9569.907462245701</v>
      </c>
      <c r="E39" s="773">
        <v>13241.585156269171</v>
      </c>
      <c r="F39" s="772">
        <v>-620.1533833593821</v>
      </c>
      <c r="G39" s="788"/>
      <c r="H39" s="773">
        <v>-5.029851620464162</v>
      </c>
      <c r="I39" s="770">
        <v>3671.6776940234704</v>
      </c>
      <c r="J39" s="771"/>
      <c r="K39" s="774">
        <v>38.36690906896047</v>
      </c>
    </row>
    <row r="40" spans="1:11" ht="16.5" customHeight="1">
      <c r="A40" s="435" t="s">
        <v>802</v>
      </c>
      <c r="B40" s="769">
        <v>968439.0776656836</v>
      </c>
      <c r="C40" s="769">
        <v>1011620.7584547126</v>
      </c>
      <c r="D40" s="769">
        <v>1146699.2038779212</v>
      </c>
      <c r="E40" s="773">
        <v>1246728.5382883365</v>
      </c>
      <c r="F40" s="772">
        <v>43181.68078902899</v>
      </c>
      <c r="G40" s="788"/>
      <c r="H40" s="773">
        <v>4.458894915012487</v>
      </c>
      <c r="I40" s="770">
        <v>100029.33441041526</v>
      </c>
      <c r="J40" s="771"/>
      <c r="K40" s="774">
        <v>8.723240939919977</v>
      </c>
    </row>
    <row r="41" spans="1:11" ht="16.5" customHeight="1">
      <c r="A41" s="438" t="s">
        <v>803</v>
      </c>
      <c r="B41" s="769">
        <v>941182.1099787491</v>
      </c>
      <c r="C41" s="769">
        <v>974611.934128316</v>
      </c>
      <c r="D41" s="769">
        <v>1117321.0223590338</v>
      </c>
      <c r="E41" s="773">
        <v>1206362.3085309109</v>
      </c>
      <c r="F41" s="772">
        <v>33429.824149566935</v>
      </c>
      <c r="G41" s="788"/>
      <c r="H41" s="773">
        <v>3.5518975334456524</v>
      </c>
      <c r="I41" s="770">
        <v>89041.28617187706</v>
      </c>
      <c r="J41" s="771"/>
      <c r="K41" s="774">
        <v>7.969176663648687</v>
      </c>
    </row>
    <row r="42" spans="1:11" ht="16.5" customHeight="1">
      <c r="A42" s="438" t="s">
        <v>804</v>
      </c>
      <c r="B42" s="769">
        <v>27256.96768693456</v>
      </c>
      <c r="C42" s="769">
        <v>37008.82432639661</v>
      </c>
      <c r="D42" s="769">
        <v>29378.181518887475</v>
      </c>
      <c r="E42" s="773">
        <v>40366.2297574257</v>
      </c>
      <c r="F42" s="772">
        <v>9751.856639462047</v>
      </c>
      <c r="G42" s="788"/>
      <c r="H42" s="773">
        <v>35.77748174877329</v>
      </c>
      <c r="I42" s="770">
        <v>10988.048238538227</v>
      </c>
      <c r="J42" s="771"/>
      <c r="K42" s="774">
        <v>37.40207075606065</v>
      </c>
    </row>
    <row r="43" spans="1:11" ht="16.5" customHeight="1">
      <c r="A43" s="439" t="s">
        <v>805</v>
      </c>
      <c r="B43" s="798">
        <v>2388.19527858</v>
      </c>
      <c r="C43" s="798">
        <v>3929.53922519745</v>
      </c>
      <c r="D43" s="798">
        <v>3523.58016732</v>
      </c>
      <c r="E43" s="778">
        <v>5573.421740913848</v>
      </c>
      <c r="F43" s="777">
        <v>1541.34394661745</v>
      </c>
      <c r="G43" s="799"/>
      <c r="H43" s="778">
        <v>64.54011363484143</v>
      </c>
      <c r="I43" s="775">
        <v>2049.8415735938484</v>
      </c>
      <c r="J43" s="776"/>
      <c r="K43" s="779">
        <v>58.17496626316119</v>
      </c>
    </row>
    <row r="44" spans="1:11" s="469" customFormat="1" ht="16.5" customHeight="1" thickBot="1">
      <c r="A44" s="468" t="s">
        <v>281</v>
      </c>
      <c r="B44" s="780">
        <v>108431.08036682903</v>
      </c>
      <c r="C44" s="781">
        <v>163674.29754261294</v>
      </c>
      <c r="D44" s="780">
        <v>157128.9695125641</v>
      </c>
      <c r="E44" s="784">
        <v>174874.6234152045</v>
      </c>
      <c r="F44" s="783">
        <v>55243.21717578391</v>
      </c>
      <c r="G44" s="789"/>
      <c r="H44" s="784">
        <v>50.94776976203935</v>
      </c>
      <c r="I44" s="781">
        <v>17745.65390264039</v>
      </c>
      <c r="J44" s="782"/>
      <c r="K44" s="785">
        <v>11.29368693608179</v>
      </c>
    </row>
    <row r="45" spans="1:11" ht="16.5" customHeight="1" thickTop="1">
      <c r="A45" s="235" t="s">
        <v>604</v>
      </c>
      <c r="B45" s="353"/>
      <c r="C45" s="35"/>
      <c r="D45" s="460"/>
      <c r="E45" s="460"/>
      <c r="F45" s="436"/>
      <c r="G45" s="437"/>
      <c r="H45" s="436"/>
      <c r="I45" s="437"/>
      <c r="J45" s="437"/>
      <c r="K45" s="437"/>
    </row>
    <row r="46" spans="1:11" ht="16.5">
      <c r="A46" s="1221"/>
      <c r="B46" s="1197"/>
      <c r="C46" s="1198"/>
      <c r="D46" s="460"/>
      <c r="E46" s="460"/>
      <c r="F46" s="436"/>
      <c r="G46" s="437"/>
      <c r="H46" s="436"/>
      <c r="I46" s="437"/>
      <c r="J46" s="437"/>
      <c r="K46" s="437"/>
    </row>
    <row r="47" spans="1:11" ht="16.5" customHeight="1">
      <c r="A47" s="1221"/>
      <c r="B47" s="1197"/>
      <c r="C47" s="470"/>
      <c r="D47" s="460"/>
      <c r="E47" s="460"/>
      <c r="F47" s="436"/>
      <c r="G47" s="437"/>
      <c r="H47" s="436"/>
      <c r="I47" s="437"/>
      <c r="J47" s="437"/>
      <c r="K47" s="437"/>
    </row>
    <row r="48" spans="4:11" ht="16.5" customHeight="1">
      <c r="D48" s="471"/>
      <c r="E48" s="471"/>
      <c r="F48" s="446"/>
      <c r="G48" s="447"/>
      <c r="H48" s="446"/>
      <c r="I48" s="447"/>
      <c r="J48" s="447"/>
      <c r="K48" s="447"/>
    </row>
    <row r="49" spans="4:11" ht="16.5" customHeight="1">
      <c r="D49" s="471"/>
      <c r="E49" s="471"/>
      <c r="F49" s="446"/>
      <c r="G49" s="447"/>
      <c r="H49" s="446"/>
      <c r="I49" s="447"/>
      <c r="J49" s="447"/>
      <c r="K49" s="447"/>
    </row>
    <row r="50" spans="1:11" s="38" customFormat="1" ht="16.5" customHeight="1">
      <c r="A50" s="234"/>
      <c r="B50" s="353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4"/>
      <c r="B51" s="353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4"/>
      <c r="B52" s="353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4"/>
      <c r="B53" s="353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4"/>
      <c r="B54" s="353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4"/>
      <c r="B55" s="353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4"/>
      <c r="B56" s="353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4"/>
      <c r="B57" s="353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4"/>
      <c r="B58" s="353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4"/>
      <c r="B59" s="353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4"/>
      <c r="B60" s="353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4"/>
      <c r="B61" s="353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4"/>
      <c r="B62" s="353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4"/>
      <c r="B63" s="353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4"/>
      <c r="B64" s="353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4"/>
      <c r="B65" s="353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4"/>
      <c r="B66" s="353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4"/>
      <c r="B67" s="353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4"/>
      <c r="B68" s="353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4"/>
      <c r="B69" s="353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4"/>
      <c r="B70" s="353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4"/>
      <c r="B71" s="353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4"/>
      <c r="B72" s="353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4"/>
      <c r="B73" s="353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4"/>
      <c r="B74" s="353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4"/>
      <c r="B75" s="353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4"/>
      <c r="B76" s="353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4"/>
      <c r="B77" s="353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4"/>
      <c r="B78" s="353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4"/>
      <c r="B79" s="353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4"/>
      <c r="B80" s="353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4"/>
      <c r="B81" s="353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4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5" ht="16.5" customHeight="1">
      <c r="A83" s="472"/>
      <c r="B83" s="473"/>
      <c r="C83" s="473"/>
      <c r="D83" s="473"/>
      <c r="E83" s="473"/>
    </row>
    <row r="84" spans="1:5" ht="16.5" customHeight="1">
      <c r="A84" s="472"/>
      <c r="B84" s="474"/>
      <c r="C84" s="474"/>
      <c r="D84" s="474"/>
      <c r="E84" s="474"/>
    </row>
  </sheetData>
  <sheetProtection/>
  <mergeCells count="6">
    <mergeCell ref="A1:K1"/>
    <mergeCell ref="I3:K3"/>
    <mergeCell ref="F4:K4"/>
    <mergeCell ref="F5:H5"/>
    <mergeCell ref="A2:K2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57"/>
  <sheetViews>
    <sheetView zoomScalePageLayoutView="0" workbookViewId="0" topLeftCell="A19">
      <selection activeCell="E54" sqref="E54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41.140625" style="9" bestFit="1" customWidth="1"/>
    <col min="4" max="4" width="15.140625" style="9" customWidth="1"/>
    <col min="5" max="7" width="11.7109375" style="9" customWidth="1"/>
    <col min="8" max="8" width="11.00390625" style="9" customWidth="1"/>
    <col min="9" max="16384" width="9.140625" style="9" customWidth="1"/>
  </cols>
  <sheetData>
    <row r="1" spans="2:8" ht="12.75">
      <c r="B1" s="1838" t="s">
        <v>661</v>
      </c>
      <c r="C1" s="1838"/>
      <c r="D1" s="1838"/>
      <c r="E1" s="1838"/>
      <c r="F1" s="1838"/>
      <c r="G1" s="1838"/>
      <c r="H1" s="1838"/>
    </row>
    <row r="2" spans="2:8" ht="15" customHeight="1">
      <c r="B2" s="2072" t="s">
        <v>102</v>
      </c>
      <c r="C2" s="2072"/>
      <c r="D2" s="2072"/>
      <c r="E2" s="2072"/>
      <c r="F2" s="2072"/>
      <c r="G2" s="2072"/>
      <c r="H2" s="2072"/>
    </row>
    <row r="3" spans="2:8" ht="15" customHeight="1" thickBot="1">
      <c r="B3" s="2073" t="s">
        <v>1156</v>
      </c>
      <c r="C3" s="2073"/>
      <c r="D3" s="2073"/>
      <c r="E3" s="2073"/>
      <c r="F3" s="2073"/>
      <c r="G3" s="2073"/>
      <c r="H3" s="2073"/>
    </row>
    <row r="4" spans="2:8" ht="15" customHeight="1" thickTop="1">
      <c r="B4" s="192"/>
      <c r="C4" s="1435"/>
      <c r="D4" s="2067" t="s">
        <v>189</v>
      </c>
      <c r="E4" s="2068"/>
      <c r="F4" s="2069"/>
      <c r="G4" s="2070" t="s">
        <v>571</v>
      </c>
      <c r="H4" s="2071"/>
    </row>
    <row r="5" spans="2:8" ht="15" customHeight="1">
      <c r="B5" s="188"/>
      <c r="C5" s="1436"/>
      <c r="D5" s="1692" t="s">
        <v>1236</v>
      </c>
      <c r="E5" s="1692" t="s">
        <v>81</v>
      </c>
      <c r="F5" s="1692" t="s">
        <v>82</v>
      </c>
      <c r="G5" s="641" t="s">
        <v>957</v>
      </c>
      <c r="H5" s="1144" t="s">
        <v>78</v>
      </c>
    </row>
    <row r="6" spans="2:8" ht="15" customHeight="1">
      <c r="B6" s="1145"/>
      <c r="C6" s="1030" t="s">
        <v>104</v>
      </c>
      <c r="D6" s="1032">
        <v>22800.535097999997</v>
      </c>
      <c r="E6" s="1032">
        <v>24017.177135000005</v>
      </c>
      <c r="F6" s="1032">
        <v>30386.412126</v>
      </c>
      <c r="G6" s="1688">
        <v>5.336024052815873</v>
      </c>
      <c r="H6" s="1146">
        <v>26.519498753740578</v>
      </c>
    </row>
    <row r="7" spans="2:8" ht="15" customHeight="1">
      <c r="B7" s="1387">
        <v>1</v>
      </c>
      <c r="C7" s="1033" t="s">
        <v>105</v>
      </c>
      <c r="D7" s="1035">
        <v>231.164809</v>
      </c>
      <c r="E7" s="1035">
        <v>474.979229</v>
      </c>
      <c r="F7" s="1035">
        <v>602.821816</v>
      </c>
      <c r="G7" s="1689">
        <v>105.47211794681081</v>
      </c>
      <c r="H7" s="1148">
        <v>26.91540581030334</v>
      </c>
    </row>
    <row r="8" spans="2:8" ht="15" customHeight="1">
      <c r="B8" s="1387">
        <v>2</v>
      </c>
      <c r="C8" s="1033" t="s">
        <v>1146</v>
      </c>
      <c r="D8" s="1035">
        <v>204.33674599999998</v>
      </c>
      <c r="E8" s="1035">
        <v>186.22202600000003</v>
      </c>
      <c r="F8" s="1035">
        <v>270.370827</v>
      </c>
      <c r="G8" s="1689">
        <v>-8.865130895252662</v>
      </c>
      <c r="H8" s="1148">
        <v>45.18735125349781</v>
      </c>
    </row>
    <row r="9" spans="2:8" ht="15" customHeight="1">
      <c r="B9" s="1387">
        <v>3</v>
      </c>
      <c r="C9" s="1033" t="s">
        <v>1149</v>
      </c>
      <c r="D9" s="1035">
        <v>183.046897</v>
      </c>
      <c r="E9" s="1035">
        <v>121.08051800000001</v>
      </c>
      <c r="F9" s="1035">
        <v>348.791319</v>
      </c>
      <c r="G9" s="1689">
        <v>-33.85273392533935</v>
      </c>
      <c r="H9" s="1148">
        <v>188.06559862917004</v>
      </c>
    </row>
    <row r="10" spans="2:8" ht="15" customHeight="1">
      <c r="B10" s="1387">
        <v>4</v>
      </c>
      <c r="C10" s="1033" t="s">
        <v>106</v>
      </c>
      <c r="D10" s="1035">
        <v>408.58500200000003</v>
      </c>
      <c r="E10" s="1035">
        <v>421.70477700000004</v>
      </c>
      <c r="F10" s="1035">
        <v>499.25415300000003</v>
      </c>
      <c r="G10" s="1689">
        <v>3.211027065550496</v>
      </c>
      <c r="H10" s="1148">
        <v>18.38949431677888</v>
      </c>
    </row>
    <row r="11" spans="2:8" ht="15" customHeight="1">
      <c r="B11" s="1387">
        <v>5</v>
      </c>
      <c r="C11" s="1033" t="s">
        <v>1113</v>
      </c>
      <c r="D11" s="1035">
        <v>1907.996091</v>
      </c>
      <c r="E11" s="1035">
        <v>2229.8569829999997</v>
      </c>
      <c r="F11" s="1035">
        <v>3107.768591</v>
      </c>
      <c r="G11" s="1689">
        <v>16.869054057197204</v>
      </c>
      <c r="H11" s="1148" t="s">
        <v>568</v>
      </c>
    </row>
    <row r="12" spans="2:8" ht="15" customHeight="1">
      <c r="B12" s="1387">
        <v>6</v>
      </c>
      <c r="C12" s="1033" t="s">
        <v>1153</v>
      </c>
      <c r="D12" s="1035">
        <v>78.829013</v>
      </c>
      <c r="E12" s="1035">
        <v>114.55225999999999</v>
      </c>
      <c r="F12" s="1035">
        <v>121.732651</v>
      </c>
      <c r="G12" s="1689">
        <v>45.317384603052176</v>
      </c>
      <c r="H12" s="1148">
        <v>6.268222905423258</v>
      </c>
    </row>
    <row r="13" spans="2:8" ht="15" customHeight="1">
      <c r="B13" s="1387">
        <v>7</v>
      </c>
      <c r="C13" s="1033" t="s">
        <v>1118</v>
      </c>
      <c r="D13" s="1035">
        <v>67.735663</v>
      </c>
      <c r="E13" s="1035">
        <v>47.45087</v>
      </c>
      <c r="F13" s="1035">
        <v>105.501583</v>
      </c>
      <c r="G13" s="1689">
        <v>-29.94699114408904</v>
      </c>
      <c r="H13" s="1148">
        <v>122.33856407690732</v>
      </c>
    </row>
    <row r="14" spans="2:8" ht="15" customHeight="1">
      <c r="B14" s="1387">
        <v>8</v>
      </c>
      <c r="C14" s="1033" t="s">
        <v>1163</v>
      </c>
      <c r="D14" s="1035">
        <v>2819.750784</v>
      </c>
      <c r="E14" s="1035">
        <v>2561.208475</v>
      </c>
      <c r="F14" s="1035">
        <v>2283.860228</v>
      </c>
      <c r="G14" s="1689">
        <v>-9.168977289306426</v>
      </c>
      <c r="H14" s="1148">
        <v>-10.828804047276947</v>
      </c>
    </row>
    <row r="15" spans="2:8" ht="15" customHeight="1">
      <c r="B15" s="1387">
        <v>9</v>
      </c>
      <c r="C15" s="1033" t="s">
        <v>1164</v>
      </c>
      <c r="D15" s="1035">
        <v>58.807575</v>
      </c>
      <c r="E15" s="1035">
        <v>74.626318</v>
      </c>
      <c r="F15" s="1035">
        <v>108.606691</v>
      </c>
      <c r="G15" s="1689">
        <v>26.899158824352128</v>
      </c>
      <c r="H15" s="1148">
        <v>45.534033985168634</v>
      </c>
    </row>
    <row r="16" spans="2:8" ht="15" customHeight="1">
      <c r="B16" s="1387">
        <v>10</v>
      </c>
      <c r="C16" s="1033" t="s">
        <v>107</v>
      </c>
      <c r="D16" s="1035">
        <v>33.966362</v>
      </c>
      <c r="E16" s="1035">
        <v>128.501205</v>
      </c>
      <c r="F16" s="1035">
        <v>212.22151100000002</v>
      </c>
      <c r="G16" s="1689">
        <v>278.31901161507966</v>
      </c>
      <c r="H16" s="1148">
        <v>65.15137815244614</v>
      </c>
    </row>
    <row r="17" spans="2:8" ht="15" customHeight="1">
      <c r="B17" s="1387">
        <v>11</v>
      </c>
      <c r="C17" s="1033" t="s">
        <v>1063</v>
      </c>
      <c r="D17" s="1035">
        <v>227.42645199999998</v>
      </c>
      <c r="E17" s="1035">
        <v>32.264846</v>
      </c>
      <c r="F17" s="1035">
        <v>0</v>
      </c>
      <c r="G17" s="1689">
        <v>-85.81306364485692</v>
      </c>
      <c r="H17" s="1148" t="s">
        <v>568</v>
      </c>
    </row>
    <row r="18" spans="2:8" ht="15" customHeight="1">
      <c r="B18" s="1387">
        <v>12</v>
      </c>
      <c r="C18" s="1033" t="s">
        <v>1167</v>
      </c>
      <c r="D18" s="1035">
        <v>228.781361</v>
      </c>
      <c r="E18" s="1035">
        <v>227.207489</v>
      </c>
      <c r="F18" s="1035">
        <v>383.413161</v>
      </c>
      <c r="G18" s="1689">
        <v>-0.6879371611046565</v>
      </c>
      <c r="H18" s="1148">
        <v>68.75023032361403</v>
      </c>
    </row>
    <row r="19" spans="2:8" ht="15" customHeight="1">
      <c r="B19" s="1387">
        <v>13</v>
      </c>
      <c r="C19" s="1033" t="s">
        <v>143</v>
      </c>
      <c r="D19" s="1035">
        <v>283.26534599999997</v>
      </c>
      <c r="E19" s="1035">
        <v>219.288896</v>
      </c>
      <c r="F19" s="1035">
        <v>304.351227</v>
      </c>
      <c r="G19" s="1689">
        <v>-22.585343002034563</v>
      </c>
      <c r="H19" s="1148">
        <v>38.790076721440556</v>
      </c>
    </row>
    <row r="20" spans="2:8" ht="15" customHeight="1">
      <c r="B20" s="1387">
        <v>14</v>
      </c>
      <c r="C20" s="1033" t="s">
        <v>1125</v>
      </c>
      <c r="D20" s="1035">
        <v>204.45802400000002</v>
      </c>
      <c r="E20" s="1035">
        <v>130.51230199999998</v>
      </c>
      <c r="F20" s="1035">
        <v>164.799551</v>
      </c>
      <c r="G20" s="1689">
        <v>-36.166700897001746</v>
      </c>
      <c r="H20" s="1148">
        <v>26.271277476969203</v>
      </c>
    </row>
    <row r="21" spans="2:8" ht="15" customHeight="1">
      <c r="B21" s="1387">
        <v>15</v>
      </c>
      <c r="C21" s="1033" t="s">
        <v>108</v>
      </c>
      <c r="D21" s="1035">
        <v>235.627234</v>
      </c>
      <c r="E21" s="1035">
        <v>388.634955</v>
      </c>
      <c r="F21" s="1035">
        <v>273.571956</v>
      </c>
      <c r="G21" s="1689">
        <v>64.93634814726045</v>
      </c>
      <c r="H21" s="1148">
        <v>-29.60696085610725</v>
      </c>
    </row>
    <row r="22" spans="2:8" ht="15" customHeight="1">
      <c r="B22" s="1387">
        <v>16</v>
      </c>
      <c r="C22" s="1033" t="s">
        <v>144</v>
      </c>
      <c r="D22" s="1035">
        <v>231.628382</v>
      </c>
      <c r="E22" s="1035">
        <v>236.51836799999998</v>
      </c>
      <c r="F22" s="1035">
        <v>350.578895</v>
      </c>
      <c r="G22" s="1689">
        <v>2.1111342046157233</v>
      </c>
      <c r="H22" s="1148">
        <v>48.22480721666403</v>
      </c>
    </row>
    <row r="23" spans="2:8" ht="15" customHeight="1">
      <c r="B23" s="1387">
        <v>17</v>
      </c>
      <c r="C23" s="1033" t="s">
        <v>109</v>
      </c>
      <c r="D23" s="1035">
        <v>1899.3421569999998</v>
      </c>
      <c r="E23" s="1035">
        <v>1962.612883</v>
      </c>
      <c r="F23" s="1035">
        <v>4004.401216</v>
      </c>
      <c r="G23" s="1689">
        <v>3.331191579506452</v>
      </c>
      <c r="H23" s="1148">
        <v>104.0341857880284</v>
      </c>
    </row>
    <row r="24" spans="2:8" ht="15" customHeight="1">
      <c r="B24" s="1387">
        <v>18</v>
      </c>
      <c r="C24" s="1033" t="s">
        <v>1171</v>
      </c>
      <c r="D24" s="1035">
        <v>99.066486</v>
      </c>
      <c r="E24" s="1035">
        <v>135.52326300000001</v>
      </c>
      <c r="F24" s="1035">
        <v>144.781696</v>
      </c>
      <c r="G24" s="1689">
        <v>36.80031307459518</v>
      </c>
      <c r="H24" s="1148">
        <v>6.831619011416507</v>
      </c>
    </row>
    <row r="25" spans="2:8" ht="15" customHeight="1">
      <c r="B25" s="1387">
        <v>19</v>
      </c>
      <c r="C25" s="1033" t="s">
        <v>1174</v>
      </c>
      <c r="D25" s="1035">
        <v>98.45202</v>
      </c>
      <c r="E25" s="1035">
        <v>72.226381</v>
      </c>
      <c r="F25" s="1035">
        <v>156.258696</v>
      </c>
      <c r="G25" s="1689">
        <v>-26.63798975379072</v>
      </c>
      <c r="H25" s="1148">
        <v>116.34573660834536</v>
      </c>
    </row>
    <row r="26" spans="2:8" ht="15" customHeight="1">
      <c r="B26" s="1387">
        <v>20</v>
      </c>
      <c r="C26" s="1033" t="s">
        <v>1130</v>
      </c>
      <c r="D26" s="1035">
        <v>2598.7594739999995</v>
      </c>
      <c r="E26" s="1035">
        <v>49.35203</v>
      </c>
      <c r="F26" s="1035">
        <v>273.477977</v>
      </c>
      <c r="G26" s="1689">
        <v>-98.1009389097469</v>
      </c>
      <c r="H26" s="1148">
        <v>454.1372401499999</v>
      </c>
    </row>
    <row r="27" spans="2:8" ht="15" customHeight="1">
      <c r="B27" s="1387">
        <v>21</v>
      </c>
      <c r="C27" s="1033" t="s">
        <v>110</v>
      </c>
      <c r="D27" s="1035">
        <v>90.962778</v>
      </c>
      <c r="E27" s="1035">
        <v>96.542383</v>
      </c>
      <c r="F27" s="1035">
        <v>189.59155400000003</v>
      </c>
      <c r="G27" s="1689">
        <v>6.13394305085977</v>
      </c>
      <c r="H27" s="1148">
        <v>96.38168036519258</v>
      </c>
    </row>
    <row r="28" spans="2:8" ht="15" customHeight="1">
      <c r="B28" s="1387">
        <v>22</v>
      </c>
      <c r="C28" s="1033" t="s">
        <v>133</v>
      </c>
      <c r="D28" s="1035">
        <v>0</v>
      </c>
      <c r="E28" s="1035">
        <v>57.532543</v>
      </c>
      <c r="F28" s="1035">
        <v>31.394289</v>
      </c>
      <c r="G28" s="1689" t="s">
        <v>568</v>
      </c>
      <c r="H28" s="1148">
        <v>-45.43212004378113</v>
      </c>
    </row>
    <row r="29" spans="2:8" ht="15" customHeight="1">
      <c r="B29" s="1387">
        <v>23</v>
      </c>
      <c r="C29" s="1033" t="s">
        <v>1178</v>
      </c>
      <c r="D29" s="1035">
        <v>153.52592499999997</v>
      </c>
      <c r="E29" s="1035">
        <v>654.5834460000001</v>
      </c>
      <c r="F29" s="1035">
        <v>770.4341969999999</v>
      </c>
      <c r="G29" s="1689">
        <v>326.36671689162614</v>
      </c>
      <c r="H29" s="1148">
        <v>17.698393032689026</v>
      </c>
    </row>
    <row r="30" spans="2:8" ht="15" customHeight="1">
      <c r="B30" s="1387">
        <v>24</v>
      </c>
      <c r="C30" s="1033" t="s">
        <v>1179</v>
      </c>
      <c r="D30" s="1035">
        <v>120.267197</v>
      </c>
      <c r="E30" s="1035">
        <v>214.07615</v>
      </c>
      <c r="F30" s="1035">
        <v>232.613404</v>
      </c>
      <c r="G30" s="1689">
        <v>78.0004484514593</v>
      </c>
      <c r="H30" s="1148">
        <v>8.659186929510824</v>
      </c>
    </row>
    <row r="31" spans="2:8" ht="15" customHeight="1">
      <c r="B31" s="1387">
        <v>25</v>
      </c>
      <c r="C31" s="1033" t="s">
        <v>1101</v>
      </c>
      <c r="D31" s="1035">
        <v>2179.05697</v>
      </c>
      <c r="E31" s="1035">
        <v>3450.468257</v>
      </c>
      <c r="F31" s="1035">
        <v>2501.422391</v>
      </c>
      <c r="G31" s="1689">
        <v>58.3468585036581</v>
      </c>
      <c r="H31" s="1148">
        <v>-27.50484268547207</v>
      </c>
    </row>
    <row r="32" spans="2:8" ht="15" customHeight="1">
      <c r="B32" s="1387">
        <v>26</v>
      </c>
      <c r="C32" s="1033" t="s">
        <v>111</v>
      </c>
      <c r="D32" s="1035">
        <v>22.572661</v>
      </c>
      <c r="E32" s="1035">
        <v>21.703332</v>
      </c>
      <c r="F32" s="1035">
        <v>21.097412000000002</v>
      </c>
      <c r="G32" s="1689">
        <v>-3.8512473119584882</v>
      </c>
      <c r="H32" s="1148">
        <v>-2.7918293836172126</v>
      </c>
    </row>
    <row r="33" spans="2:8" ht="15" customHeight="1">
      <c r="B33" s="1387">
        <v>27</v>
      </c>
      <c r="C33" s="1033" t="s">
        <v>1084</v>
      </c>
      <c r="D33" s="1035">
        <v>857.5452310000001</v>
      </c>
      <c r="E33" s="1035">
        <v>937.101462</v>
      </c>
      <c r="F33" s="1035">
        <v>828.1006990000001</v>
      </c>
      <c r="G33" s="1689">
        <v>9.27720522767386</v>
      </c>
      <c r="H33" s="1148">
        <v>-11.631692769677898</v>
      </c>
    </row>
    <row r="34" spans="2:8" ht="15" customHeight="1">
      <c r="B34" s="1387">
        <v>28</v>
      </c>
      <c r="C34" s="1033" t="s">
        <v>112</v>
      </c>
      <c r="D34" s="1035">
        <v>60.772976</v>
      </c>
      <c r="E34" s="1035">
        <v>95.843582</v>
      </c>
      <c r="F34" s="1035">
        <v>124.510787</v>
      </c>
      <c r="G34" s="1689">
        <v>57.70756725818396</v>
      </c>
      <c r="H34" s="1148">
        <v>29.910406520490852</v>
      </c>
    </row>
    <row r="35" spans="2:8" ht="15" customHeight="1">
      <c r="B35" s="1387">
        <v>29</v>
      </c>
      <c r="C35" s="1033" t="s">
        <v>113</v>
      </c>
      <c r="D35" s="1035">
        <v>107.448362</v>
      </c>
      <c r="E35" s="1035">
        <v>438.21715500000005</v>
      </c>
      <c r="F35" s="1035">
        <v>359.12948600000004</v>
      </c>
      <c r="G35" s="1689">
        <v>307.8397723736357</v>
      </c>
      <c r="H35" s="1148">
        <v>-18.04759765737606</v>
      </c>
    </row>
    <row r="36" spans="2:8" ht="15" customHeight="1">
      <c r="B36" s="1387">
        <v>30</v>
      </c>
      <c r="C36" s="1033" t="s">
        <v>1183</v>
      </c>
      <c r="D36" s="1035">
        <v>18.417043</v>
      </c>
      <c r="E36" s="1035">
        <v>87.12618</v>
      </c>
      <c r="F36" s="1035">
        <v>454.049302</v>
      </c>
      <c r="G36" s="1689">
        <v>373.0736633454133</v>
      </c>
      <c r="H36" s="1148">
        <v>421.13991684244615</v>
      </c>
    </row>
    <row r="37" spans="2:8" ht="15" customHeight="1">
      <c r="B37" s="1387">
        <v>31</v>
      </c>
      <c r="C37" s="1033" t="s">
        <v>1184</v>
      </c>
      <c r="D37" s="1035">
        <v>229.07472</v>
      </c>
      <c r="E37" s="1035">
        <v>325.05656999999997</v>
      </c>
      <c r="F37" s="1035">
        <v>205.763804</v>
      </c>
      <c r="G37" s="1689">
        <v>41.89980020492874</v>
      </c>
      <c r="H37" s="1148">
        <v>-36.69907856346358</v>
      </c>
    </row>
    <row r="38" spans="2:8" ht="15" customHeight="1">
      <c r="B38" s="1387">
        <v>32</v>
      </c>
      <c r="C38" s="1033" t="s">
        <v>114</v>
      </c>
      <c r="D38" s="1035">
        <v>4678.02469</v>
      </c>
      <c r="E38" s="1035">
        <v>4716.4795859999995</v>
      </c>
      <c r="F38" s="1035">
        <v>7038.833204</v>
      </c>
      <c r="G38" s="1689">
        <v>0.8220327712720916</v>
      </c>
      <c r="H38" s="1148">
        <v>49.23913218862387</v>
      </c>
    </row>
    <row r="39" spans="2:8" ht="15" customHeight="1">
      <c r="B39" s="1387">
        <v>33</v>
      </c>
      <c r="C39" s="1033" t="s">
        <v>115</v>
      </c>
      <c r="D39" s="1035">
        <v>37.671359</v>
      </c>
      <c r="E39" s="1035">
        <v>129.823129</v>
      </c>
      <c r="F39" s="1035">
        <v>156.727184</v>
      </c>
      <c r="G39" s="1689">
        <v>244.62024319324394</v>
      </c>
      <c r="H39" s="1148">
        <v>20.72362236778318</v>
      </c>
    </row>
    <row r="40" spans="2:8" ht="15" customHeight="1">
      <c r="B40" s="1387">
        <v>34</v>
      </c>
      <c r="C40" s="1033" t="s">
        <v>1190</v>
      </c>
      <c r="D40" s="1035">
        <v>202.89177299999997</v>
      </c>
      <c r="E40" s="1035">
        <v>221.64110199999996</v>
      </c>
      <c r="F40" s="1035">
        <v>258.07365</v>
      </c>
      <c r="G40" s="1689">
        <v>9.241049414063724</v>
      </c>
      <c r="H40" s="1148">
        <v>16.437631680788172</v>
      </c>
    </row>
    <row r="41" spans="2:8" ht="15" customHeight="1">
      <c r="B41" s="1387">
        <v>35</v>
      </c>
      <c r="C41" s="1033" t="s">
        <v>145</v>
      </c>
      <c r="D41" s="1035">
        <v>294.704257</v>
      </c>
      <c r="E41" s="1035">
        <v>511.204705</v>
      </c>
      <c r="F41" s="1035">
        <v>584.9982279999999</v>
      </c>
      <c r="G41" s="1689">
        <v>73.46363103265253</v>
      </c>
      <c r="H41" s="1148">
        <v>14.435219840161679</v>
      </c>
    </row>
    <row r="42" spans="2:8" ht="15" customHeight="1">
      <c r="B42" s="1387">
        <v>36</v>
      </c>
      <c r="C42" s="1033" t="s">
        <v>116</v>
      </c>
      <c r="D42" s="1035">
        <v>134.853084</v>
      </c>
      <c r="E42" s="1035">
        <v>68.921571</v>
      </c>
      <c r="F42" s="1035">
        <v>79.76736899999999</v>
      </c>
      <c r="G42" s="1689">
        <v>-48.89136462018177</v>
      </c>
      <c r="H42" s="1148">
        <v>15.736434678774216</v>
      </c>
    </row>
    <row r="43" spans="2:8" ht="15" customHeight="1">
      <c r="B43" s="1387">
        <v>37</v>
      </c>
      <c r="C43" s="1033" t="s">
        <v>1193</v>
      </c>
      <c r="D43" s="1035">
        <v>1257.0787850000002</v>
      </c>
      <c r="E43" s="1035">
        <v>1692.9470969999998</v>
      </c>
      <c r="F43" s="1035">
        <v>2402.989631</v>
      </c>
      <c r="G43" s="1689">
        <v>34.67311016628122</v>
      </c>
      <c r="H43" s="1148">
        <v>41.941212177169405</v>
      </c>
    </row>
    <row r="44" spans="2:8" ht="15" customHeight="1">
      <c r="B44" s="1387">
        <v>38</v>
      </c>
      <c r="C44" s="1033" t="s">
        <v>117</v>
      </c>
      <c r="D44" s="1035">
        <v>109.93633599999998</v>
      </c>
      <c r="E44" s="1035">
        <v>180.721517</v>
      </c>
      <c r="F44" s="1035">
        <v>116.47716399999999</v>
      </c>
      <c r="G44" s="1689">
        <v>64.387429648374</v>
      </c>
      <c r="H44" s="1148">
        <v>-35.54881237523034</v>
      </c>
    </row>
    <row r="45" spans="2:8" ht="15" customHeight="1">
      <c r="B45" s="1387">
        <v>39</v>
      </c>
      <c r="C45" s="1033" t="s">
        <v>118</v>
      </c>
      <c r="D45" s="1035">
        <v>32.494091</v>
      </c>
      <c r="E45" s="1035">
        <v>71.740516</v>
      </c>
      <c r="F45" s="1035">
        <v>56.216249</v>
      </c>
      <c r="G45" s="1689">
        <v>120.78019046601426</v>
      </c>
      <c r="H45" s="1148">
        <v>-21.639469389933026</v>
      </c>
    </row>
    <row r="46" spans="2:8" ht="15" customHeight="1">
      <c r="B46" s="1387">
        <v>40</v>
      </c>
      <c r="C46" s="1033" t="s">
        <v>1195</v>
      </c>
      <c r="D46" s="1035">
        <v>112.210982</v>
      </c>
      <c r="E46" s="1035">
        <v>231.12277799999998</v>
      </c>
      <c r="F46" s="1035">
        <v>257.658377</v>
      </c>
      <c r="G46" s="1689">
        <v>105.97162049611151</v>
      </c>
      <c r="H46" s="1148">
        <v>11.481169977975952</v>
      </c>
    </row>
    <row r="47" spans="2:8" ht="15" customHeight="1">
      <c r="B47" s="1387"/>
      <c r="C47" s="1036" t="s">
        <v>119</v>
      </c>
      <c r="D47" s="1037">
        <v>6429.680381000006</v>
      </c>
      <c r="E47" s="1037">
        <v>6883.146149999997</v>
      </c>
      <c r="F47" s="1037">
        <v>12647.836738999995</v>
      </c>
      <c r="G47" s="1690">
        <v>7.05269534610153</v>
      </c>
      <c r="H47" s="1645">
        <v>83.75080905408353</v>
      </c>
    </row>
    <row r="48" spans="2:8" ht="15" customHeight="1" thickBot="1">
      <c r="B48" s="1664"/>
      <c r="C48" s="1665" t="s">
        <v>134</v>
      </c>
      <c r="D48" s="1666">
        <v>29230.215479000002</v>
      </c>
      <c r="E48" s="1666">
        <v>30900.323285000002</v>
      </c>
      <c r="F48" s="1666">
        <v>43034.248864999994</v>
      </c>
      <c r="G48" s="1691">
        <v>5.713634944634123</v>
      </c>
      <c r="H48" s="1667">
        <v>39.26795673976068</v>
      </c>
    </row>
    <row r="49" spans="2:8" ht="15" customHeight="1" thickTop="1">
      <c r="B49" s="1655" t="s">
        <v>1041</v>
      </c>
      <c r="C49" s="1655"/>
      <c r="D49" s="1655"/>
      <c r="E49" s="1646"/>
      <c r="F49" s="1646"/>
      <c r="G49" s="1646"/>
      <c r="H49" s="1647"/>
    </row>
    <row r="50" spans="2:8" ht="15" customHeight="1">
      <c r="B50" s="1648"/>
      <c r="C50" s="1649"/>
      <c r="D50" s="1649"/>
      <c r="E50" s="1650"/>
      <c r="F50" s="1650"/>
      <c r="G50" s="1650"/>
      <c r="H50" s="1651"/>
    </row>
    <row r="51" spans="2:8" ht="15" customHeight="1">
      <c r="B51" s="1648"/>
      <c r="C51" s="1649"/>
      <c r="D51" s="1649"/>
      <c r="E51" s="1650"/>
      <c r="F51" s="1650"/>
      <c r="G51" s="1650"/>
      <c r="H51" s="1651"/>
    </row>
    <row r="52" spans="2:8" ht="15" customHeight="1">
      <c r="B52" s="1648"/>
      <c r="C52" s="1649"/>
      <c r="D52" s="1649"/>
      <c r="E52" s="1650"/>
      <c r="F52" s="1650"/>
      <c r="G52" s="1650"/>
      <c r="H52" s="1651"/>
    </row>
    <row r="53" spans="2:8" ht="15" customHeight="1">
      <c r="B53" s="1648"/>
      <c r="C53" s="1649"/>
      <c r="D53" s="1649"/>
      <c r="E53" s="1650"/>
      <c r="F53" s="1650"/>
      <c r="G53" s="1650"/>
      <c r="H53" s="1651"/>
    </row>
    <row r="54" spans="2:8" ht="15" customHeight="1">
      <c r="B54" s="1648"/>
      <c r="C54" s="1649"/>
      <c r="D54" s="1649"/>
      <c r="E54" s="1650"/>
      <c r="F54" s="1650"/>
      <c r="G54" s="1650"/>
      <c r="H54" s="1651"/>
    </row>
    <row r="55" spans="2:8" ht="15" customHeight="1">
      <c r="B55" s="1648"/>
      <c r="C55" s="1649"/>
      <c r="D55" s="1649"/>
      <c r="E55" s="1650"/>
      <c r="F55" s="1650"/>
      <c r="G55" s="1650"/>
      <c r="H55" s="1651"/>
    </row>
    <row r="56" spans="2:8" ht="15" customHeight="1">
      <c r="B56" s="1649"/>
      <c r="C56" s="1652"/>
      <c r="D56" s="1652"/>
      <c r="E56" s="1653"/>
      <c r="F56" s="1653"/>
      <c r="G56" s="1653"/>
      <c r="H56" s="1654"/>
    </row>
    <row r="57" spans="2:8" ht="15" customHeight="1">
      <c r="B57" s="1649"/>
      <c r="C57" s="1652"/>
      <c r="D57" s="1652"/>
      <c r="E57" s="1653"/>
      <c r="F57" s="1653"/>
      <c r="G57" s="1653"/>
      <c r="H57" s="1654"/>
    </row>
  </sheetData>
  <sheetProtection/>
  <mergeCells count="5">
    <mergeCell ref="D4:F4"/>
    <mergeCell ref="G4:H4"/>
    <mergeCell ref="B1:H1"/>
    <mergeCell ref="B2:H2"/>
    <mergeCell ref="B3:H3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73"/>
  <sheetViews>
    <sheetView zoomScalePageLayoutView="0" workbookViewId="0" topLeftCell="A43">
      <selection activeCell="J59" sqref="J59"/>
    </sheetView>
  </sheetViews>
  <sheetFormatPr defaultColWidth="9.140625" defaultRowHeight="12.75"/>
  <cols>
    <col min="2" max="2" width="4.7109375" style="0" customWidth="1"/>
    <col min="3" max="3" width="30.00390625" style="0" bestFit="1" customWidth="1"/>
    <col min="4" max="7" width="11.7109375" style="0" customWidth="1"/>
    <col min="8" max="8" width="13.7109375" style="0" bestFit="1" customWidth="1"/>
  </cols>
  <sheetData>
    <row r="1" spans="2:8" ht="12.75">
      <c r="B1" s="1838" t="s">
        <v>662</v>
      </c>
      <c r="C1" s="1838"/>
      <c r="D1" s="1838"/>
      <c r="E1" s="1838"/>
      <c r="F1" s="1838"/>
      <c r="G1" s="1838"/>
      <c r="H1" s="1838"/>
    </row>
    <row r="2" spans="2:8" ht="15" customHeight="1">
      <c r="B2" s="2072" t="s">
        <v>700</v>
      </c>
      <c r="C2" s="2072"/>
      <c r="D2" s="2072"/>
      <c r="E2" s="2072"/>
      <c r="F2" s="2072"/>
      <c r="G2" s="2072"/>
      <c r="H2" s="2072"/>
    </row>
    <row r="3" spans="2:8" ht="15" customHeight="1" thickBot="1">
      <c r="B3" s="2077" t="s">
        <v>1156</v>
      </c>
      <c r="C3" s="2077"/>
      <c r="D3" s="2077"/>
      <c r="E3" s="2077"/>
      <c r="F3" s="2077"/>
      <c r="G3" s="2077"/>
      <c r="H3" s="2077"/>
    </row>
    <row r="4" spans="2:8" ht="15" customHeight="1" thickTop="1">
      <c r="B4" s="192"/>
      <c r="C4" s="187"/>
      <c r="D4" s="2062" t="s">
        <v>189</v>
      </c>
      <c r="E4" s="2062"/>
      <c r="F4" s="2062"/>
      <c r="G4" s="2070" t="s">
        <v>571</v>
      </c>
      <c r="H4" s="2071"/>
    </row>
    <row r="5" spans="2:8" ht="15" customHeight="1">
      <c r="B5" s="188"/>
      <c r="C5" s="189"/>
      <c r="D5" s="190" t="s">
        <v>1236</v>
      </c>
      <c r="E5" s="190" t="s">
        <v>80</v>
      </c>
      <c r="F5" s="190" t="s">
        <v>79</v>
      </c>
      <c r="G5" s="190" t="s">
        <v>957</v>
      </c>
      <c r="H5" s="191" t="s">
        <v>78</v>
      </c>
    </row>
    <row r="6" spans="2:8" ht="15" customHeight="1">
      <c r="B6" s="1136"/>
      <c r="C6" s="1038" t="s">
        <v>589</v>
      </c>
      <c r="D6" s="1039">
        <v>39417.53311599999</v>
      </c>
      <c r="E6" s="1039">
        <v>47089.537039</v>
      </c>
      <c r="F6" s="1039">
        <v>50693.204608000015</v>
      </c>
      <c r="G6" s="1693">
        <v>19.4634298915217</v>
      </c>
      <c r="H6" s="1137">
        <v>7.652798892491603</v>
      </c>
    </row>
    <row r="7" spans="2:8" ht="15" customHeight="1">
      <c r="B7" s="1390">
        <v>1</v>
      </c>
      <c r="C7" s="1040" t="s">
        <v>1145</v>
      </c>
      <c r="D7" s="1041">
        <v>1071.855387</v>
      </c>
      <c r="E7" s="1041">
        <v>860.812316</v>
      </c>
      <c r="F7" s="1041">
        <v>1688.344665</v>
      </c>
      <c r="G7" s="1694">
        <v>-19.689509756599293</v>
      </c>
      <c r="H7" s="1139">
        <v>96.1338881447881</v>
      </c>
    </row>
    <row r="8" spans="2:8" ht="15" customHeight="1">
      <c r="B8" s="1390">
        <v>2</v>
      </c>
      <c r="C8" s="1040" t="s">
        <v>1146</v>
      </c>
      <c r="D8" s="1041">
        <v>8.617759999999999</v>
      </c>
      <c r="E8" s="1041">
        <v>9.930941</v>
      </c>
      <c r="F8" s="1041">
        <v>16.320399</v>
      </c>
      <c r="G8" s="1694">
        <v>15.238078108464407</v>
      </c>
      <c r="H8" s="1139">
        <v>64.33889799566825</v>
      </c>
    </row>
    <row r="9" spans="2:8" ht="15" customHeight="1">
      <c r="B9" s="1390">
        <v>3</v>
      </c>
      <c r="C9" s="1040" t="s">
        <v>1147</v>
      </c>
      <c r="D9" s="1041">
        <v>1700.025426</v>
      </c>
      <c r="E9" s="1041">
        <v>3114.4817</v>
      </c>
      <c r="F9" s="1041">
        <v>1159.811404</v>
      </c>
      <c r="G9" s="1694">
        <v>83.20206582604371</v>
      </c>
      <c r="H9" s="1139">
        <v>-62.760692926851995</v>
      </c>
    </row>
    <row r="10" spans="2:8" ht="15" customHeight="1">
      <c r="B10" s="1390">
        <v>4</v>
      </c>
      <c r="C10" s="1040" t="s">
        <v>1148</v>
      </c>
      <c r="D10" s="1041">
        <v>2.6964539999999997</v>
      </c>
      <c r="E10" s="1041">
        <v>2.4909719999999997</v>
      </c>
      <c r="F10" s="1041">
        <v>0.872327</v>
      </c>
      <c r="G10" s="1694">
        <v>-7.6204526389102085</v>
      </c>
      <c r="H10" s="1139">
        <v>-64.9804574278635</v>
      </c>
    </row>
    <row r="11" spans="2:8" ht="15" customHeight="1">
      <c r="B11" s="1390">
        <v>5</v>
      </c>
      <c r="C11" s="1040" t="s">
        <v>1149</v>
      </c>
      <c r="D11" s="1041">
        <v>153.138163</v>
      </c>
      <c r="E11" s="1041">
        <v>279.58331400000003</v>
      </c>
      <c r="F11" s="1041">
        <v>225.237705</v>
      </c>
      <c r="G11" s="1694">
        <v>82.56932728127347</v>
      </c>
      <c r="H11" s="1139">
        <v>-19.438073117625336</v>
      </c>
    </row>
    <row r="12" spans="2:8" ht="15" customHeight="1">
      <c r="B12" s="1390">
        <v>6</v>
      </c>
      <c r="C12" s="1040" t="s">
        <v>1113</v>
      </c>
      <c r="D12" s="1041">
        <v>149.12001</v>
      </c>
      <c r="E12" s="1041">
        <v>1123.900281</v>
      </c>
      <c r="F12" s="1041">
        <v>642.8248570000001</v>
      </c>
      <c r="G12" s="1694">
        <v>653.6884426174595</v>
      </c>
      <c r="H12" s="1139">
        <v>-42.80410211944772</v>
      </c>
    </row>
    <row r="13" spans="2:8" ht="15" customHeight="1">
      <c r="B13" s="1390">
        <v>7</v>
      </c>
      <c r="C13" s="1040" t="s">
        <v>1150</v>
      </c>
      <c r="D13" s="1041">
        <v>7.399163</v>
      </c>
      <c r="E13" s="1041">
        <v>12.423402</v>
      </c>
      <c r="F13" s="1041">
        <v>16.306055999999998</v>
      </c>
      <c r="G13" s="1694">
        <v>67.90280197908871</v>
      </c>
      <c r="H13" s="1139">
        <v>31.25274381365105</v>
      </c>
    </row>
    <row r="14" spans="2:8" ht="15" customHeight="1">
      <c r="B14" s="1390">
        <v>8</v>
      </c>
      <c r="C14" s="1040" t="s">
        <v>1151</v>
      </c>
      <c r="D14" s="1041">
        <v>302.928944</v>
      </c>
      <c r="E14" s="1041">
        <v>17.379063</v>
      </c>
      <c r="F14" s="1041">
        <v>6.364407</v>
      </c>
      <c r="G14" s="1694">
        <v>-94.26299026744701</v>
      </c>
      <c r="H14" s="1139">
        <v>-63.3788829696975</v>
      </c>
    </row>
    <row r="15" spans="2:8" ht="15" customHeight="1">
      <c r="B15" s="1390">
        <v>9</v>
      </c>
      <c r="C15" s="1040" t="s">
        <v>1152</v>
      </c>
      <c r="D15" s="1041">
        <v>1030.588502</v>
      </c>
      <c r="E15" s="1041">
        <v>4.250623</v>
      </c>
      <c r="F15" s="1041">
        <v>17.800933999999998</v>
      </c>
      <c r="G15" s="1694">
        <v>-99.58755381107483</v>
      </c>
      <c r="H15" s="1139">
        <v>318.7841170576642</v>
      </c>
    </row>
    <row r="16" spans="2:8" ht="15" customHeight="1">
      <c r="B16" s="1390">
        <v>10</v>
      </c>
      <c r="C16" s="1040" t="s">
        <v>592</v>
      </c>
      <c r="D16" s="1041">
        <v>415.458519</v>
      </c>
      <c r="E16" s="1041">
        <v>414.60081599999995</v>
      </c>
      <c r="F16" s="1041">
        <v>740.433173</v>
      </c>
      <c r="G16" s="1694">
        <v>-0.20644732525030918</v>
      </c>
      <c r="H16" s="1139">
        <v>78.5894152702295</v>
      </c>
    </row>
    <row r="17" spans="2:8" ht="15" customHeight="1">
      <c r="B17" s="1390">
        <v>11</v>
      </c>
      <c r="C17" s="1040" t="s">
        <v>135</v>
      </c>
      <c r="D17" s="1041">
        <v>459.205808</v>
      </c>
      <c r="E17" s="1041">
        <v>1380.296328</v>
      </c>
      <c r="F17" s="1041">
        <v>1485.717408</v>
      </c>
      <c r="G17" s="1694">
        <v>200.58337763881246</v>
      </c>
      <c r="H17" s="1139">
        <v>7.637568677209444</v>
      </c>
    </row>
    <row r="18" spans="2:8" ht="15" customHeight="1">
      <c r="B18" s="1390">
        <v>12</v>
      </c>
      <c r="C18" s="1040" t="s">
        <v>1153</v>
      </c>
      <c r="D18" s="1041">
        <v>480.50592000000006</v>
      </c>
      <c r="E18" s="1041">
        <v>354.86777500000005</v>
      </c>
      <c r="F18" s="1041">
        <v>436.66015400000003</v>
      </c>
      <c r="G18" s="1694">
        <v>-26.147054546175</v>
      </c>
      <c r="H18" s="1139">
        <v>23.04869158660574</v>
      </c>
    </row>
    <row r="19" spans="2:8" ht="15" customHeight="1">
      <c r="B19" s="1390">
        <v>13</v>
      </c>
      <c r="C19" s="1040" t="s">
        <v>1154</v>
      </c>
      <c r="D19" s="1041">
        <v>84.779706</v>
      </c>
      <c r="E19" s="1041">
        <v>1.783673</v>
      </c>
      <c r="F19" s="1041">
        <v>7.208017000000001</v>
      </c>
      <c r="G19" s="1694">
        <v>-97.89610853333225</v>
      </c>
      <c r="H19" s="1139">
        <v>304.11089925115203</v>
      </c>
    </row>
    <row r="20" spans="2:8" ht="15" customHeight="1">
      <c r="B20" s="1390">
        <v>14</v>
      </c>
      <c r="C20" s="1040" t="s">
        <v>1157</v>
      </c>
      <c r="D20" s="1041">
        <v>911.721619</v>
      </c>
      <c r="E20" s="1041">
        <v>1477.0790109999998</v>
      </c>
      <c r="F20" s="1041">
        <v>2392.1648</v>
      </c>
      <c r="G20" s="1694">
        <v>62.00987014217108</v>
      </c>
      <c r="H20" s="1139">
        <v>61.95239267400302</v>
      </c>
    </row>
    <row r="21" spans="2:8" ht="15" customHeight="1">
      <c r="B21" s="1390">
        <v>15</v>
      </c>
      <c r="C21" s="1040" t="s">
        <v>1158</v>
      </c>
      <c r="D21" s="1041">
        <v>3317.419739</v>
      </c>
      <c r="E21" s="1041">
        <v>8010.550199</v>
      </c>
      <c r="F21" s="1041">
        <v>5510.687479</v>
      </c>
      <c r="G21" s="1694">
        <v>141.46929931196146</v>
      </c>
      <c r="H21" s="1139">
        <v>-31.207128822587876</v>
      </c>
    </row>
    <row r="22" spans="2:8" ht="15" customHeight="1">
      <c r="B22" s="1390">
        <v>16</v>
      </c>
      <c r="C22" s="1040" t="s">
        <v>1159</v>
      </c>
      <c r="D22" s="1041">
        <v>0.006877</v>
      </c>
      <c r="E22" s="1041">
        <v>0</v>
      </c>
      <c r="F22" s="1041">
        <v>0</v>
      </c>
      <c r="G22" s="1694">
        <v>-100</v>
      </c>
      <c r="H22" s="1139" t="s">
        <v>568</v>
      </c>
    </row>
    <row r="23" spans="2:8" ht="15" customHeight="1">
      <c r="B23" s="1390">
        <v>17</v>
      </c>
      <c r="C23" s="1040" t="s">
        <v>1160</v>
      </c>
      <c r="D23" s="1041">
        <v>17.701680999999997</v>
      </c>
      <c r="E23" s="1041">
        <v>1.13365</v>
      </c>
      <c r="F23" s="1041">
        <v>1.70878</v>
      </c>
      <c r="G23" s="1694">
        <v>-93.59580595763758</v>
      </c>
      <c r="H23" s="1139">
        <v>50.73258942354343</v>
      </c>
    </row>
    <row r="24" spans="2:8" ht="15" customHeight="1">
      <c r="B24" s="1390">
        <v>18</v>
      </c>
      <c r="C24" s="1040" t="s">
        <v>1161</v>
      </c>
      <c r="D24" s="1041">
        <v>2196.108754</v>
      </c>
      <c r="E24" s="1041">
        <v>4.614634</v>
      </c>
      <c r="F24" s="1041">
        <v>10.286763</v>
      </c>
      <c r="G24" s="1694">
        <v>-99.78987224600809</v>
      </c>
      <c r="H24" s="1139">
        <v>122.91611859142026</v>
      </c>
    </row>
    <row r="25" spans="2:8" ht="15" customHeight="1">
      <c r="B25" s="1390">
        <v>19</v>
      </c>
      <c r="C25" s="1040" t="s">
        <v>1162</v>
      </c>
      <c r="D25" s="1041">
        <v>1252.406641</v>
      </c>
      <c r="E25" s="1041">
        <v>473.217583</v>
      </c>
      <c r="F25" s="1041">
        <v>1285.069402</v>
      </c>
      <c r="G25" s="1694">
        <v>-62.215340648293484</v>
      </c>
      <c r="H25" s="1139">
        <v>171.55994370564207</v>
      </c>
    </row>
    <row r="26" spans="2:8" ht="15" customHeight="1">
      <c r="B26" s="1390">
        <v>20</v>
      </c>
      <c r="C26" s="1040" t="s">
        <v>1163</v>
      </c>
      <c r="D26" s="1041">
        <v>521.797908</v>
      </c>
      <c r="E26" s="1041">
        <v>497.61592600000006</v>
      </c>
      <c r="F26" s="1041">
        <v>634.4754439999999</v>
      </c>
      <c r="G26" s="1694">
        <v>-4.6343577904877264</v>
      </c>
      <c r="H26" s="1139">
        <v>27.5030421755432</v>
      </c>
    </row>
    <row r="27" spans="2:8" ht="15" customHeight="1">
      <c r="B27" s="1390">
        <v>21</v>
      </c>
      <c r="C27" s="1040" t="s">
        <v>1164</v>
      </c>
      <c r="D27" s="1041">
        <v>0.034844</v>
      </c>
      <c r="E27" s="1041">
        <v>6.74732</v>
      </c>
      <c r="F27" s="1041">
        <v>7.661904999999999</v>
      </c>
      <c r="G27" s="1694" t="s">
        <v>568</v>
      </c>
      <c r="H27" s="1139">
        <v>13.55478916073342</v>
      </c>
    </row>
    <row r="28" spans="2:8" ht="15" customHeight="1">
      <c r="B28" s="1390">
        <v>22</v>
      </c>
      <c r="C28" s="1040" t="s">
        <v>1165</v>
      </c>
      <c r="D28" s="1041">
        <v>283.121</v>
      </c>
      <c r="E28" s="1041">
        <v>9.184958</v>
      </c>
      <c r="F28" s="1041">
        <v>5.6260390000000005</v>
      </c>
      <c r="G28" s="1694">
        <v>-96.7558188901565</v>
      </c>
      <c r="H28" s="1139">
        <v>-38.74725393409528</v>
      </c>
    </row>
    <row r="29" spans="2:8" ht="15" customHeight="1">
      <c r="B29" s="1390">
        <v>23</v>
      </c>
      <c r="C29" s="1040" t="s">
        <v>1166</v>
      </c>
      <c r="D29" s="1041">
        <v>206.094907</v>
      </c>
      <c r="E29" s="1041">
        <v>2.655113</v>
      </c>
      <c r="F29" s="1041">
        <v>0.44715000000000005</v>
      </c>
      <c r="G29" s="1694">
        <v>-98.71170372977727</v>
      </c>
      <c r="H29" s="1139">
        <v>-83.15890886753219</v>
      </c>
    </row>
    <row r="30" spans="2:8" ht="15" customHeight="1">
      <c r="B30" s="1390">
        <v>24</v>
      </c>
      <c r="C30" s="1040" t="s">
        <v>1167</v>
      </c>
      <c r="D30" s="1041">
        <v>410.90595</v>
      </c>
      <c r="E30" s="1041">
        <v>94.02001299999999</v>
      </c>
      <c r="F30" s="1041">
        <v>100.512451</v>
      </c>
      <c r="G30" s="1694">
        <v>-77.11884848588832</v>
      </c>
      <c r="H30" s="1139">
        <v>6.905378751649408</v>
      </c>
    </row>
    <row r="31" spans="2:8" ht="15" customHeight="1">
      <c r="B31" s="1390">
        <v>25</v>
      </c>
      <c r="C31" s="1040" t="s">
        <v>1168</v>
      </c>
      <c r="D31" s="1041">
        <v>8985.791177000001</v>
      </c>
      <c r="E31" s="1041">
        <v>7667.296444</v>
      </c>
      <c r="F31" s="1041">
        <v>1814.4850810000003</v>
      </c>
      <c r="G31" s="1694">
        <v>-14.673106764096815</v>
      </c>
      <c r="H31" s="1139">
        <v>-76.33474727040304</v>
      </c>
    </row>
    <row r="32" spans="2:8" ht="15" customHeight="1">
      <c r="B32" s="1390">
        <v>26</v>
      </c>
      <c r="C32" s="1040" t="s">
        <v>1123</v>
      </c>
      <c r="D32" s="1041">
        <v>55.12304999999999</v>
      </c>
      <c r="E32" s="1041">
        <v>22.10022</v>
      </c>
      <c r="F32" s="1041">
        <v>29.90083</v>
      </c>
      <c r="G32" s="1694">
        <v>-59.90747972037106</v>
      </c>
      <c r="H32" s="1139">
        <v>35.2965264599176</v>
      </c>
    </row>
    <row r="33" spans="2:8" ht="15" customHeight="1">
      <c r="B33" s="1390">
        <v>27</v>
      </c>
      <c r="C33" s="1040" t="s">
        <v>1124</v>
      </c>
      <c r="D33" s="1041">
        <v>245.443628</v>
      </c>
      <c r="E33" s="1041">
        <v>0</v>
      </c>
      <c r="F33" s="1041">
        <v>0</v>
      </c>
      <c r="G33" s="1694">
        <v>-100</v>
      </c>
      <c r="H33" s="1139" t="s">
        <v>568</v>
      </c>
    </row>
    <row r="34" spans="2:8" ht="15" customHeight="1">
      <c r="B34" s="1390">
        <v>28</v>
      </c>
      <c r="C34" s="1040" t="s">
        <v>1169</v>
      </c>
      <c r="D34" s="1041">
        <v>1.374925</v>
      </c>
      <c r="E34" s="1041">
        <v>0.004421</v>
      </c>
      <c r="F34" s="1041">
        <v>41.078621000000005</v>
      </c>
      <c r="G34" s="1694">
        <v>-99.67845518846482</v>
      </c>
      <c r="H34" s="1139" t="s">
        <v>568</v>
      </c>
    </row>
    <row r="35" spans="2:8" ht="15" customHeight="1">
      <c r="B35" s="1390">
        <v>29</v>
      </c>
      <c r="C35" s="1040" t="s">
        <v>143</v>
      </c>
      <c r="D35" s="1041">
        <v>1106.1124360000001</v>
      </c>
      <c r="E35" s="1041">
        <v>1446.9065300000002</v>
      </c>
      <c r="F35" s="1041">
        <v>2001.819452</v>
      </c>
      <c r="G35" s="1694">
        <v>30.81007706887405</v>
      </c>
      <c r="H35" s="1139">
        <v>38.35167721580467</v>
      </c>
    </row>
    <row r="36" spans="2:8" ht="15" customHeight="1">
      <c r="B36" s="1390">
        <v>30</v>
      </c>
      <c r="C36" s="1040" t="s">
        <v>1125</v>
      </c>
      <c r="D36" s="1041">
        <v>660.97384</v>
      </c>
      <c r="E36" s="1041">
        <v>1247.5174860000002</v>
      </c>
      <c r="F36" s="1041">
        <v>1360.992279</v>
      </c>
      <c r="G36" s="1694">
        <v>88.73931319278842</v>
      </c>
      <c r="H36" s="1139">
        <v>9.096048293787192</v>
      </c>
    </row>
    <row r="37" spans="2:8" ht="15" customHeight="1">
      <c r="B37" s="1390">
        <v>31</v>
      </c>
      <c r="C37" s="1040" t="s">
        <v>144</v>
      </c>
      <c r="D37" s="1041">
        <v>132.943017</v>
      </c>
      <c r="E37" s="1041">
        <v>168.419567</v>
      </c>
      <c r="F37" s="1041">
        <v>181.471812</v>
      </c>
      <c r="G37" s="1694">
        <v>26.685530989566757</v>
      </c>
      <c r="H37" s="1139">
        <v>7.749838829593941</v>
      </c>
    </row>
    <row r="38" spans="2:8" ht="15" customHeight="1">
      <c r="B38" s="1390">
        <v>32</v>
      </c>
      <c r="C38" s="1040" t="s">
        <v>1170</v>
      </c>
      <c r="D38" s="1041">
        <v>1265.399845</v>
      </c>
      <c r="E38" s="1041">
        <v>1698.7399599999999</v>
      </c>
      <c r="F38" s="1041">
        <v>2536.750397</v>
      </c>
      <c r="G38" s="1694">
        <v>34.24531121228327</v>
      </c>
      <c r="H38" s="1139">
        <v>49.33129594478959</v>
      </c>
    </row>
    <row r="39" spans="2:8" ht="15" customHeight="1">
      <c r="B39" s="1390">
        <v>33</v>
      </c>
      <c r="C39" s="1040" t="s">
        <v>1171</v>
      </c>
      <c r="D39" s="1041">
        <v>339.02685499999995</v>
      </c>
      <c r="E39" s="1041">
        <v>1340.836891</v>
      </c>
      <c r="F39" s="1041">
        <v>315.53794700000003</v>
      </c>
      <c r="G39" s="1694">
        <v>295.49577599096096</v>
      </c>
      <c r="H39" s="1139">
        <v>-76.4670893888763</v>
      </c>
    </row>
    <row r="40" spans="2:8" ht="15" customHeight="1">
      <c r="B40" s="1390">
        <v>34</v>
      </c>
      <c r="C40" s="1040" t="s">
        <v>1172</v>
      </c>
      <c r="D40" s="1041">
        <v>304.525567</v>
      </c>
      <c r="E40" s="1041">
        <v>510.72575900000004</v>
      </c>
      <c r="F40" s="1041">
        <v>1044.014232</v>
      </c>
      <c r="G40" s="1694">
        <v>67.71194748321412</v>
      </c>
      <c r="H40" s="1139">
        <v>104.41777482384632</v>
      </c>
    </row>
    <row r="41" spans="2:8" ht="15" customHeight="1">
      <c r="B41" s="1390">
        <v>35</v>
      </c>
      <c r="C41" s="1040" t="s">
        <v>1173</v>
      </c>
      <c r="D41" s="1041">
        <v>158.62583999999998</v>
      </c>
      <c r="E41" s="1041">
        <v>205.743086</v>
      </c>
      <c r="F41" s="1041">
        <v>226.360953</v>
      </c>
      <c r="G41" s="1694">
        <v>29.703386283092357</v>
      </c>
      <c r="H41" s="1139">
        <v>10.021171258216668</v>
      </c>
    </row>
    <row r="42" spans="2:8" ht="15" customHeight="1">
      <c r="B42" s="1390">
        <v>36</v>
      </c>
      <c r="C42" s="1040" t="s">
        <v>1174</v>
      </c>
      <c r="D42" s="1041">
        <v>24.389737</v>
      </c>
      <c r="E42" s="1041">
        <v>27.432716</v>
      </c>
      <c r="F42" s="1041">
        <v>48.569835</v>
      </c>
      <c r="G42" s="1694">
        <v>12.476473198542479</v>
      </c>
      <c r="H42" s="1139">
        <v>77.05077032839182</v>
      </c>
    </row>
    <row r="43" spans="2:8" ht="15" customHeight="1">
      <c r="B43" s="1390">
        <v>37</v>
      </c>
      <c r="C43" s="1040" t="s">
        <v>1129</v>
      </c>
      <c r="D43" s="1041">
        <v>795.0330050000001</v>
      </c>
      <c r="E43" s="1041">
        <v>447.797773</v>
      </c>
      <c r="F43" s="1041">
        <v>869.654226</v>
      </c>
      <c r="G43" s="1694">
        <v>-43.67557444989344</v>
      </c>
      <c r="H43" s="1139">
        <v>94.2069117882817</v>
      </c>
    </row>
    <row r="44" spans="2:8" ht="15" customHeight="1">
      <c r="B44" s="1390">
        <v>38</v>
      </c>
      <c r="C44" s="1040" t="s">
        <v>1175</v>
      </c>
      <c r="D44" s="1041">
        <v>16.515577999999998</v>
      </c>
      <c r="E44" s="1041">
        <v>13.776936999999998</v>
      </c>
      <c r="F44" s="1041">
        <v>42.279532</v>
      </c>
      <c r="G44" s="1694">
        <v>-16.58216866524441</v>
      </c>
      <c r="H44" s="1139">
        <v>206.88629845661637</v>
      </c>
    </row>
    <row r="45" spans="2:8" ht="15" customHeight="1">
      <c r="B45" s="1390">
        <v>39</v>
      </c>
      <c r="C45" s="1040" t="s">
        <v>1176</v>
      </c>
      <c r="D45" s="1041">
        <v>1873.5742920000002</v>
      </c>
      <c r="E45" s="1041">
        <v>2851.3816070000003</v>
      </c>
      <c r="F45" s="1041">
        <v>3095.5418440000003</v>
      </c>
      <c r="G45" s="1694">
        <v>52.189407122800105</v>
      </c>
      <c r="H45" s="1139">
        <v>8.562874797277175</v>
      </c>
    </row>
    <row r="46" spans="2:8" ht="15" customHeight="1">
      <c r="B46" s="1390">
        <v>40</v>
      </c>
      <c r="C46" s="1040" t="s">
        <v>1177</v>
      </c>
      <c r="D46" s="1041">
        <v>167.72047</v>
      </c>
      <c r="E46" s="1041">
        <v>43.486903999999996</v>
      </c>
      <c r="F46" s="1041">
        <v>272.470591</v>
      </c>
      <c r="G46" s="1694">
        <v>-74.0717969607407</v>
      </c>
      <c r="H46" s="1139">
        <v>526.5578046209039</v>
      </c>
    </row>
    <row r="47" spans="2:8" ht="15" customHeight="1">
      <c r="B47" s="1390">
        <v>41</v>
      </c>
      <c r="C47" s="1040" t="s">
        <v>1178</v>
      </c>
      <c r="D47" s="1041">
        <v>41.466827</v>
      </c>
      <c r="E47" s="1041">
        <v>0.14796600000000001</v>
      </c>
      <c r="F47" s="1041">
        <v>17.120677999999998</v>
      </c>
      <c r="G47" s="1694">
        <v>-99.64317018999307</v>
      </c>
      <c r="H47" s="1139" t="s">
        <v>568</v>
      </c>
    </row>
    <row r="48" spans="2:8" ht="15" customHeight="1">
      <c r="B48" s="1390">
        <v>42</v>
      </c>
      <c r="C48" s="1040" t="s">
        <v>1179</v>
      </c>
      <c r="D48" s="1041">
        <v>250.25547799999998</v>
      </c>
      <c r="E48" s="1041">
        <v>377.822447</v>
      </c>
      <c r="F48" s="1041">
        <v>350.07124400000004</v>
      </c>
      <c r="G48" s="1694">
        <v>50.97469594651591</v>
      </c>
      <c r="H48" s="1139">
        <v>-7.345038184033555</v>
      </c>
    </row>
    <row r="49" spans="2:8" ht="15" customHeight="1">
      <c r="B49" s="1390">
        <v>43</v>
      </c>
      <c r="C49" s="1040" t="s">
        <v>1101</v>
      </c>
      <c r="D49" s="1041">
        <v>452.127761</v>
      </c>
      <c r="E49" s="1041">
        <v>211.946203</v>
      </c>
      <c r="F49" s="1041">
        <v>340.90231600000004</v>
      </c>
      <c r="G49" s="1694">
        <v>-53.12249738188494</v>
      </c>
      <c r="H49" s="1139">
        <v>60.843794875627026</v>
      </c>
    </row>
    <row r="50" spans="2:8" ht="15" customHeight="1">
      <c r="B50" s="1390">
        <v>44</v>
      </c>
      <c r="C50" s="1040" t="s">
        <v>1180</v>
      </c>
      <c r="D50" s="1041">
        <v>268.694816</v>
      </c>
      <c r="E50" s="1041">
        <v>53.174556</v>
      </c>
      <c r="F50" s="1041">
        <v>78.928778</v>
      </c>
      <c r="G50" s="1694">
        <v>-80.210055113233</v>
      </c>
      <c r="H50" s="1139">
        <v>48.43335598326385</v>
      </c>
    </row>
    <row r="51" spans="2:8" ht="15" customHeight="1">
      <c r="B51" s="1390">
        <v>45</v>
      </c>
      <c r="C51" s="1040" t="s">
        <v>1181</v>
      </c>
      <c r="D51" s="1041">
        <v>1606.369284</v>
      </c>
      <c r="E51" s="1041">
        <v>4134.424481</v>
      </c>
      <c r="F51" s="1041">
        <v>11052.296080999999</v>
      </c>
      <c r="G51" s="1694">
        <v>157.37696320393536</v>
      </c>
      <c r="H51" s="1139">
        <v>167.3236899547083</v>
      </c>
    </row>
    <row r="52" spans="2:8" ht="15" customHeight="1">
      <c r="B52" s="1390">
        <v>46</v>
      </c>
      <c r="C52" s="1040" t="s">
        <v>1182</v>
      </c>
      <c r="D52" s="1041">
        <v>333.915352</v>
      </c>
      <c r="E52" s="1041">
        <v>62.95044</v>
      </c>
      <c r="F52" s="1041">
        <v>190.91232499999998</v>
      </c>
      <c r="G52" s="1694">
        <v>-81.14778502307375</v>
      </c>
      <c r="H52" s="1139">
        <v>203.27401206409354</v>
      </c>
    </row>
    <row r="53" spans="2:8" ht="15" customHeight="1">
      <c r="B53" s="1390">
        <v>47</v>
      </c>
      <c r="C53" s="1040" t="s">
        <v>1183</v>
      </c>
      <c r="D53" s="1041">
        <v>11.200916</v>
      </c>
      <c r="E53" s="1041">
        <v>2.013841</v>
      </c>
      <c r="F53" s="1041">
        <v>0.287214</v>
      </c>
      <c r="G53" s="1694">
        <v>-82.02074723174425</v>
      </c>
      <c r="H53" s="1139">
        <v>-85.73800016982473</v>
      </c>
    </row>
    <row r="54" spans="2:8" ht="15" customHeight="1">
      <c r="B54" s="1390">
        <v>48</v>
      </c>
      <c r="C54" s="1040" t="s">
        <v>1184</v>
      </c>
      <c r="D54" s="1041">
        <v>204.417238</v>
      </c>
      <c r="E54" s="1041">
        <v>328.435335</v>
      </c>
      <c r="F54" s="1041">
        <v>359.18415100000004</v>
      </c>
      <c r="G54" s="1694">
        <v>60.66909924690401</v>
      </c>
      <c r="H54" s="1139">
        <v>9.362213112666467</v>
      </c>
    </row>
    <row r="55" spans="2:8" ht="15" customHeight="1">
      <c r="B55" s="1390">
        <v>49</v>
      </c>
      <c r="C55" s="1040" t="s">
        <v>1185</v>
      </c>
      <c r="D55" s="1041">
        <v>136.990447</v>
      </c>
      <c r="E55" s="1041">
        <v>63.135099</v>
      </c>
      <c r="F55" s="1041">
        <v>73.633592</v>
      </c>
      <c r="G55" s="1694">
        <v>-53.912772472375394</v>
      </c>
      <c r="H55" s="1139">
        <v>16.628615724511647</v>
      </c>
    </row>
    <row r="56" spans="2:8" ht="15" customHeight="1">
      <c r="B56" s="1390">
        <v>50</v>
      </c>
      <c r="C56" s="1040" t="s">
        <v>1186</v>
      </c>
      <c r="D56" s="1041">
        <v>133.971612</v>
      </c>
      <c r="E56" s="1041">
        <v>198.54790200000002</v>
      </c>
      <c r="F56" s="1041">
        <v>226.131065</v>
      </c>
      <c r="G56" s="1694">
        <v>48.201472711995166</v>
      </c>
      <c r="H56" s="1139">
        <v>13.89244747597482</v>
      </c>
    </row>
    <row r="57" spans="2:8" ht="15" customHeight="1">
      <c r="B57" s="1390">
        <v>51</v>
      </c>
      <c r="C57" s="1040" t="s">
        <v>146</v>
      </c>
      <c r="D57" s="1041">
        <v>1222.377272</v>
      </c>
      <c r="E57" s="1041">
        <v>770.4786869999999</v>
      </c>
      <c r="F57" s="1041">
        <v>1946.1581929999998</v>
      </c>
      <c r="G57" s="1694">
        <v>-36.968830765367834</v>
      </c>
      <c r="H57" s="1139">
        <v>152.59078879621234</v>
      </c>
    </row>
    <row r="58" spans="2:8" ht="15" customHeight="1">
      <c r="B58" s="1390">
        <v>52</v>
      </c>
      <c r="C58" s="1040" t="s">
        <v>1187</v>
      </c>
      <c r="D58" s="1041">
        <v>172.86661299999997</v>
      </c>
      <c r="E58" s="1041">
        <v>74.13423100000001</v>
      </c>
      <c r="F58" s="1041">
        <v>121.787073</v>
      </c>
      <c r="G58" s="1694">
        <v>-57.114777854761336</v>
      </c>
      <c r="H58" s="1139">
        <v>64.27913442576883</v>
      </c>
    </row>
    <row r="59" spans="2:8" ht="15" customHeight="1">
      <c r="B59" s="1390">
        <v>53</v>
      </c>
      <c r="C59" s="1040" t="s">
        <v>1188</v>
      </c>
      <c r="D59" s="1041">
        <v>54.333374</v>
      </c>
      <c r="E59" s="1041">
        <v>70.518708</v>
      </c>
      <c r="F59" s="1041">
        <v>53.75228500000001</v>
      </c>
      <c r="G59" s="1694">
        <v>29.788935986195156</v>
      </c>
      <c r="H59" s="1139">
        <v>-23.775851083374917</v>
      </c>
    </row>
    <row r="60" spans="2:8" ht="15" customHeight="1">
      <c r="B60" s="1390">
        <v>54</v>
      </c>
      <c r="C60" s="1040" t="s">
        <v>1139</v>
      </c>
      <c r="D60" s="1041">
        <v>306.701848</v>
      </c>
      <c r="E60" s="1041">
        <v>335.798374</v>
      </c>
      <c r="F60" s="1041">
        <v>412.438554</v>
      </c>
      <c r="G60" s="1694">
        <v>9.48690925396707</v>
      </c>
      <c r="H60" s="1139">
        <v>22.823273110905532</v>
      </c>
    </row>
    <row r="61" spans="2:8" ht="15" customHeight="1">
      <c r="B61" s="1390">
        <v>55</v>
      </c>
      <c r="C61" s="1040" t="s">
        <v>1189</v>
      </c>
      <c r="D61" s="1041">
        <v>490.754333</v>
      </c>
      <c r="E61" s="1041">
        <v>912.901102</v>
      </c>
      <c r="F61" s="1041">
        <v>1267.2345729999997</v>
      </c>
      <c r="G61" s="1694">
        <v>86.01997794281323</v>
      </c>
      <c r="H61" s="1139">
        <v>38.81400408255831</v>
      </c>
    </row>
    <row r="62" spans="2:8" ht="15" customHeight="1">
      <c r="B62" s="1390">
        <v>56</v>
      </c>
      <c r="C62" s="1040" t="s">
        <v>1190</v>
      </c>
      <c r="D62" s="1041">
        <v>67.662044</v>
      </c>
      <c r="E62" s="1041">
        <v>38.517234</v>
      </c>
      <c r="F62" s="1041">
        <v>28.899065</v>
      </c>
      <c r="G62" s="1694">
        <v>-43.07409040140732</v>
      </c>
      <c r="H62" s="1139">
        <v>-24.971079179777036</v>
      </c>
    </row>
    <row r="63" spans="2:8" ht="15" customHeight="1">
      <c r="B63" s="1390">
        <v>57</v>
      </c>
      <c r="C63" s="1040" t="s">
        <v>145</v>
      </c>
      <c r="D63" s="1041">
        <v>997.460173</v>
      </c>
      <c r="E63" s="1041">
        <v>1776.755522</v>
      </c>
      <c r="F63" s="1041">
        <v>1858.607831</v>
      </c>
      <c r="G63" s="1694">
        <v>78.12796641856494</v>
      </c>
      <c r="H63" s="1139">
        <v>4.606841402010289</v>
      </c>
    </row>
    <row r="64" spans="2:8" ht="15" customHeight="1">
      <c r="B64" s="1390">
        <v>58</v>
      </c>
      <c r="C64" s="1040" t="s">
        <v>1191</v>
      </c>
      <c r="D64" s="1041">
        <v>102.29752799999999</v>
      </c>
      <c r="E64" s="1041">
        <v>150.921448</v>
      </c>
      <c r="F64" s="1041">
        <v>173.73099000000002</v>
      </c>
      <c r="G64" s="1694">
        <v>47.5318621579986</v>
      </c>
      <c r="H64" s="1139">
        <v>15.113519186484353</v>
      </c>
    </row>
    <row r="65" spans="2:8" ht="15" customHeight="1">
      <c r="B65" s="1390">
        <v>59</v>
      </c>
      <c r="C65" s="1040" t="s">
        <v>1192</v>
      </c>
      <c r="D65" s="1041">
        <v>17.338926999999998</v>
      </c>
      <c r="E65" s="1041">
        <v>0.195101</v>
      </c>
      <c r="F65" s="1041">
        <v>0.485843</v>
      </c>
      <c r="G65" s="1694">
        <v>-98.87478042903116</v>
      </c>
      <c r="H65" s="1139">
        <v>149.02127615952762</v>
      </c>
    </row>
    <row r="66" spans="2:8" ht="15" customHeight="1">
      <c r="B66" s="1390">
        <v>60</v>
      </c>
      <c r="C66" s="1040" t="s">
        <v>1193</v>
      </c>
      <c r="D66" s="1041">
        <v>615.29527</v>
      </c>
      <c r="E66" s="1041">
        <v>577.327223</v>
      </c>
      <c r="F66" s="1041">
        <v>796.505668</v>
      </c>
      <c r="G66" s="1694">
        <v>-6.170703538806649</v>
      </c>
      <c r="H66" s="1139">
        <v>37.96433569528733</v>
      </c>
    </row>
    <row r="67" spans="2:8" ht="15" customHeight="1">
      <c r="B67" s="1390">
        <v>61</v>
      </c>
      <c r="C67" s="1040" t="s">
        <v>1194</v>
      </c>
      <c r="D67" s="1041">
        <v>197.792976</v>
      </c>
      <c r="E67" s="1041">
        <v>133.03624699999997</v>
      </c>
      <c r="F67" s="1041">
        <v>189.194772</v>
      </c>
      <c r="G67" s="1694">
        <v>-32.73965047171343</v>
      </c>
      <c r="H67" s="1139">
        <v>42.212950429968174</v>
      </c>
    </row>
    <row r="68" spans="2:8" ht="15" customHeight="1">
      <c r="B68" s="1390">
        <v>62</v>
      </c>
      <c r="C68" s="1040" t="s">
        <v>1195</v>
      </c>
      <c r="D68" s="1041">
        <v>400.372409</v>
      </c>
      <c r="E68" s="1041">
        <v>783.1788339999999</v>
      </c>
      <c r="F68" s="1041">
        <v>615.907173</v>
      </c>
      <c r="G68" s="1694">
        <v>95.61258877856389</v>
      </c>
      <c r="H68" s="1139">
        <v>-21.358041578534284</v>
      </c>
    </row>
    <row r="69" spans="2:8" ht="15" customHeight="1">
      <c r="B69" s="1390">
        <v>63</v>
      </c>
      <c r="C69" s="1040" t="s">
        <v>1196</v>
      </c>
      <c r="D69" s="1041">
        <v>175.41517299999998</v>
      </c>
      <c r="E69" s="1041">
        <v>156.875229</v>
      </c>
      <c r="F69" s="1041">
        <v>148.428876</v>
      </c>
      <c r="G69" s="1694">
        <v>-10.569179212336437</v>
      </c>
      <c r="H69" s="1139">
        <v>-5.384121542860015</v>
      </c>
    </row>
    <row r="70" spans="2:8" ht="15" customHeight="1">
      <c r="B70" s="1390">
        <v>64</v>
      </c>
      <c r="C70" s="1040" t="s">
        <v>1222</v>
      </c>
      <c r="D70" s="1041">
        <v>41.242501000000004</v>
      </c>
      <c r="E70" s="1041">
        <v>30.514916999999997</v>
      </c>
      <c r="F70" s="1041">
        <v>117.13691700000001</v>
      </c>
      <c r="G70" s="1694">
        <v>-26.010992883288054</v>
      </c>
      <c r="H70" s="1139">
        <v>283.8677227927575</v>
      </c>
    </row>
    <row r="71" spans="2:8" ht="15" customHeight="1">
      <c r="B71" s="1138"/>
      <c r="C71" s="1043" t="s">
        <v>1095</v>
      </c>
      <c r="D71" s="1042">
        <v>12256.971284000007</v>
      </c>
      <c r="E71" s="1042">
        <v>14360.983389999987</v>
      </c>
      <c r="F71" s="1042">
        <v>20801.26769699999</v>
      </c>
      <c r="G71" s="1695">
        <v>17.16584021655099</v>
      </c>
      <c r="H71" s="1137">
        <v>44.8457054235198</v>
      </c>
    </row>
    <row r="72" spans="2:8" ht="15" customHeight="1" thickBot="1">
      <c r="B72" s="1140"/>
      <c r="C72" s="1141" t="s">
        <v>1144</v>
      </c>
      <c r="D72" s="1142">
        <v>51674.59044</v>
      </c>
      <c r="E72" s="1142">
        <v>61450.5520429</v>
      </c>
      <c r="F72" s="1142">
        <v>71494.4372305</v>
      </c>
      <c r="G72" s="1696">
        <v>18.918451453982385</v>
      </c>
      <c r="H72" s="1143">
        <v>16.34477919125976</v>
      </c>
    </row>
    <row r="73" ht="13.5" thickTop="1">
      <c r="B73" s="9" t="s">
        <v>1041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9"/>
  <sheetViews>
    <sheetView zoomScalePageLayoutView="0" workbookViewId="0" topLeftCell="A1">
      <selection activeCell="J25" sqref="J25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3.8515625" style="9" customWidth="1"/>
    <col min="7" max="7" width="12.57421875" style="9" customWidth="1"/>
    <col min="8" max="8" width="13.8515625" style="9" customWidth="1"/>
    <col min="9" max="9" width="11.57421875" style="9" bestFit="1" customWidth="1"/>
    <col min="10" max="10" width="11.00390625" style="9" customWidth="1"/>
    <col min="11" max="16384" width="9.140625" style="9" customWidth="1"/>
  </cols>
  <sheetData>
    <row r="1" spans="1:9" ht="12.75">
      <c r="A1" s="1838" t="s">
        <v>663</v>
      </c>
      <c r="B1" s="1838"/>
      <c r="C1" s="1838"/>
      <c r="D1" s="1838"/>
      <c r="E1" s="1838"/>
      <c r="F1" s="1838"/>
      <c r="G1" s="1838"/>
      <c r="H1" s="1838"/>
      <c r="I1" s="1838"/>
    </row>
    <row r="2" spans="1:9" ht="15.75">
      <c r="A2" s="1840" t="s">
        <v>55</v>
      </c>
      <c r="B2" s="1840"/>
      <c r="C2" s="1840"/>
      <c r="D2" s="1840"/>
      <c r="E2" s="1840"/>
      <c r="F2" s="1840"/>
      <c r="G2" s="1840"/>
      <c r="H2" s="1840"/>
      <c r="I2" s="1840"/>
    </row>
    <row r="3" spans="1:10" ht="13.5" thickBot="1">
      <c r="A3" s="2078" t="s">
        <v>1156</v>
      </c>
      <c r="B3" s="2078"/>
      <c r="C3" s="2078"/>
      <c r="D3" s="2078"/>
      <c r="E3" s="2078"/>
      <c r="F3" s="2078"/>
      <c r="G3" s="2078"/>
      <c r="H3" s="2078"/>
      <c r="I3" s="2078"/>
      <c r="J3" s="2078"/>
    </row>
    <row r="4" spans="1:10" ht="21" customHeight="1" thickBot="1" thickTop="1">
      <c r="A4" s="665" t="s">
        <v>525</v>
      </c>
      <c r="B4" s="666" t="s">
        <v>37</v>
      </c>
      <c r="C4" s="666" t="s">
        <v>541</v>
      </c>
      <c r="D4" s="666" t="s">
        <v>38</v>
      </c>
      <c r="E4" s="666" t="s">
        <v>570</v>
      </c>
      <c r="F4" s="667" t="s">
        <v>557</v>
      </c>
      <c r="G4" s="667" t="s">
        <v>304</v>
      </c>
      <c r="H4" s="667" t="s">
        <v>1236</v>
      </c>
      <c r="I4" s="1340" t="s">
        <v>80</v>
      </c>
      <c r="J4" s="1345" t="s">
        <v>83</v>
      </c>
    </row>
    <row r="5" spans="1:10" ht="21" customHeight="1" thickTop="1">
      <c r="A5" s="1391" t="s">
        <v>988</v>
      </c>
      <c r="B5" s="1044">
        <v>957.5</v>
      </c>
      <c r="C5" s="1024">
        <v>2133.8</v>
      </c>
      <c r="D5" s="1024">
        <v>3417.43</v>
      </c>
      <c r="E5" s="1024">
        <v>3939.5</v>
      </c>
      <c r="F5" s="1024">
        <v>2628.646</v>
      </c>
      <c r="G5" s="1024">
        <v>3023.9850000000006</v>
      </c>
      <c r="H5" s="1024">
        <v>3350.8</v>
      </c>
      <c r="I5" s="1341">
        <v>5513.375582999998</v>
      </c>
      <c r="J5" s="1346">
        <v>6670.655312</v>
      </c>
    </row>
    <row r="6" spans="1:10" ht="21" customHeight="1">
      <c r="A6" s="1391" t="s">
        <v>989</v>
      </c>
      <c r="B6" s="1045">
        <v>1207.954</v>
      </c>
      <c r="C6" s="1046">
        <v>1655.209</v>
      </c>
      <c r="D6" s="1046">
        <v>2820.1</v>
      </c>
      <c r="E6" s="1046">
        <v>4235.2</v>
      </c>
      <c r="F6" s="1046">
        <v>4914.036</v>
      </c>
      <c r="G6" s="1046">
        <v>5135.26</v>
      </c>
      <c r="H6" s="1046">
        <v>3193.1</v>
      </c>
      <c r="I6" s="1342">
        <v>6800.915908000001</v>
      </c>
      <c r="J6" s="1347">
        <v>7058.721663000001</v>
      </c>
    </row>
    <row r="7" spans="1:10" ht="21" customHeight="1">
      <c r="A7" s="1391" t="s">
        <v>990</v>
      </c>
      <c r="B7" s="1045">
        <v>865.719</v>
      </c>
      <c r="C7" s="1046">
        <v>2411.6</v>
      </c>
      <c r="D7" s="1046">
        <v>1543.517</v>
      </c>
      <c r="E7" s="1046">
        <v>4145.5</v>
      </c>
      <c r="F7" s="1046">
        <v>4589.347</v>
      </c>
      <c r="G7" s="1046">
        <v>3823.28</v>
      </c>
      <c r="H7" s="1046">
        <v>2878.583504</v>
      </c>
      <c r="I7" s="1342">
        <v>5499.626733</v>
      </c>
      <c r="J7" s="1347">
        <v>4988.982101</v>
      </c>
    </row>
    <row r="8" spans="1:10" ht="21" customHeight="1">
      <c r="A8" s="1391" t="s">
        <v>991</v>
      </c>
      <c r="B8" s="1045">
        <v>1188.259</v>
      </c>
      <c r="C8" s="1046">
        <v>2065.7</v>
      </c>
      <c r="D8" s="1046">
        <v>1571.367</v>
      </c>
      <c r="E8" s="1046">
        <v>3894.8</v>
      </c>
      <c r="F8" s="1046">
        <v>2064.913</v>
      </c>
      <c r="G8" s="1046">
        <v>3673.03</v>
      </c>
      <c r="H8" s="1046">
        <v>4227.3</v>
      </c>
      <c r="I8" s="1342">
        <v>4878.920368</v>
      </c>
      <c r="J8" s="1347">
        <v>8043.749892999999</v>
      </c>
    </row>
    <row r="9" spans="1:10" ht="21" customHeight="1">
      <c r="A9" s="1391" t="s">
        <v>992</v>
      </c>
      <c r="B9" s="1045">
        <v>1661.361</v>
      </c>
      <c r="C9" s="1046">
        <v>2859.9</v>
      </c>
      <c r="D9" s="1046">
        <v>2301.56</v>
      </c>
      <c r="E9" s="1046">
        <v>4767.4</v>
      </c>
      <c r="F9" s="1046">
        <v>3784.984</v>
      </c>
      <c r="G9" s="1046">
        <v>5468.766</v>
      </c>
      <c r="H9" s="1046">
        <v>3117</v>
      </c>
      <c r="I9" s="1342">
        <v>6215.803716</v>
      </c>
      <c r="J9" s="1347">
        <v>7123.133873999999</v>
      </c>
    </row>
    <row r="10" spans="1:10" ht="21" customHeight="1">
      <c r="A10" s="1391" t="s">
        <v>993</v>
      </c>
      <c r="B10" s="1045">
        <v>1643.985</v>
      </c>
      <c r="C10" s="1046">
        <v>3805.5</v>
      </c>
      <c r="D10" s="1046">
        <v>2016.824</v>
      </c>
      <c r="E10" s="1046">
        <v>4917.8</v>
      </c>
      <c r="F10" s="1046">
        <v>4026.84</v>
      </c>
      <c r="G10" s="1046">
        <v>5113.109</v>
      </c>
      <c r="H10" s="1046">
        <v>3147.629993000001</v>
      </c>
      <c r="I10" s="1342">
        <v>7250.6900829999995</v>
      </c>
      <c r="J10" s="1347"/>
    </row>
    <row r="11" spans="1:10" ht="21" customHeight="1">
      <c r="A11" s="1391" t="s">
        <v>994</v>
      </c>
      <c r="B11" s="1045">
        <v>716.981</v>
      </c>
      <c r="C11" s="1046">
        <v>2962.1</v>
      </c>
      <c r="D11" s="1046">
        <v>2007.5</v>
      </c>
      <c r="E11" s="1046">
        <v>5107.5</v>
      </c>
      <c r="F11" s="1046">
        <v>5404.078</v>
      </c>
      <c r="G11" s="1046">
        <v>5923.4</v>
      </c>
      <c r="H11" s="1046">
        <v>3693.200732</v>
      </c>
      <c r="I11" s="1343">
        <v>7103.718668</v>
      </c>
      <c r="J11" s="1347"/>
    </row>
    <row r="12" spans="1:10" ht="21" customHeight="1">
      <c r="A12" s="1391" t="s">
        <v>995</v>
      </c>
      <c r="B12" s="1045">
        <v>1428.479</v>
      </c>
      <c r="C12" s="1046">
        <v>1963.1</v>
      </c>
      <c r="D12" s="1046">
        <v>2480.095</v>
      </c>
      <c r="E12" s="1046">
        <v>3755.8</v>
      </c>
      <c r="F12" s="1046">
        <v>4548.177</v>
      </c>
      <c r="G12" s="1046">
        <v>5524.553</v>
      </c>
      <c r="H12" s="1046">
        <v>2894.6</v>
      </c>
      <c r="I12" s="1343">
        <v>6370.281666999998</v>
      </c>
      <c r="J12" s="1347"/>
    </row>
    <row r="13" spans="1:10" ht="21" customHeight="1">
      <c r="A13" s="1391" t="s">
        <v>996</v>
      </c>
      <c r="B13" s="1045">
        <v>2052.853</v>
      </c>
      <c r="C13" s="1046">
        <v>3442.1</v>
      </c>
      <c r="D13" s="1046">
        <v>3768.18</v>
      </c>
      <c r="E13" s="1046">
        <v>4382.1</v>
      </c>
      <c r="F13" s="1046">
        <v>4505.977</v>
      </c>
      <c r="G13" s="1046">
        <v>4638.701</v>
      </c>
      <c r="H13" s="1046">
        <v>3614.076429</v>
      </c>
      <c r="I13" s="1343">
        <v>7574.0239679999995</v>
      </c>
      <c r="J13" s="1347"/>
    </row>
    <row r="14" spans="1:10" ht="21" customHeight="1">
      <c r="A14" s="1391" t="s">
        <v>997</v>
      </c>
      <c r="B14" s="1045">
        <v>2714.843</v>
      </c>
      <c r="C14" s="1046">
        <v>3420.2</v>
      </c>
      <c r="D14" s="1046">
        <v>3495.035</v>
      </c>
      <c r="E14" s="1046">
        <v>3427.2</v>
      </c>
      <c r="F14" s="1046">
        <v>3263.921</v>
      </c>
      <c r="G14" s="1046">
        <v>5139.568</v>
      </c>
      <c r="H14" s="1046">
        <v>3358.239235000001</v>
      </c>
      <c r="I14" s="1343">
        <v>5302.327289999998</v>
      </c>
      <c r="J14" s="1347"/>
    </row>
    <row r="15" spans="1:10" ht="21" customHeight="1">
      <c r="A15" s="1391" t="s">
        <v>998</v>
      </c>
      <c r="B15" s="1045">
        <v>1711.2</v>
      </c>
      <c r="C15" s="1046">
        <v>2205.73</v>
      </c>
      <c r="D15" s="1046">
        <v>3452.1</v>
      </c>
      <c r="E15" s="1046">
        <v>3016.2</v>
      </c>
      <c r="F15" s="1046">
        <v>4066.715</v>
      </c>
      <c r="G15" s="1046">
        <v>5497.373</v>
      </c>
      <c r="H15" s="1046">
        <v>3799.3208210000007</v>
      </c>
      <c r="I15" s="1343">
        <v>5892.200164999999</v>
      </c>
      <c r="J15" s="1347"/>
    </row>
    <row r="16" spans="1:10" ht="21" customHeight="1">
      <c r="A16" s="1391" t="s">
        <v>999</v>
      </c>
      <c r="B16" s="1045">
        <v>1571.796</v>
      </c>
      <c r="C16" s="1046">
        <v>3091.435</v>
      </c>
      <c r="D16" s="1046">
        <v>4253.095</v>
      </c>
      <c r="E16" s="1046">
        <v>2113.92</v>
      </c>
      <c r="F16" s="1047">
        <v>3970.419</v>
      </c>
      <c r="G16" s="1047">
        <v>7717.93</v>
      </c>
      <c r="H16" s="1046">
        <v>4485.520859</v>
      </c>
      <c r="I16" s="1343">
        <v>6628.0436819999995</v>
      </c>
      <c r="J16" s="1347"/>
    </row>
    <row r="17" spans="1:10" ht="21" customHeight="1" thickBot="1">
      <c r="A17" s="668" t="s">
        <v>417</v>
      </c>
      <c r="B17" s="1048">
        <v>17720.93</v>
      </c>
      <c r="C17" s="1049">
        <v>32016.374</v>
      </c>
      <c r="D17" s="1049">
        <v>33126.803</v>
      </c>
      <c r="E17" s="1049">
        <v>47702.92</v>
      </c>
      <c r="F17" s="1049">
        <v>47768.05300000001</v>
      </c>
      <c r="G17" s="1049">
        <v>60678.955</v>
      </c>
      <c r="H17" s="1049">
        <v>41759.371573</v>
      </c>
      <c r="I17" s="1344">
        <v>75029.92783100001</v>
      </c>
      <c r="J17" s="1348">
        <v>33885.242843</v>
      </c>
    </row>
    <row r="18" spans="1:9" ht="21" customHeight="1" thickTop="1">
      <c r="A18" s="661" t="s">
        <v>39</v>
      </c>
      <c r="B18" s="661"/>
      <c r="C18" s="661"/>
      <c r="D18" s="662"/>
      <c r="E18" s="661"/>
      <c r="F18" s="661"/>
      <c r="G18" s="662"/>
      <c r="H18" s="663"/>
      <c r="I18" s="663"/>
    </row>
    <row r="19" spans="1:9" ht="21" customHeight="1">
      <c r="A19" s="661" t="s">
        <v>1041</v>
      </c>
      <c r="B19" s="661"/>
      <c r="C19" s="661"/>
      <c r="D19" s="662"/>
      <c r="E19" s="661"/>
      <c r="F19" s="661"/>
      <c r="G19" s="664"/>
      <c r="H19" s="663"/>
      <c r="I19" s="1297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8"/>
  <sheetViews>
    <sheetView zoomScalePageLayoutView="0" workbookViewId="0" topLeftCell="A25">
      <selection activeCell="Q43" sqref="Q43"/>
    </sheetView>
  </sheetViews>
  <sheetFormatPr defaultColWidth="9.140625" defaultRowHeight="12.75"/>
  <cols>
    <col min="1" max="1" width="9.140625" style="38" customWidth="1"/>
    <col min="2" max="2" width="3.28125" style="38" customWidth="1"/>
    <col min="3" max="3" width="4.8515625" style="38" customWidth="1"/>
    <col min="4" max="4" width="6.140625" style="38" customWidth="1"/>
    <col min="5" max="5" width="5.28125" style="38" customWidth="1"/>
    <col min="6" max="6" width="26.140625" style="38" customWidth="1"/>
    <col min="7" max="16384" width="9.140625" style="38" customWidth="1"/>
  </cols>
  <sheetData>
    <row r="1" spans="1:13" ht="12.75">
      <c r="A1" s="1833" t="s">
        <v>1223</v>
      </c>
      <c r="B1" s="1833"/>
      <c r="C1" s="1833"/>
      <c r="D1" s="1833"/>
      <c r="E1" s="1833"/>
      <c r="F1" s="1833"/>
      <c r="G1" s="1833"/>
      <c r="H1" s="1833"/>
      <c r="I1" s="1833"/>
      <c r="J1" s="1833"/>
      <c r="K1" s="1833"/>
      <c r="L1" s="1833"/>
      <c r="M1" s="1833"/>
    </row>
    <row r="2" spans="1:13" ht="15.75">
      <c r="A2" s="1851" t="s">
        <v>1009</v>
      </c>
      <c r="B2" s="1851"/>
      <c r="C2" s="1851"/>
      <c r="D2" s="1851"/>
      <c r="E2" s="1851"/>
      <c r="F2" s="1851"/>
      <c r="G2" s="1851"/>
      <c r="H2" s="1851"/>
      <c r="I2" s="1851"/>
      <c r="J2" s="1851"/>
      <c r="K2" s="1851"/>
      <c r="L2" s="1851"/>
      <c r="M2" s="1851"/>
    </row>
    <row r="3" spans="1:13" ht="16.5" thickBot="1">
      <c r="A3" s="1386"/>
      <c r="B3" s="1879" t="s">
        <v>1020</v>
      </c>
      <c r="C3" s="1879"/>
      <c r="D3" s="1879"/>
      <c r="E3" s="1879"/>
      <c r="F3" s="1879"/>
      <c r="G3" s="1879"/>
      <c r="H3" s="1879"/>
      <c r="I3" s="1879"/>
      <c r="J3" s="1879"/>
      <c r="K3" s="1879"/>
      <c r="L3" s="1879"/>
      <c r="M3" s="1879"/>
    </row>
    <row r="4" spans="1:13" ht="13.5" thickTop="1">
      <c r="A4" s="35"/>
      <c r="B4" s="2079" t="s">
        <v>539</v>
      </c>
      <c r="C4" s="2080"/>
      <c r="D4" s="2080"/>
      <c r="E4" s="2080"/>
      <c r="F4" s="2081"/>
      <c r="G4" s="2080" t="s">
        <v>1236</v>
      </c>
      <c r="H4" s="2081"/>
      <c r="I4" s="2080" t="s">
        <v>957</v>
      </c>
      <c r="J4" s="2081"/>
      <c r="K4" s="2035" t="s">
        <v>84</v>
      </c>
      <c r="L4" s="2088" t="s">
        <v>54</v>
      </c>
      <c r="M4" s="1873"/>
    </row>
    <row r="5" spans="1:13" ht="12.75">
      <c r="A5" s="35"/>
      <c r="B5" s="2082"/>
      <c r="C5" s="2083"/>
      <c r="D5" s="2083"/>
      <c r="E5" s="2083"/>
      <c r="F5" s="2084"/>
      <c r="G5" s="2086"/>
      <c r="H5" s="2087"/>
      <c r="I5" s="2086"/>
      <c r="J5" s="2087"/>
      <c r="K5" s="1934"/>
      <c r="L5" s="1861" t="s">
        <v>192</v>
      </c>
      <c r="M5" s="2089"/>
    </row>
    <row r="6" spans="1:13" ht="15.75">
      <c r="A6" s="35"/>
      <c r="B6" s="2085"/>
      <c r="C6" s="2086"/>
      <c r="D6" s="2086"/>
      <c r="E6" s="2086"/>
      <c r="F6" s="2087"/>
      <c r="G6" s="1782" t="s">
        <v>191</v>
      </c>
      <c r="H6" s="1782" t="s">
        <v>594</v>
      </c>
      <c r="I6" s="1782" t="s">
        <v>191</v>
      </c>
      <c r="J6" s="1782" t="s">
        <v>594</v>
      </c>
      <c r="K6" s="1782" t="s">
        <v>191</v>
      </c>
      <c r="L6" s="1782" t="s">
        <v>958</v>
      </c>
      <c r="M6" s="1783" t="s">
        <v>84</v>
      </c>
    </row>
    <row r="7" spans="1:13" ht="12.75">
      <c r="A7" s="35"/>
      <c r="B7" s="119" t="s">
        <v>595</v>
      </c>
      <c r="C7" s="35"/>
      <c r="D7" s="35"/>
      <c r="E7" s="35"/>
      <c r="F7" s="35"/>
      <c r="G7" s="1130">
        <v>1638.339999999982</v>
      </c>
      <c r="H7" s="1130">
        <v>57060.74</v>
      </c>
      <c r="I7" s="1130">
        <v>50347.8</v>
      </c>
      <c r="J7" s="1130">
        <v>89721.50000000012</v>
      </c>
      <c r="K7" s="1131">
        <v>3610.3000000000175</v>
      </c>
      <c r="L7" s="1131">
        <v>2973.098380067663</v>
      </c>
      <c r="M7" s="1349">
        <v>-92.82927953157831</v>
      </c>
    </row>
    <row r="8" spans="1:13" ht="12.75">
      <c r="A8" s="35"/>
      <c r="B8" s="119"/>
      <c r="C8" s="35" t="s">
        <v>599</v>
      </c>
      <c r="D8" s="35"/>
      <c r="E8" s="35"/>
      <c r="F8" s="35"/>
      <c r="G8" s="1130">
        <v>36140.4</v>
      </c>
      <c r="H8" s="1130">
        <v>85989.8</v>
      </c>
      <c r="I8" s="1130">
        <v>41423</v>
      </c>
      <c r="J8" s="1130">
        <v>100960.6</v>
      </c>
      <c r="K8" s="1131">
        <v>41495.5</v>
      </c>
      <c r="L8" s="1131">
        <v>14.616883045013338</v>
      </c>
      <c r="M8" s="1132">
        <v>0.17502353764815837</v>
      </c>
    </row>
    <row r="9" spans="1:13" ht="12.75">
      <c r="A9" s="35"/>
      <c r="B9" s="119"/>
      <c r="C9" s="35"/>
      <c r="D9" s="35" t="s">
        <v>600</v>
      </c>
      <c r="E9" s="35"/>
      <c r="F9" s="35"/>
      <c r="G9" s="1130">
        <v>0</v>
      </c>
      <c r="H9" s="1130">
        <v>0</v>
      </c>
      <c r="I9" s="1130">
        <v>0</v>
      </c>
      <c r="J9" s="1130">
        <v>0</v>
      </c>
      <c r="K9" s="1131">
        <v>0</v>
      </c>
      <c r="L9" s="1131" t="s">
        <v>568</v>
      </c>
      <c r="M9" s="1132" t="s">
        <v>568</v>
      </c>
    </row>
    <row r="10" spans="1:13" ht="12.75">
      <c r="A10" s="35"/>
      <c r="B10" s="119"/>
      <c r="C10" s="35"/>
      <c r="D10" s="35" t="s">
        <v>601</v>
      </c>
      <c r="E10" s="35"/>
      <c r="F10" s="35"/>
      <c r="G10" s="1130">
        <v>36140.4</v>
      </c>
      <c r="H10" s="1130">
        <v>85989.8</v>
      </c>
      <c r="I10" s="1130">
        <v>41423</v>
      </c>
      <c r="J10" s="1130">
        <v>100960.6</v>
      </c>
      <c r="K10" s="1131">
        <v>41495.5</v>
      </c>
      <c r="L10" s="1131">
        <v>14.616883045013338</v>
      </c>
      <c r="M10" s="1132">
        <v>0.17502353764815837</v>
      </c>
    </row>
    <row r="11" spans="1:13" ht="12.75">
      <c r="A11" s="35"/>
      <c r="B11" s="119"/>
      <c r="C11" s="35" t="s">
        <v>605</v>
      </c>
      <c r="D11" s="35"/>
      <c r="E11" s="35"/>
      <c r="F11" s="35"/>
      <c r="G11" s="1130">
        <v>-220095.2</v>
      </c>
      <c r="H11" s="1130">
        <v>-547294.3</v>
      </c>
      <c r="I11" s="1130">
        <v>-264590.5</v>
      </c>
      <c r="J11" s="1130">
        <v>-696373.3</v>
      </c>
      <c r="K11" s="1131">
        <v>-311644</v>
      </c>
      <c r="L11" s="1131">
        <v>20.21638818111434</v>
      </c>
      <c r="M11" s="1132">
        <v>17.783518304701033</v>
      </c>
    </row>
    <row r="12" spans="1:13" ht="12.75">
      <c r="A12" s="35"/>
      <c r="B12" s="119"/>
      <c r="C12" s="35"/>
      <c r="D12" s="35" t="s">
        <v>600</v>
      </c>
      <c r="E12" s="35"/>
      <c r="F12" s="35"/>
      <c r="G12" s="1130">
        <v>-40780.3</v>
      </c>
      <c r="H12" s="1130">
        <v>-107138.9</v>
      </c>
      <c r="I12" s="1130">
        <v>-48377.7</v>
      </c>
      <c r="J12" s="1130">
        <v>-132976.4</v>
      </c>
      <c r="K12" s="1131">
        <v>-49835.8</v>
      </c>
      <c r="L12" s="1131">
        <v>18.630073834670142</v>
      </c>
      <c r="M12" s="1132">
        <v>3.0139919839099463</v>
      </c>
    </row>
    <row r="13" spans="1:13" ht="12.75">
      <c r="A13" s="35"/>
      <c r="B13" s="119"/>
      <c r="C13" s="35"/>
      <c r="D13" s="35" t="s">
        <v>601</v>
      </c>
      <c r="E13" s="35"/>
      <c r="F13" s="35"/>
      <c r="G13" s="1130">
        <v>-179314.9</v>
      </c>
      <c r="H13" s="1130">
        <v>-440155.4</v>
      </c>
      <c r="I13" s="1130">
        <v>-216212.8</v>
      </c>
      <c r="J13" s="1130">
        <v>-563396.9</v>
      </c>
      <c r="K13" s="1131">
        <v>-261808.2</v>
      </c>
      <c r="L13" s="1131">
        <v>20.577152261189667</v>
      </c>
      <c r="M13" s="1132">
        <v>21.088205693649982</v>
      </c>
    </row>
    <row r="14" spans="1:13" ht="12.75">
      <c r="A14" s="35"/>
      <c r="B14" s="119"/>
      <c r="C14" s="35" t="s">
        <v>606</v>
      </c>
      <c r="D14" s="35"/>
      <c r="E14" s="35"/>
      <c r="F14" s="35"/>
      <c r="G14" s="1130">
        <v>-183954.8</v>
      </c>
      <c r="H14" s="1130">
        <v>-461304.5</v>
      </c>
      <c r="I14" s="1130">
        <v>-223167.5</v>
      </c>
      <c r="J14" s="1130">
        <v>-595412.7</v>
      </c>
      <c r="K14" s="1131">
        <v>-270148.5</v>
      </c>
      <c r="L14" s="1131">
        <v>21.31648644123449</v>
      </c>
      <c r="M14" s="1132">
        <v>21.051900478340244</v>
      </c>
    </row>
    <row r="15" spans="1:13" ht="12.75">
      <c r="A15" s="35"/>
      <c r="B15" s="119"/>
      <c r="C15" s="35" t="s">
        <v>607</v>
      </c>
      <c r="D15" s="35"/>
      <c r="E15" s="35"/>
      <c r="F15" s="35"/>
      <c r="G15" s="1130">
        <v>-2211.8</v>
      </c>
      <c r="H15" s="1130">
        <v>7585.8000000000175</v>
      </c>
      <c r="I15" s="1130">
        <v>7059.000000000007</v>
      </c>
      <c r="J15" s="1130">
        <v>20882.2</v>
      </c>
      <c r="K15" s="1131">
        <v>5306.1</v>
      </c>
      <c r="L15" s="1131">
        <v>-419.1518220453932</v>
      </c>
      <c r="M15" s="1132">
        <v>-24.832129196770154</v>
      </c>
    </row>
    <row r="16" spans="1:13" ht="12.75">
      <c r="A16" s="35"/>
      <c r="B16" s="119"/>
      <c r="C16" s="35"/>
      <c r="D16" s="35" t="s">
        <v>572</v>
      </c>
      <c r="E16" s="35"/>
      <c r="F16" s="35"/>
      <c r="G16" s="1130">
        <v>36303.8</v>
      </c>
      <c r="H16" s="1130">
        <v>95190.8</v>
      </c>
      <c r="I16" s="1130">
        <v>48682.5</v>
      </c>
      <c r="J16" s="1130">
        <v>125061.2</v>
      </c>
      <c r="K16" s="1131">
        <v>56526.7</v>
      </c>
      <c r="L16" s="1131">
        <v>34.097532489711824</v>
      </c>
      <c r="M16" s="1132">
        <v>16.112976942433107</v>
      </c>
    </row>
    <row r="17" spans="1:13" ht="12.75">
      <c r="A17" s="35"/>
      <c r="B17" s="119"/>
      <c r="C17" s="35"/>
      <c r="D17" s="35"/>
      <c r="E17" s="35" t="s">
        <v>608</v>
      </c>
      <c r="F17" s="35"/>
      <c r="G17" s="1130">
        <v>14456.7</v>
      </c>
      <c r="H17" s="1130">
        <v>34210.6</v>
      </c>
      <c r="I17" s="1130">
        <v>19538.5</v>
      </c>
      <c r="J17" s="1130">
        <v>46374.9</v>
      </c>
      <c r="K17" s="1131">
        <v>20496.8</v>
      </c>
      <c r="L17" s="1131">
        <v>35.1518673002829</v>
      </c>
      <c r="M17" s="1132">
        <v>4.904675384497281</v>
      </c>
    </row>
    <row r="18" spans="1:13" ht="12.75">
      <c r="A18" s="35"/>
      <c r="B18" s="119"/>
      <c r="C18" s="35"/>
      <c r="D18" s="35"/>
      <c r="E18" s="35" t="s">
        <v>609</v>
      </c>
      <c r="F18" s="35"/>
      <c r="G18" s="1130">
        <v>6454.8</v>
      </c>
      <c r="H18" s="1130">
        <v>18389.7</v>
      </c>
      <c r="I18" s="1130">
        <v>7846.2</v>
      </c>
      <c r="J18" s="1130">
        <v>24352.8</v>
      </c>
      <c r="K18" s="1131">
        <v>10922.3</v>
      </c>
      <c r="L18" s="1131">
        <v>21.556051310652535</v>
      </c>
      <c r="M18" s="1132">
        <v>39.20496546098747</v>
      </c>
    </row>
    <row r="19" spans="1:13" ht="12.75">
      <c r="A19" s="35"/>
      <c r="B19" s="119"/>
      <c r="C19" s="35"/>
      <c r="D19" s="35"/>
      <c r="E19" s="35" t="s">
        <v>601</v>
      </c>
      <c r="F19" s="35"/>
      <c r="G19" s="1130">
        <v>15392.3</v>
      </c>
      <c r="H19" s="1130">
        <v>42590.5</v>
      </c>
      <c r="I19" s="1130">
        <v>21297.8</v>
      </c>
      <c r="J19" s="1130">
        <v>54333.5</v>
      </c>
      <c r="K19" s="1131">
        <v>25107.6</v>
      </c>
      <c r="L19" s="1131">
        <v>38.36658589034778</v>
      </c>
      <c r="M19" s="1132">
        <v>17.888232587403394</v>
      </c>
    </row>
    <row r="20" spans="1:13" ht="12.75">
      <c r="A20" s="35"/>
      <c r="B20" s="119"/>
      <c r="C20" s="35"/>
      <c r="D20" s="35" t="s">
        <v>573</v>
      </c>
      <c r="E20" s="35"/>
      <c r="F20" s="35"/>
      <c r="G20" s="1130">
        <v>-38515.6</v>
      </c>
      <c r="H20" s="1130">
        <v>-87605</v>
      </c>
      <c r="I20" s="1130">
        <v>-41623.5</v>
      </c>
      <c r="J20" s="1130">
        <v>-104179</v>
      </c>
      <c r="K20" s="1131">
        <v>-51220.6</v>
      </c>
      <c r="L20" s="1131">
        <v>8.069197935382022</v>
      </c>
      <c r="M20" s="1132">
        <v>23.056926976347484</v>
      </c>
    </row>
    <row r="21" spans="1:13" ht="12.75">
      <c r="A21" s="35"/>
      <c r="B21" s="119"/>
      <c r="C21" s="35"/>
      <c r="D21" s="35"/>
      <c r="E21" s="35" t="s">
        <v>620</v>
      </c>
      <c r="F21" s="35"/>
      <c r="G21" s="1130">
        <v>-14924.4</v>
      </c>
      <c r="H21" s="1130">
        <v>-33276.7</v>
      </c>
      <c r="I21" s="1130">
        <v>-16857.3</v>
      </c>
      <c r="J21" s="1130">
        <v>-39822</v>
      </c>
      <c r="K21" s="1131">
        <v>-18434.4</v>
      </c>
      <c r="L21" s="1131">
        <v>12.951274423092386</v>
      </c>
      <c r="M21" s="1132">
        <v>9.355590752967586</v>
      </c>
    </row>
    <row r="22" spans="1:13" ht="12.75">
      <c r="A22" s="35"/>
      <c r="B22" s="119"/>
      <c r="C22" s="35"/>
      <c r="D22" s="35"/>
      <c r="E22" s="35" t="s">
        <v>608</v>
      </c>
      <c r="F22" s="35"/>
      <c r="G22" s="1130">
        <v>-17484.1</v>
      </c>
      <c r="H22" s="1130">
        <v>-39611.9</v>
      </c>
      <c r="I22" s="1130">
        <v>-17642.7</v>
      </c>
      <c r="J22" s="1130">
        <v>-42175.6</v>
      </c>
      <c r="K22" s="1131">
        <v>-22875.3</v>
      </c>
      <c r="L22" s="1131">
        <v>0.9071098884129185</v>
      </c>
      <c r="M22" s="1132">
        <v>29.658725705249168</v>
      </c>
    </row>
    <row r="23" spans="1:13" ht="12.75">
      <c r="A23" s="35"/>
      <c r="B23" s="119"/>
      <c r="C23" s="35"/>
      <c r="D23" s="35"/>
      <c r="E23" s="35"/>
      <c r="F23" s="59" t="s">
        <v>574</v>
      </c>
      <c r="G23" s="1130">
        <v>-4147.3</v>
      </c>
      <c r="H23" s="1130">
        <v>-9508.5</v>
      </c>
      <c r="I23" s="1130">
        <v>-6579.5</v>
      </c>
      <c r="J23" s="1130">
        <v>-15121.3</v>
      </c>
      <c r="K23" s="1131">
        <v>-7497.2</v>
      </c>
      <c r="L23" s="1131">
        <v>58.64538374364045</v>
      </c>
      <c r="M23" s="1132">
        <v>13.94786837905616</v>
      </c>
    </row>
    <row r="24" spans="1:13" ht="12.75">
      <c r="A24" s="35"/>
      <c r="B24" s="119"/>
      <c r="C24" s="35"/>
      <c r="D24" s="35"/>
      <c r="E24" s="35" t="s">
        <v>1010</v>
      </c>
      <c r="F24" s="35"/>
      <c r="G24" s="1130">
        <v>-592.7</v>
      </c>
      <c r="H24" s="1130">
        <v>-1177.9</v>
      </c>
      <c r="I24" s="1130">
        <v>-658.3</v>
      </c>
      <c r="J24" s="1130">
        <v>-1625.7</v>
      </c>
      <c r="K24" s="1131">
        <v>-1138.8</v>
      </c>
      <c r="L24" s="1131">
        <v>11.067993926100883</v>
      </c>
      <c r="M24" s="1132">
        <v>72.99103752088715</v>
      </c>
    </row>
    <row r="25" spans="1:13" ht="12.75">
      <c r="A25" s="35"/>
      <c r="B25" s="119"/>
      <c r="C25" s="35"/>
      <c r="D25" s="35"/>
      <c r="E25" s="35" t="s">
        <v>601</v>
      </c>
      <c r="F25" s="35"/>
      <c r="G25" s="1130">
        <v>-5514.4</v>
      </c>
      <c r="H25" s="1130">
        <v>-13538.5</v>
      </c>
      <c r="I25" s="1130">
        <v>-6465.2</v>
      </c>
      <c r="J25" s="1130">
        <v>-20555.7</v>
      </c>
      <c r="K25" s="1131">
        <v>-8772.1</v>
      </c>
      <c r="L25" s="1131">
        <v>17.242129696793853</v>
      </c>
      <c r="M25" s="1132">
        <v>35.68180412052217</v>
      </c>
    </row>
    <row r="26" spans="1:13" ht="12.75">
      <c r="A26" s="669"/>
      <c r="B26" s="119"/>
      <c r="C26" s="35" t="s">
        <v>621</v>
      </c>
      <c r="D26" s="35"/>
      <c r="E26" s="35"/>
      <c r="F26" s="35"/>
      <c r="G26" s="1130">
        <v>-186166.6</v>
      </c>
      <c r="H26" s="1130">
        <v>-453718.7</v>
      </c>
      <c r="I26" s="1130">
        <v>-216108.5</v>
      </c>
      <c r="J26" s="1130">
        <v>-574530.5</v>
      </c>
      <c r="K26" s="1131">
        <v>-264842.4</v>
      </c>
      <c r="L26" s="1131">
        <v>16.083389823953368</v>
      </c>
      <c r="M26" s="1132">
        <v>22.55066320852721</v>
      </c>
    </row>
    <row r="27" spans="1:13" ht="12.75">
      <c r="A27" s="35"/>
      <c r="B27" s="119"/>
      <c r="C27" s="35" t="s">
        <v>631</v>
      </c>
      <c r="D27" s="35"/>
      <c r="E27" s="35"/>
      <c r="F27" s="35"/>
      <c r="G27" s="1130">
        <v>2894.14</v>
      </c>
      <c r="H27" s="1130">
        <v>13078.84</v>
      </c>
      <c r="I27" s="1130">
        <v>11053.1</v>
      </c>
      <c r="J27" s="1130">
        <v>32751.7</v>
      </c>
      <c r="K27" s="1131">
        <v>9804.2</v>
      </c>
      <c r="L27" s="1131">
        <v>281.91310717518854</v>
      </c>
      <c r="M27" s="1132">
        <v>-11.299092562267603</v>
      </c>
    </row>
    <row r="28" spans="1:13" ht="12.75">
      <c r="A28" s="35"/>
      <c r="B28" s="119"/>
      <c r="C28" s="35"/>
      <c r="D28" s="35" t="s">
        <v>575</v>
      </c>
      <c r="E28" s="35"/>
      <c r="F28" s="35"/>
      <c r="G28" s="1130">
        <v>7377.24</v>
      </c>
      <c r="H28" s="1130">
        <v>23320.14</v>
      </c>
      <c r="I28" s="1130">
        <v>13754.5</v>
      </c>
      <c r="J28" s="1130">
        <v>39539.8</v>
      </c>
      <c r="K28" s="1131">
        <v>12169.1</v>
      </c>
      <c r="L28" s="1131">
        <v>86.44506617651044</v>
      </c>
      <c r="M28" s="1132">
        <v>-11.526409538696413</v>
      </c>
    </row>
    <row r="29" spans="1:13" ht="12.75">
      <c r="A29" s="35"/>
      <c r="B29" s="119"/>
      <c r="C29" s="35"/>
      <c r="D29" s="35" t="s">
        <v>576</v>
      </c>
      <c r="E29" s="35"/>
      <c r="F29" s="35"/>
      <c r="G29" s="1130">
        <v>-4483.1</v>
      </c>
      <c r="H29" s="1130">
        <v>-10241.3</v>
      </c>
      <c r="I29" s="1130">
        <v>-2701.4</v>
      </c>
      <c r="J29" s="1130">
        <v>-6788.1</v>
      </c>
      <c r="K29" s="1131">
        <v>-2364.9</v>
      </c>
      <c r="L29" s="1131">
        <v>-39.74258883361959</v>
      </c>
      <c r="M29" s="1132">
        <v>-12.456504034944842</v>
      </c>
    </row>
    <row r="30" spans="1:13" ht="12.75">
      <c r="A30" s="35"/>
      <c r="B30" s="119"/>
      <c r="C30" s="35" t="s">
        <v>1011</v>
      </c>
      <c r="D30" s="35"/>
      <c r="E30" s="35"/>
      <c r="F30" s="35"/>
      <c r="G30" s="1130">
        <v>-183272.46</v>
      </c>
      <c r="H30" s="1130">
        <v>-440639.86</v>
      </c>
      <c r="I30" s="1130">
        <v>-205055.4</v>
      </c>
      <c r="J30" s="1130">
        <v>-541778.8</v>
      </c>
      <c r="K30" s="1131">
        <v>-255038.2</v>
      </c>
      <c r="L30" s="1131">
        <v>11.885550071189087</v>
      </c>
      <c r="M30" s="1132">
        <v>24.375266391423978</v>
      </c>
    </row>
    <row r="31" spans="1:13" ht="12.75">
      <c r="A31" s="35"/>
      <c r="B31" s="119"/>
      <c r="C31" s="35" t="s">
        <v>632</v>
      </c>
      <c r="D31" s="35"/>
      <c r="E31" s="35"/>
      <c r="F31" s="35"/>
      <c r="G31" s="1130">
        <v>184910.8</v>
      </c>
      <c r="H31" s="1130">
        <v>497700.6</v>
      </c>
      <c r="I31" s="1130">
        <v>255403.2</v>
      </c>
      <c r="J31" s="1130">
        <v>631500.3</v>
      </c>
      <c r="K31" s="1131">
        <v>258648.5</v>
      </c>
      <c r="L31" s="1131">
        <v>38.12238116973157</v>
      </c>
      <c r="M31" s="1132">
        <v>1.2706575328735</v>
      </c>
    </row>
    <row r="32" spans="1:13" ht="12.75">
      <c r="A32" s="35"/>
      <c r="B32" s="119"/>
      <c r="C32" s="35"/>
      <c r="D32" s="35" t="s">
        <v>577</v>
      </c>
      <c r="E32" s="35"/>
      <c r="F32" s="35"/>
      <c r="G32" s="1130">
        <v>188039.9</v>
      </c>
      <c r="H32" s="1130">
        <v>505068.2</v>
      </c>
      <c r="I32" s="1130">
        <v>256524.5</v>
      </c>
      <c r="J32" s="1130">
        <v>634854.8</v>
      </c>
      <c r="K32" s="1131">
        <v>259525.7</v>
      </c>
      <c r="L32" s="1131">
        <v>36.42024910670554</v>
      </c>
      <c r="M32" s="1132">
        <v>1.1699467302343578</v>
      </c>
    </row>
    <row r="33" spans="1:13" ht="12.75">
      <c r="A33" s="35"/>
      <c r="B33" s="119"/>
      <c r="C33" s="35"/>
      <c r="D33" s="35"/>
      <c r="E33" s="35" t="s">
        <v>633</v>
      </c>
      <c r="F33" s="35"/>
      <c r="G33" s="1130">
        <v>9660.5</v>
      </c>
      <c r="H33" s="1130">
        <v>34180.5</v>
      </c>
      <c r="I33" s="1130">
        <v>18703.4</v>
      </c>
      <c r="J33" s="1130">
        <v>48519.8</v>
      </c>
      <c r="K33" s="1131">
        <v>15760.9</v>
      </c>
      <c r="L33" s="1131">
        <v>93.60695616168937</v>
      </c>
      <c r="M33" s="1132">
        <v>-15.732433675160678</v>
      </c>
    </row>
    <row r="34" spans="1:13" ht="12.75">
      <c r="A34" s="35"/>
      <c r="B34" s="119"/>
      <c r="C34" s="35"/>
      <c r="D34" s="35"/>
      <c r="E34" s="35" t="s">
        <v>578</v>
      </c>
      <c r="F34" s="35"/>
      <c r="G34" s="1130">
        <v>163487.3</v>
      </c>
      <c r="H34" s="1130">
        <v>434581.7</v>
      </c>
      <c r="I34" s="1130">
        <v>221177.2</v>
      </c>
      <c r="J34" s="1130">
        <v>543294.1</v>
      </c>
      <c r="K34" s="1428">
        <v>227203.7</v>
      </c>
      <c r="L34" s="1131">
        <v>35.28708346152885</v>
      </c>
      <c r="M34" s="1132">
        <v>2.724738354586279</v>
      </c>
    </row>
    <row r="35" spans="1:13" ht="12.75">
      <c r="A35" s="35"/>
      <c r="B35" s="119"/>
      <c r="C35" s="35"/>
      <c r="D35" s="35"/>
      <c r="E35" s="35" t="s">
        <v>634</v>
      </c>
      <c r="F35" s="35"/>
      <c r="G35" s="1130">
        <v>13912.8</v>
      </c>
      <c r="H35" s="1130">
        <v>35326.7</v>
      </c>
      <c r="I35" s="1130">
        <v>16643.9</v>
      </c>
      <c r="J35" s="1130">
        <v>41373.1</v>
      </c>
      <c r="K35" s="1131">
        <v>16561.1</v>
      </c>
      <c r="L35" s="1131">
        <v>19.630124777183624</v>
      </c>
      <c r="M35" s="1132">
        <v>-0.4974795570749819</v>
      </c>
    </row>
    <row r="36" spans="1:13" ht="12.75">
      <c r="A36" s="35"/>
      <c r="B36" s="119"/>
      <c r="C36" s="35"/>
      <c r="D36" s="35"/>
      <c r="E36" s="35" t="s">
        <v>635</v>
      </c>
      <c r="F36" s="35"/>
      <c r="G36" s="1130">
        <v>979.3</v>
      </c>
      <c r="H36" s="1130">
        <v>979.3</v>
      </c>
      <c r="I36" s="1130">
        <v>0</v>
      </c>
      <c r="J36" s="1130">
        <v>1667.8</v>
      </c>
      <c r="K36" s="1131">
        <v>0</v>
      </c>
      <c r="L36" s="1131" t="s">
        <v>568</v>
      </c>
      <c r="M36" s="1132" t="s">
        <v>568</v>
      </c>
    </row>
    <row r="37" spans="1:13" ht="12.75">
      <c r="A37" s="35"/>
      <c r="B37" s="119"/>
      <c r="C37" s="35"/>
      <c r="D37" s="35" t="s">
        <v>579</v>
      </c>
      <c r="E37" s="35"/>
      <c r="F37" s="35"/>
      <c r="G37" s="1130">
        <v>-3129.1</v>
      </c>
      <c r="H37" s="1130">
        <v>-7367.6</v>
      </c>
      <c r="I37" s="1130">
        <v>-1121.3</v>
      </c>
      <c r="J37" s="1130">
        <v>-3354.5</v>
      </c>
      <c r="K37" s="1131">
        <v>-877.2</v>
      </c>
      <c r="L37" s="1131">
        <v>-64.16541497555207</v>
      </c>
      <c r="M37" s="1132">
        <v>-21.76937483278337</v>
      </c>
    </row>
    <row r="38" spans="1:13" ht="12.75">
      <c r="A38" s="35"/>
      <c r="B38" s="117" t="s">
        <v>636</v>
      </c>
      <c r="C38" s="239" t="s">
        <v>637</v>
      </c>
      <c r="D38" s="239"/>
      <c r="E38" s="239"/>
      <c r="F38" s="239"/>
      <c r="G38" s="1133">
        <v>2940.8</v>
      </c>
      <c r="H38" s="1133">
        <v>10348.3</v>
      </c>
      <c r="I38" s="1133">
        <v>7223.8</v>
      </c>
      <c r="J38" s="1133">
        <v>17063.5</v>
      </c>
      <c r="K38" s="1429">
        <v>4737.2</v>
      </c>
      <c r="L38" s="1429">
        <v>145.64064200217626</v>
      </c>
      <c r="M38" s="1430">
        <v>-34.42232619950718</v>
      </c>
    </row>
    <row r="39" spans="1:13" ht="12.75">
      <c r="A39" s="35"/>
      <c r="B39" s="118" t="s">
        <v>1012</v>
      </c>
      <c r="C39" s="118"/>
      <c r="D39" s="61"/>
      <c r="E39" s="61"/>
      <c r="F39" s="61"/>
      <c r="G39" s="1134">
        <v>4579.139999999985</v>
      </c>
      <c r="H39" s="1134">
        <v>67409.04</v>
      </c>
      <c r="I39" s="1134">
        <v>57571.6</v>
      </c>
      <c r="J39" s="1134">
        <v>106785</v>
      </c>
      <c r="K39" s="1431">
        <v>8347.50000000003</v>
      </c>
      <c r="L39" s="1431">
        <v>1157.2579130579147</v>
      </c>
      <c r="M39" s="1350">
        <v>-85.5006635215974</v>
      </c>
    </row>
    <row r="40" spans="1:13" ht="12.75">
      <c r="A40" s="35"/>
      <c r="B40" s="119" t="s">
        <v>638</v>
      </c>
      <c r="C40" s="35" t="s">
        <v>639</v>
      </c>
      <c r="D40" s="35"/>
      <c r="E40" s="35"/>
      <c r="F40" s="35"/>
      <c r="G40" s="1130">
        <v>3254.8</v>
      </c>
      <c r="H40" s="1130">
        <v>12496.32</v>
      </c>
      <c r="I40" s="1130">
        <v>12815.33</v>
      </c>
      <c r="J40" s="1130">
        <v>11147.97</v>
      </c>
      <c r="K40" s="1131">
        <v>16388.02</v>
      </c>
      <c r="L40" s="1131">
        <v>293.73632788496985</v>
      </c>
      <c r="M40" s="1132">
        <v>27.87825206217866</v>
      </c>
    </row>
    <row r="41" spans="1:13" ht="12.75">
      <c r="A41" s="35"/>
      <c r="B41" s="119"/>
      <c r="C41" s="35" t="s">
        <v>640</v>
      </c>
      <c r="D41" s="35"/>
      <c r="E41" s="35"/>
      <c r="F41" s="35"/>
      <c r="G41" s="1130">
        <v>3729.2</v>
      </c>
      <c r="H41" s="1130">
        <v>9081.9</v>
      </c>
      <c r="I41" s="1130">
        <v>882</v>
      </c>
      <c r="J41" s="1130">
        <v>3194.6</v>
      </c>
      <c r="K41" s="1131">
        <v>945.6</v>
      </c>
      <c r="L41" s="1131" t="s">
        <v>568</v>
      </c>
      <c r="M41" s="1132">
        <v>7.210884353741491</v>
      </c>
    </row>
    <row r="42" spans="1:13" ht="12.75">
      <c r="A42" s="35"/>
      <c r="B42" s="119"/>
      <c r="C42" s="35" t="s">
        <v>641</v>
      </c>
      <c r="D42" s="35"/>
      <c r="E42" s="35"/>
      <c r="F42" s="35"/>
      <c r="G42" s="1130">
        <v>0</v>
      </c>
      <c r="H42" s="1130">
        <v>0</v>
      </c>
      <c r="I42" s="1130">
        <v>0</v>
      </c>
      <c r="J42" s="1130">
        <v>0</v>
      </c>
      <c r="K42" s="1131">
        <v>0</v>
      </c>
      <c r="L42" s="1131" t="s">
        <v>568</v>
      </c>
      <c r="M42" s="1132" t="s">
        <v>568</v>
      </c>
    </row>
    <row r="43" spans="1:13" ht="12.75">
      <c r="A43" s="35"/>
      <c r="B43" s="119"/>
      <c r="C43" s="35" t="s">
        <v>580</v>
      </c>
      <c r="D43" s="35"/>
      <c r="E43" s="35"/>
      <c r="F43" s="35"/>
      <c r="G43" s="1130">
        <v>-9420.3</v>
      </c>
      <c r="H43" s="1130">
        <v>-22846.4</v>
      </c>
      <c r="I43" s="1130">
        <v>-8642.4</v>
      </c>
      <c r="J43" s="1130">
        <v>-21331.6</v>
      </c>
      <c r="K43" s="1131">
        <v>-13308.2</v>
      </c>
      <c r="L43" s="1131">
        <v>-8.257698799401282</v>
      </c>
      <c r="M43" s="1132">
        <v>53.98731833749886</v>
      </c>
    </row>
    <row r="44" spans="1:13" ht="12.75">
      <c r="A44" s="35"/>
      <c r="B44" s="119"/>
      <c r="C44" s="35"/>
      <c r="D44" s="35" t="s">
        <v>581</v>
      </c>
      <c r="E44" s="35"/>
      <c r="F44" s="35"/>
      <c r="G44" s="1130">
        <v>-2862.9</v>
      </c>
      <c r="H44" s="1130">
        <v>-5147.4</v>
      </c>
      <c r="I44" s="1130">
        <v>-563.9</v>
      </c>
      <c r="J44" s="1130">
        <v>-1620</v>
      </c>
      <c r="K44" s="1131">
        <v>-895.1</v>
      </c>
      <c r="L44" s="1131">
        <v>-80.30318907401586</v>
      </c>
      <c r="M44" s="1132">
        <v>58.73381805284626</v>
      </c>
    </row>
    <row r="45" spans="1:13" ht="12.75">
      <c r="A45" s="35"/>
      <c r="B45" s="119"/>
      <c r="C45" s="35"/>
      <c r="D45" s="35" t="s">
        <v>601</v>
      </c>
      <c r="E45" s="35"/>
      <c r="F45" s="35"/>
      <c r="G45" s="1130">
        <v>-6557.4</v>
      </c>
      <c r="H45" s="1130">
        <v>-17699</v>
      </c>
      <c r="I45" s="1130">
        <v>-8078.5</v>
      </c>
      <c r="J45" s="1130">
        <v>-19711.6</v>
      </c>
      <c r="K45" s="1131">
        <v>-12413.1</v>
      </c>
      <c r="L45" s="1131">
        <v>23.196693811571663</v>
      </c>
      <c r="M45" s="1132">
        <v>53.65600049514143</v>
      </c>
    </row>
    <row r="46" spans="1:13" ht="12.75">
      <c r="A46" s="35"/>
      <c r="B46" s="119"/>
      <c r="C46" s="35" t="s">
        <v>582</v>
      </c>
      <c r="D46" s="35"/>
      <c r="E46" s="35"/>
      <c r="F46" s="35"/>
      <c r="G46" s="1130">
        <v>8945.9</v>
      </c>
      <c r="H46" s="1130">
        <v>26260.82</v>
      </c>
      <c r="I46" s="1130">
        <v>20575.73</v>
      </c>
      <c r="J46" s="1130">
        <v>29284.97</v>
      </c>
      <c r="K46" s="1131">
        <v>28750.62</v>
      </c>
      <c r="L46" s="1131">
        <v>130.00178852882325</v>
      </c>
      <c r="M46" s="1132">
        <v>39.730741023526264</v>
      </c>
    </row>
    <row r="47" spans="1:13" ht="12.75">
      <c r="A47" s="35"/>
      <c r="B47" s="119"/>
      <c r="C47" s="35"/>
      <c r="D47" s="35" t="s">
        <v>581</v>
      </c>
      <c r="E47" s="35"/>
      <c r="F47" s="35"/>
      <c r="G47" s="1130">
        <v>5909</v>
      </c>
      <c r="H47" s="1130">
        <v>14434.6</v>
      </c>
      <c r="I47" s="1130">
        <v>10688.7</v>
      </c>
      <c r="J47" s="1130">
        <v>23686.1</v>
      </c>
      <c r="K47" s="1131">
        <v>12992.2</v>
      </c>
      <c r="L47" s="1131">
        <v>80.88847520731088</v>
      </c>
      <c r="M47" s="1132">
        <v>21.550796635699385</v>
      </c>
    </row>
    <row r="48" spans="1:13" ht="12.75">
      <c r="A48" s="35"/>
      <c r="B48" s="119"/>
      <c r="C48" s="35"/>
      <c r="D48" s="35" t="s">
        <v>642</v>
      </c>
      <c r="E48" s="35"/>
      <c r="F48" s="35"/>
      <c r="G48" s="1130">
        <v>-2435.5</v>
      </c>
      <c r="H48" s="1130">
        <v>-1281.8</v>
      </c>
      <c r="I48" s="1130">
        <v>1414.2</v>
      </c>
      <c r="J48" s="1130">
        <v>4192.4</v>
      </c>
      <c r="K48" s="1131">
        <v>3981.8</v>
      </c>
      <c r="L48" s="1131">
        <v>-158.06610552247997</v>
      </c>
      <c r="M48" s="1132">
        <v>181.5584782916136</v>
      </c>
    </row>
    <row r="49" spans="1:13" ht="12.75">
      <c r="A49" s="35"/>
      <c r="B49" s="119"/>
      <c r="C49" s="35"/>
      <c r="D49" s="35"/>
      <c r="E49" s="35" t="s">
        <v>643</v>
      </c>
      <c r="F49" s="35"/>
      <c r="G49" s="1130">
        <v>-2432</v>
      </c>
      <c r="H49" s="1130">
        <v>-1218.9</v>
      </c>
      <c r="I49" s="1130">
        <v>1407.1</v>
      </c>
      <c r="J49" s="1130">
        <v>4407.8</v>
      </c>
      <c r="K49" s="1131">
        <v>3998.3</v>
      </c>
      <c r="L49" s="1131">
        <v>-157.8577302631579</v>
      </c>
      <c r="M49" s="1132">
        <v>184.15180157771306</v>
      </c>
    </row>
    <row r="50" spans="1:13" ht="12.75">
      <c r="A50" s="35"/>
      <c r="B50" s="119"/>
      <c r="C50" s="35"/>
      <c r="D50" s="35"/>
      <c r="E50" s="35"/>
      <c r="F50" s="35" t="s">
        <v>644</v>
      </c>
      <c r="G50" s="1130">
        <v>3878.7</v>
      </c>
      <c r="H50" s="1130">
        <v>13701</v>
      </c>
      <c r="I50" s="1130">
        <v>8118.8</v>
      </c>
      <c r="J50" s="1130">
        <v>21132.4</v>
      </c>
      <c r="K50" s="1131">
        <v>11498.2</v>
      </c>
      <c r="L50" s="1131">
        <v>109.3175548508521</v>
      </c>
      <c r="M50" s="1132">
        <v>41.624377986894615</v>
      </c>
    </row>
    <row r="51" spans="1:13" ht="12.75">
      <c r="A51" s="35"/>
      <c r="B51" s="119"/>
      <c r="C51" s="35"/>
      <c r="D51" s="35"/>
      <c r="E51" s="35"/>
      <c r="F51" s="35" t="s">
        <v>645</v>
      </c>
      <c r="G51" s="1130">
        <v>-6310.7</v>
      </c>
      <c r="H51" s="1130">
        <v>-14919.9</v>
      </c>
      <c r="I51" s="1130">
        <v>-6711.7</v>
      </c>
      <c r="J51" s="1130">
        <v>-16724.6</v>
      </c>
      <c r="K51" s="1131">
        <v>-7499.9</v>
      </c>
      <c r="L51" s="1131">
        <v>6.354287163072243</v>
      </c>
      <c r="M51" s="1132">
        <v>11.743671499024074</v>
      </c>
    </row>
    <row r="52" spans="1:13" ht="12.75">
      <c r="A52" s="35"/>
      <c r="B52" s="119"/>
      <c r="C52" s="35"/>
      <c r="D52" s="35"/>
      <c r="E52" s="35" t="s">
        <v>583</v>
      </c>
      <c r="F52" s="35"/>
      <c r="G52" s="1130">
        <v>-3.5</v>
      </c>
      <c r="H52" s="1130">
        <v>-62.9</v>
      </c>
      <c r="I52" s="1130">
        <v>7.1</v>
      </c>
      <c r="J52" s="1130">
        <v>-215.4</v>
      </c>
      <c r="K52" s="1131">
        <v>-16.5</v>
      </c>
      <c r="L52" s="1131">
        <v>-302.85714285714283</v>
      </c>
      <c r="M52" s="1132">
        <v>-332.3943661971831</v>
      </c>
    </row>
    <row r="53" spans="1:13" ht="12.75">
      <c r="A53" s="35"/>
      <c r="B53" s="119"/>
      <c r="C53" s="35"/>
      <c r="D53" s="35" t="s">
        <v>584</v>
      </c>
      <c r="E53" s="35"/>
      <c r="F53" s="35"/>
      <c r="G53" s="1130">
        <v>5853.6</v>
      </c>
      <c r="H53" s="1130">
        <v>14301.1</v>
      </c>
      <c r="I53" s="1130">
        <v>9034.2</v>
      </c>
      <c r="J53" s="1130">
        <v>2733.4</v>
      </c>
      <c r="K53" s="1131">
        <v>12254.2</v>
      </c>
      <c r="L53" s="1131">
        <v>54.335793357933596</v>
      </c>
      <c r="M53" s="1132">
        <v>35.64233689756702</v>
      </c>
    </row>
    <row r="54" spans="1:13" ht="12.75">
      <c r="A54" s="35"/>
      <c r="B54" s="119"/>
      <c r="C54" s="35"/>
      <c r="D54" s="35"/>
      <c r="E54" s="35" t="s">
        <v>339</v>
      </c>
      <c r="F54" s="35"/>
      <c r="G54" s="1130">
        <v>101.9</v>
      </c>
      <c r="H54" s="1130">
        <v>-11.7</v>
      </c>
      <c r="I54" s="1130">
        <v>-41</v>
      </c>
      <c r="J54" s="1130">
        <v>-36.7</v>
      </c>
      <c r="K54" s="1131">
        <v>-12.1</v>
      </c>
      <c r="L54" s="1131" t="s">
        <v>568</v>
      </c>
      <c r="M54" s="1132">
        <v>-70.48780487804878</v>
      </c>
    </row>
    <row r="55" spans="1:13" ht="12.75">
      <c r="A55" s="35"/>
      <c r="B55" s="119"/>
      <c r="C55" s="35"/>
      <c r="D55" s="35"/>
      <c r="E55" s="35" t="s">
        <v>585</v>
      </c>
      <c r="F55" s="35"/>
      <c r="G55" s="1130">
        <v>5751.7</v>
      </c>
      <c r="H55" s="1130">
        <v>14312.8</v>
      </c>
      <c r="I55" s="1130">
        <v>9075.2</v>
      </c>
      <c r="J55" s="1130">
        <v>2770.1</v>
      </c>
      <c r="K55" s="1131">
        <v>12266.3</v>
      </c>
      <c r="L55" s="1131">
        <v>57.78291635516459</v>
      </c>
      <c r="M55" s="1132">
        <v>35.162861424541575</v>
      </c>
    </row>
    <row r="56" spans="1:13" ht="12.75">
      <c r="A56" s="35"/>
      <c r="B56" s="119"/>
      <c r="C56" s="35"/>
      <c r="D56" s="35" t="s">
        <v>586</v>
      </c>
      <c r="E56" s="35"/>
      <c r="F56" s="35"/>
      <c r="G56" s="1130">
        <v>-381.2</v>
      </c>
      <c r="H56" s="1130">
        <v>-1193.08</v>
      </c>
      <c r="I56" s="1130">
        <v>-561.37</v>
      </c>
      <c r="J56" s="1130">
        <v>-1326.93</v>
      </c>
      <c r="K56" s="1131">
        <v>-477.58</v>
      </c>
      <c r="L56" s="1131">
        <v>47.26390346274923</v>
      </c>
      <c r="M56" s="1132">
        <v>-14.925984644708478</v>
      </c>
    </row>
    <row r="57" spans="1:13" ht="12.75">
      <c r="A57" s="35"/>
      <c r="B57" s="119" t="s">
        <v>1013</v>
      </c>
      <c r="C57" s="35"/>
      <c r="D57" s="35"/>
      <c r="E57" s="35"/>
      <c r="F57" s="35"/>
      <c r="G57" s="1130">
        <v>7833.939999999988</v>
      </c>
      <c r="H57" s="1130">
        <v>79905.35999999993</v>
      </c>
      <c r="I57" s="1130">
        <v>70386.93</v>
      </c>
      <c r="J57" s="1130">
        <v>117932.97</v>
      </c>
      <c r="K57" s="1131">
        <v>24735.52</v>
      </c>
      <c r="L57" s="1131">
        <v>798.4869682433117</v>
      </c>
      <c r="M57" s="1132">
        <v>-64.85779391145486</v>
      </c>
    </row>
    <row r="58" spans="1:13" ht="12.75">
      <c r="A58" s="35"/>
      <c r="B58" s="117" t="s">
        <v>646</v>
      </c>
      <c r="C58" s="239" t="s">
        <v>647</v>
      </c>
      <c r="D58" s="239"/>
      <c r="E58" s="239"/>
      <c r="F58" s="239"/>
      <c r="G58" s="1133">
        <v>1323.9600000000064</v>
      </c>
      <c r="H58" s="1133">
        <v>3335.3600000001024</v>
      </c>
      <c r="I58" s="1133">
        <v>6663.169999999984</v>
      </c>
      <c r="J58" s="1133">
        <v>11927.559999999881</v>
      </c>
      <c r="K58" s="1429">
        <v>10873.03999999995</v>
      </c>
      <c r="L58" s="1429">
        <v>403.27577872442913</v>
      </c>
      <c r="M58" s="1430">
        <v>63.18118853338541</v>
      </c>
    </row>
    <row r="59" spans="1:13" ht="12.75">
      <c r="A59" s="35"/>
      <c r="B59" s="118" t="s">
        <v>1014</v>
      </c>
      <c r="C59" s="61"/>
      <c r="D59" s="61"/>
      <c r="E59" s="61"/>
      <c r="F59" s="61"/>
      <c r="G59" s="1134">
        <v>9157.899999999994</v>
      </c>
      <c r="H59" s="1134">
        <v>83240.72</v>
      </c>
      <c r="I59" s="1134">
        <v>77050.1</v>
      </c>
      <c r="J59" s="1134">
        <v>129860.53</v>
      </c>
      <c r="K59" s="1431">
        <v>35608.56</v>
      </c>
      <c r="L59" s="1431">
        <v>741.3511831315046</v>
      </c>
      <c r="M59" s="1432">
        <v>-53.78518652149706</v>
      </c>
    </row>
    <row r="60" spans="1:13" ht="12.75">
      <c r="A60" s="35"/>
      <c r="B60" s="119" t="s">
        <v>648</v>
      </c>
      <c r="C60" s="35"/>
      <c r="D60" s="35"/>
      <c r="E60" s="35"/>
      <c r="F60" s="35"/>
      <c r="G60" s="1130">
        <v>-9157.9</v>
      </c>
      <c r="H60" s="1130">
        <v>-83240.72</v>
      </c>
      <c r="I60" s="1130">
        <v>-77050.1</v>
      </c>
      <c r="J60" s="1130">
        <v>-129860.53</v>
      </c>
      <c r="K60" s="1131">
        <v>-35608.56</v>
      </c>
      <c r="L60" s="1131">
        <v>741.3511831315041</v>
      </c>
      <c r="M60" s="1132">
        <v>-53.78518652149706</v>
      </c>
    </row>
    <row r="61" spans="1:13" ht="12.75">
      <c r="A61" s="35"/>
      <c r="B61" s="119"/>
      <c r="C61" s="35" t="s">
        <v>587</v>
      </c>
      <c r="D61" s="35"/>
      <c r="E61" s="35"/>
      <c r="F61" s="35"/>
      <c r="G61" s="1130">
        <v>-8776.7</v>
      </c>
      <c r="H61" s="1130">
        <v>-82049.02</v>
      </c>
      <c r="I61" s="1130">
        <v>-76490.2</v>
      </c>
      <c r="J61" s="1130">
        <v>-128536.33</v>
      </c>
      <c r="K61" s="1131">
        <v>-35132.56</v>
      </c>
      <c r="L61" s="1131">
        <v>771.5143504962</v>
      </c>
      <c r="M61" s="1132">
        <v>-54.069201021830246</v>
      </c>
    </row>
    <row r="62" spans="1:13" ht="12.75">
      <c r="A62" s="35"/>
      <c r="B62" s="119"/>
      <c r="C62" s="35"/>
      <c r="D62" s="35" t="s">
        <v>339</v>
      </c>
      <c r="E62" s="35"/>
      <c r="F62" s="35"/>
      <c r="G62" s="1130">
        <v>6584.7</v>
      </c>
      <c r="H62" s="1130">
        <v>-65763.42</v>
      </c>
      <c r="I62" s="1130">
        <v>-49778.9</v>
      </c>
      <c r="J62" s="1130">
        <v>-115992.23</v>
      </c>
      <c r="K62" s="1131">
        <v>-20286.86</v>
      </c>
      <c r="L62" s="1131">
        <v>-855.9782526159128</v>
      </c>
      <c r="M62" s="1132">
        <v>-59.24606610431327</v>
      </c>
    </row>
    <row r="63" spans="1:13" ht="12.75">
      <c r="A63" s="35"/>
      <c r="B63" s="119"/>
      <c r="C63" s="35"/>
      <c r="D63" s="35" t="s">
        <v>585</v>
      </c>
      <c r="E63" s="35"/>
      <c r="F63" s="35"/>
      <c r="G63" s="1130">
        <v>-15361.4</v>
      </c>
      <c r="H63" s="1130">
        <v>-16285.6</v>
      </c>
      <c r="I63" s="1130">
        <v>-26711.3</v>
      </c>
      <c r="J63" s="1130">
        <v>-12544.1</v>
      </c>
      <c r="K63" s="1131">
        <v>-14845.7</v>
      </c>
      <c r="L63" s="1131">
        <v>73.88584373820095</v>
      </c>
      <c r="M63" s="1132">
        <v>-44.42164926454347</v>
      </c>
    </row>
    <row r="64" spans="1:13" ht="12.75">
      <c r="A64" s="35"/>
      <c r="B64" s="119"/>
      <c r="C64" s="35" t="s">
        <v>649</v>
      </c>
      <c r="D64" s="35"/>
      <c r="E64" s="35"/>
      <c r="F64" s="35"/>
      <c r="G64" s="1130">
        <v>-381.2</v>
      </c>
      <c r="H64" s="1130">
        <v>-1191.7</v>
      </c>
      <c r="I64" s="1130">
        <v>-559.9</v>
      </c>
      <c r="J64" s="1130">
        <v>-1324.2</v>
      </c>
      <c r="K64" s="1131">
        <v>-476</v>
      </c>
      <c r="L64" s="1131">
        <v>46.87827911857292</v>
      </c>
      <c r="M64" s="1132">
        <v>-14.984818717628144</v>
      </c>
    </row>
    <row r="65" spans="1:13" ht="13.5" thickBot="1">
      <c r="A65" s="255"/>
      <c r="B65" s="256" t="s">
        <v>136</v>
      </c>
      <c r="C65" s="257"/>
      <c r="D65" s="257"/>
      <c r="E65" s="257"/>
      <c r="F65" s="257"/>
      <c r="G65" s="1135">
        <v>-3304.3</v>
      </c>
      <c r="H65" s="1135">
        <v>-68939.62</v>
      </c>
      <c r="I65" s="1135">
        <v>-68015.9</v>
      </c>
      <c r="J65" s="1135">
        <v>-127127.13</v>
      </c>
      <c r="K65" s="1433">
        <v>-23354.36</v>
      </c>
      <c r="L65" s="1433">
        <v>1958.4057137669097</v>
      </c>
      <c r="M65" s="1434">
        <v>-65.66338165046702</v>
      </c>
    </row>
    <row r="66" ht="13.5" thickTop="1">
      <c r="B66" s="38" t="s">
        <v>310</v>
      </c>
    </row>
    <row r="67" ht="12.75">
      <c r="B67" s="702" t="s">
        <v>1036</v>
      </c>
    </row>
    <row r="68" ht="12.75">
      <c r="B68" s="702" t="s">
        <v>1037</v>
      </c>
    </row>
  </sheetData>
  <sheetProtection/>
  <mergeCells count="9">
    <mergeCell ref="A1:M1"/>
    <mergeCell ref="A2:M2"/>
    <mergeCell ref="B4:F6"/>
    <mergeCell ref="G4:H5"/>
    <mergeCell ref="I4:J5"/>
    <mergeCell ref="K4:K5"/>
    <mergeCell ref="L4:M4"/>
    <mergeCell ref="L5:M5"/>
    <mergeCell ref="B3:M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39"/>
  <sheetViews>
    <sheetView zoomScalePageLayoutView="0" workbookViewId="0" topLeftCell="A13">
      <selection activeCell="I40" sqref="I40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838" t="s">
        <v>329</v>
      </c>
      <c r="C1" s="1838"/>
      <c r="D1" s="1838"/>
      <c r="E1" s="1838"/>
      <c r="F1" s="1838"/>
      <c r="G1" s="1838"/>
      <c r="H1" s="1838"/>
      <c r="I1" s="1838"/>
    </row>
    <row r="2" spans="2:9" ht="15" customHeight="1">
      <c r="B2" s="77" t="s">
        <v>269</v>
      </c>
      <c r="C2" s="55"/>
      <c r="D2" s="55"/>
      <c r="E2" s="55"/>
      <c r="F2" s="55"/>
      <c r="G2" s="55"/>
      <c r="H2" s="55"/>
      <c r="I2" s="78"/>
    </row>
    <row r="3" spans="2:9" ht="15" customHeight="1" thickBot="1">
      <c r="B3" s="2014" t="s">
        <v>1156</v>
      </c>
      <c r="C3" s="2014"/>
      <c r="D3" s="2014"/>
      <c r="E3" s="2014"/>
      <c r="F3" s="2014"/>
      <c r="G3" s="2014"/>
      <c r="H3" s="2014"/>
      <c r="I3" s="2014"/>
    </row>
    <row r="4" spans="2:9" ht="15" customHeight="1" thickTop="1">
      <c r="B4" s="195"/>
      <c r="C4" s="1271"/>
      <c r="D4" s="196"/>
      <c r="E4" s="196"/>
      <c r="F4" s="196"/>
      <c r="G4" s="196"/>
      <c r="H4" s="1187" t="s">
        <v>571</v>
      </c>
      <c r="I4" s="205"/>
    </row>
    <row r="5" spans="2:9" ht="15" customHeight="1">
      <c r="B5" s="1269"/>
      <c r="C5" s="1272"/>
      <c r="D5" s="49" t="s">
        <v>369</v>
      </c>
      <c r="E5" s="49" t="s">
        <v>183</v>
      </c>
      <c r="F5" s="49" t="s">
        <v>369</v>
      </c>
      <c r="G5" s="49" t="s">
        <v>183</v>
      </c>
      <c r="H5" s="1584" t="s">
        <v>190</v>
      </c>
      <c r="I5" s="1585"/>
    </row>
    <row r="6" spans="2:9" ht="15" customHeight="1">
      <c r="B6" s="1270"/>
      <c r="C6" s="1273"/>
      <c r="D6" s="1188">
        <v>2013</v>
      </c>
      <c r="E6" s="1188">
        <v>2013</v>
      </c>
      <c r="F6" s="1188">
        <v>2014</v>
      </c>
      <c r="G6" s="1188">
        <v>2014</v>
      </c>
      <c r="H6" s="1189" t="s">
        <v>957</v>
      </c>
      <c r="I6" s="1190" t="s">
        <v>78</v>
      </c>
    </row>
    <row r="7" spans="2:9" ht="15" customHeight="1">
      <c r="B7" s="197"/>
      <c r="C7" s="56"/>
      <c r="D7" s="193"/>
      <c r="E7" s="193"/>
      <c r="F7" s="56"/>
      <c r="G7" s="193"/>
      <c r="H7" s="70"/>
      <c r="I7" s="198"/>
    </row>
    <row r="8" spans="2:9" ht="15" customHeight="1">
      <c r="B8" s="199" t="s">
        <v>339</v>
      </c>
      <c r="C8" s="57"/>
      <c r="D8" s="1053">
        <v>452994.5</v>
      </c>
      <c r="E8" s="1053">
        <v>518349.2</v>
      </c>
      <c r="F8" s="1053">
        <v>572400.9</v>
      </c>
      <c r="G8" s="1054">
        <v>594221.3</v>
      </c>
      <c r="H8" s="1050">
        <v>14.427261258138884</v>
      </c>
      <c r="I8" s="1116">
        <v>3.8120834540966086</v>
      </c>
    </row>
    <row r="9" spans="2:9" ht="15" customHeight="1">
      <c r="B9" s="139"/>
      <c r="C9" s="39" t="s">
        <v>461</v>
      </c>
      <c r="D9" s="1055">
        <v>339940.04144639</v>
      </c>
      <c r="E9" s="1058">
        <v>379828.371685</v>
      </c>
      <c r="F9" s="1056">
        <v>426132.87371916004</v>
      </c>
      <c r="G9" s="1058">
        <v>430734.97860168</v>
      </c>
      <c r="H9" s="1057">
        <v>11.733931098228865</v>
      </c>
      <c r="I9" s="1117">
        <v>1.0799694570273743</v>
      </c>
    </row>
    <row r="10" spans="2:9" ht="15" customHeight="1">
      <c r="B10" s="139"/>
      <c r="C10" s="58" t="s">
        <v>462</v>
      </c>
      <c r="D10" s="1055">
        <v>113054.45855360999</v>
      </c>
      <c r="E10" s="1058">
        <v>138520.828315</v>
      </c>
      <c r="F10" s="1056">
        <v>146268.02628084</v>
      </c>
      <c r="G10" s="1058">
        <v>163486.32139832003</v>
      </c>
      <c r="H10" s="1057">
        <v>22.525754479036266</v>
      </c>
      <c r="I10" s="1117">
        <v>11.77174229754101</v>
      </c>
    </row>
    <row r="11" spans="2:9" ht="15" customHeight="1">
      <c r="B11" s="143"/>
      <c r="C11" s="40"/>
      <c r="D11" s="1059"/>
      <c r="E11" s="1062"/>
      <c r="F11" s="1060"/>
      <c r="G11" s="1062"/>
      <c r="H11" s="1118"/>
      <c r="I11" s="1119"/>
    </row>
    <row r="12" spans="2:9" ht="15" customHeight="1">
      <c r="B12" s="197"/>
      <c r="C12" s="56"/>
      <c r="D12" s="1055"/>
      <c r="E12" s="1064"/>
      <c r="F12" s="1063"/>
      <c r="G12" s="1056"/>
      <c r="H12" s="1065"/>
      <c r="I12" s="1120"/>
    </row>
    <row r="13" spans="2:9" ht="15" customHeight="1">
      <c r="B13" s="199" t="s">
        <v>1017</v>
      </c>
      <c r="C13" s="39"/>
      <c r="D13" s="1053">
        <v>80302.5</v>
      </c>
      <c r="E13" s="1053">
        <v>107117.9</v>
      </c>
      <c r="F13" s="1053">
        <v>93006.1</v>
      </c>
      <c r="G13" s="1053">
        <v>107900.5</v>
      </c>
      <c r="H13" s="1066">
        <v>33.392982783848595</v>
      </c>
      <c r="I13" s="1121">
        <v>16.0144334618912</v>
      </c>
    </row>
    <row r="14" spans="2:9" ht="15" customHeight="1">
      <c r="B14" s="139"/>
      <c r="C14" s="39" t="s">
        <v>461</v>
      </c>
      <c r="D14" s="1055">
        <v>74079.9</v>
      </c>
      <c r="E14" s="1058">
        <v>101360.6</v>
      </c>
      <c r="F14" s="1056">
        <v>87372.34</v>
      </c>
      <c r="G14" s="1058">
        <v>102108.5</v>
      </c>
      <c r="H14" s="1067">
        <v>36.82604863127517</v>
      </c>
      <c r="I14" s="1122">
        <v>16.86593262810632</v>
      </c>
    </row>
    <row r="15" spans="2:9" ht="15" customHeight="1">
      <c r="B15" s="139"/>
      <c r="C15" s="58" t="s">
        <v>462</v>
      </c>
      <c r="D15" s="1055">
        <v>6222.6</v>
      </c>
      <c r="E15" s="1058">
        <v>5757.3</v>
      </c>
      <c r="F15" s="1056">
        <v>5633.76</v>
      </c>
      <c r="G15" s="1058">
        <v>5792</v>
      </c>
      <c r="H15" s="1067">
        <v>-7.4775817182528215</v>
      </c>
      <c r="I15" s="1122">
        <v>2.808781346738229</v>
      </c>
    </row>
    <row r="16" spans="2:9" ht="15" customHeight="1">
      <c r="B16" s="143"/>
      <c r="C16" s="40"/>
      <c r="D16" s="1059"/>
      <c r="E16" s="1069"/>
      <c r="F16" s="1068"/>
      <c r="G16" s="1062"/>
      <c r="H16" s="1070"/>
      <c r="I16" s="1123"/>
    </row>
    <row r="17" spans="2:9" ht="15" customHeight="1">
      <c r="B17" s="139"/>
      <c r="C17" s="39"/>
      <c r="D17" s="1055"/>
      <c r="E17" s="1058"/>
      <c r="F17" s="1056"/>
      <c r="G17" s="1056"/>
      <c r="H17" s="1067"/>
      <c r="I17" s="1117"/>
    </row>
    <row r="18" spans="2:9" ht="15" customHeight="1">
      <c r="B18" s="199" t="s">
        <v>463</v>
      </c>
      <c r="C18" s="57"/>
      <c r="D18" s="1053">
        <v>533297</v>
      </c>
      <c r="E18" s="1053">
        <v>625467.1</v>
      </c>
      <c r="F18" s="1053">
        <v>665407</v>
      </c>
      <c r="G18" s="1053">
        <v>702121.8</v>
      </c>
      <c r="H18" s="1066">
        <v>17.283071159222715</v>
      </c>
      <c r="I18" s="1121">
        <v>5.517645591344845</v>
      </c>
    </row>
    <row r="19" spans="2:9" ht="15" customHeight="1">
      <c r="B19" s="139"/>
      <c r="C19" s="39"/>
      <c r="D19" s="1055"/>
      <c r="E19" s="1072"/>
      <c r="F19" s="1071"/>
      <c r="G19" s="1058"/>
      <c r="H19" s="1073"/>
      <c r="I19" s="1124"/>
    </row>
    <row r="20" spans="2:9" ht="15" customHeight="1">
      <c r="B20" s="139"/>
      <c r="C20" s="39" t="s">
        <v>461</v>
      </c>
      <c r="D20" s="1055">
        <v>414019.94144639</v>
      </c>
      <c r="E20" s="1058">
        <v>481188.971685</v>
      </c>
      <c r="F20" s="1056">
        <v>513505.21371916006</v>
      </c>
      <c r="G20" s="1058">
        <v>532843.47860168</v>
      </c>
      <c r="H20" s="1067">
        <v>16.223621983992658</v>
      </c>
      <c r="I20" s="1122">
        <v>3.7659335028867247</v>
      </c>
    </row>
    <row r="21" spans="2:9" ht="15" customHeight="1">
      <c r="B21" s="139"/>
      <c r="C21" s="59" t="s">
        <v>464</v>
      </c>
      <c r="D21" s="1055">
        <v>77.63402783934468</v>
      </c>
      <c r="E21" s="1058">
        <v>76.93273901776769</v>
      </c>
      <c r="F21" s="1056">
        <v>77.1715977919018</v>
      </c>
      <c r="G21" s="1058">
        <v>75.89046211094428</v>
      </c>
      <c r="H21" s="1067" t="s">
        <v>568</v>
      </c>
      <c r="I21" s="1122" t="s">
        <v>568</v>
      </c>
    </row>
    <row r="22" spans="2:9" ht="15" customHeight="1">
      <c r="B22" s="139"/>
      <c r="C22" s="58" t="s">
        <v>462</v>
      </c>
      <c r="D22" s="1055">
        <v>119277.05855361</v>
      </c>
      <c r="E22" s="1058">
        <v>144278.12831499998</v>
      </c>
      <c r="F22" s="1056">
        <v>151901.78628084</v>
      </c>
      <c r="G22" s="1058">
        <v>169278.32139832003</v>
      </c>
      <c r="H22" s="1067">
        <v>20.96050159566356</v>
      </c>
      <c r="I22" s="1122">
        <v>11.439322435191016</v>
      </c>
    </row>
    <row r="23" spans="2:9" ht="15" customHeight="1">
      <c r="B23" s="143"/>
      <c r="C23" s="60" t="s">
        <v>464</v>
      </c>
      <c r="D23" s="1059">
        <v>22.36597216065532</v>
      </c>
      <c r="E23" s="1058">
        <v>23.067260982232316</v>
      </c>
      <c r="F23" s="1056">
        <v>22.8284022080982</v>
      </c>
      <c r="G23" s="1062">
        <v>24.10953788905572</v>
      </c>
      <c r="H23" s="1067" t="s">
        <v>568</v>
      </c>
      <c r="I23" s="1122" t="s">
        <v>568</v>
      </c>
    </row>
    <row r="24" spans="2:9" ht="15" customHeight="1">
      <c r="B24" s="200" t="s">
        <v>1015</v>
      </c>
      <c r="C24" s="194"/>
      <c r="D24" s="1074"/>
      <c r="E24" s="1052"/>
      <c r="F24" s="1052"/>
      <c r="G24" s="1056"/>
      <c r="H24" s="1075"/>
      <c r="I24" s="1125"/>
    </row>
    <row r="25" spans="2:9" ht="15" customHeight="1">
      <c r="B25" s="119"/>
      <c r="C25" s="59" t="s">
        <v>465</v>
      </c>
      <c r="D25" s="1055">
        <v>11.693094556256112</v>
      </c>
      <c r="E25" s="1058">
        <v>11.819530557597496</v>
      </c>
      <c r="F25" s="1058">
        <v>11.466384480852438</v>
      </c>
      <c r="G25" s="1051">
        <v>11.264805354827946</v>
      </c>
      <c r="H25" s="1067" t="s">
        <v>568</v>
      </c>
      <c r="I25" s="1122" t="s">
        <v>568</v>
      </c>
    </row>
    <row r="26" spans="2:9" ht="15" customHeight="1">
      <c r="B26" s="118"/>
      <c r="C26" s="61" t="s">
        <v>466</v>
      </c>
      <c r="D26" s="1059">
        <v>10.07965200150638</v>
      </c>
      <c r="E26" s="1058">
        <v>10.212908292893205</v>
      </c>
      <c r="F26" s="1062">
        <v>9.974219048524375</v>
      </c>
      <c r="G26" s="1051">
        <v>9.674707866239915</v>
      </c>
      <c r="H26" s="1061" t="s">
        <v>568</v>
      </c>
      <c r="I26" s="1123" t="s">
        <v>568</v>
      </c>
    </row>
    <row r="27" spans="2:9" ht="15" customHeight="1">
      <c r="B27" s="201" t="s">
        <v>467</v>
      </c>
      <c r="C27" s="56"/>
      <c r="D27" s="1055">
        <v>533297</v>
      </c>
      <c r="E27" s="1064">
        <v>625467.1</v>
      </c>
      <c r="F27" s="1058">
        <v>665407</v>
      </c>
      <c r="G27" s="1064">
        <v>702121.8</v>
      </c>
      <c r="H27" s="1067">
        <v>17.283071159222715</v>
      </c>
      <c r="I27" s="1122">
        <v>5.517645591344845</v>
      </c>
    </row>
    <row r="28" spans="2:9" ht="15" customHeight="1">
      <c r="B28" s="202" t="s">
        <v>1016</v>
      </c>
      <c r="C28" s="39"/>
      <c r="D28" s="1055">
        <v>20796.6</v>
      </c>
      <c r="E28" s="1058">
        <v>20676.6</v>
      </c>
      <c r="F28" s="1058">
        <v>21352.1</v>
      </c>
      <c r="G28" s="1058">
        <v>23946.8</v>
      </c>
      <c r="H28" s="1067">
        <v>-0.5770173970745134</v>
      </c>
      <c r="I28" s="1122">
        <v>12.151966317130402</v>
      </c>
    </row>
    <row r="29" spans="2:9" ht="15" customHeight="1">
      <c r="B29" s="202" t="s">
        <v>520</v>
      </c>
      <c r="C29" s="39"/>
      <c r="D29" s="1055">
        <v>554093.6</v>
      </c>
      <c r="E29" s="1058">
        <v>646143.7</v>
      </c>
      <c r="F29" s="1058">
        <v>686759.1</v>
      </c>
      <c r="G29" s="1058">
        <v>726068.6</v>
      </c>
      <c r="H29" s="1067">
        <v>16.612734743732815</v>
      </c>
      <c r="I29" s="1122">
        <v>5.723913960513968</v>
      </c>
    </row>
    <row r="30" spans="2:9" ht="15" customHeight="1">
      <c r="B30" s="202" t="s">
        <v>521</v>
      </c>
      <c r="C30" s="39"/>
      <c r="D30" s="1055">
        <v>85855.4</v>
      </c>
      <c r="E30" s="1058">
        <v>94845</v>
      </c>
      <c r="F30" s="1058">
        <v>87539.2</v>
      </c>
      <c r="G30" s="1058">
        <v>99304.2</v>
      </c>
      <c r="H30" s="1067">
        <v>10.470628521910115</v>
      </c>
      <c r="I30" s="1122">
        <v>13.439693303114453</v>
      </c>
    </row>
    <row r="31" spans="2:9" ht="15" customHeight="1">
      <c r="B31" s="202" t="s">
        <v>522</v>
      </c>
      <c r="C31" s="39"/>
      <c r="D31" s="1055">
        <v>468238.2</v>
      </c>
      <c r="E31" s="1058">
        <v>551298.7</v>
      </c>
      <c r="F31" s="1058">
        <v>599219.9</v>
      </c>
      <c r="G31" s="1058">
        <v>626764.4</v>
      </c>
      <c r="H31" s="1067">
        <v>17.738941419132388</v>
      </c>
      <c r="I31" s="1122">
        <v>4.596726510584887</v>
      </c>
    </row>
    <row r="32" spans="2:9" ht="15" customHeight="1">
      <c r="B32" s="202" t="s">
        <v>1018</v>
      </c>
      <c r="C32" s="39"/>
      <c r="D32" s="1055">
        <v>-84465.91774548998</v>
      </c>
      <c r="E32" s="1058">
        <v>-83060.5</v>
      </c>
      <c r="F32" s="1058">
        <v>-130981.7</v>
      </c>
      <c r="G32" s="1058">
        <v>-27544.500000000233</v>
      </c>
      <c r="H32" s="1067" t="s">
        <v>568</v>
      </c>
      <c r="I32" s="1117" t="s">
        <v>568</v>
      </c>
    </row>
    <row r="33" spans="2:9" ht="15" customHeight="1">
      <c r="B33" s="202" t="s">
        <v>328</v>
      </c>
      <c r="C33" s="39"/>
      <c r="D33" s="1055">
        <v>15526.3</v>
      </c>
      <c r="E33" s="1058">
        <v>15045.2</v>
      </c>
      <c r="F33" s="1058">
        <v>3854.6</v>
      </c>
      <c r="G33" s="1058">
        <v>4190.1</v>
      </c>
      <c r="H33" s="1067" t="s">
        <v>568</v>
      </c>
      <c r="I33" s="1117" t="s">
        <v>568</v>
      </c>
    </row>
    <row r="34" spans="2:9" ht="15" customHeight="1" thickBot="1">
      <c r="B34" s="203" t="s">
        <v>1019</v>
      </c>
      <c r="C34" s="104"/>
      <c r="D34" s="1126">
        <v>-68939.61774548997</v>
      </c>
      <c r="E34" s="1126">
        <v>-68015.3</v>
      </c>
      <c r="F34" s="1127">
        <v>-127127.1</v>
      </c>
      <c r="G34" s="1127">
        <v>-23354.400000000234</v>
      </c>
      <c r="H34" s="1128" t="s">
        <v>568</v>
      </c>
      <c r="I34" s="1129" t="s">
        <v>568</v>
      </c>
    </row>
    <row r="35" spans="2:9" ht="15" customHeight="1" thickTop="1">
      <c r="B35" s="20" t="s">
        <v>523</v>
      </c>
      <c r="C35" s="9"/>
      <c r="D35" s="9"/>
      <c r="E35" s="9"/>
      <c r="F35" s="9"/>
      <c r="G35" s="9"/>
      <c r="H35" s="9"/>
      <c r="I35" s="9"/>
    </row>
    <row r="36" spans="2:9" ht="15" customHeight="1">
      <c r="B36" s="10" t="s">
        <v>1035</v>
      </c>
      <c r="C36" s="9"/>
      <c r="D36" s="9"/>
      <c r="E36" s="9"/>
      <c r="F36" s="9"/>
      <c r="G36" s="9"/>
      <c r="H36" s="9"/>
      <c r="I36" s="9"/>
    </row>
    <row r="37" spans="2:9" ht="15" customHeight="1">
      <c r="B37" s="64" t="s">
        <v>138</v>
      </c>
      <c r="C37" s="10"/>
      <c r="D37" s="9"/>
      <c r="E37" s="9"/>
      <c r="F37" s="9"/>
      <c r="G37" s="9"/>
      <c r="H37" s="9"/>
      <c r="I37" s="9"/>
    </row>
    <row r="38" spans="2:9" ht="15" customHeight="1">
      <c r="B38" s="63" t="s">
        <v>137</v>
      </c>
      <c r="C38" s="10"/>
      <c r="D38" s="9"/>
      <c r="E38" s="9"/>
      <c r="F38" s="9"/>
      <c r="G38" s="9"/>
      <c r="H38" s="9"/>
      <c r="I38" s="9"/>
    </row>
    <row r="39" spans="2:9" ht="15" customHeight="1">
      <c r="B39" s="10" t="s">
        <v>701</v>
      </c>
      <c r="C39" s="9"/>
      <c r="D39" s="1594">
        <v>95</v>
      </c>
      <c r="E39" s="1595">
        <v>99.11</v>
      </c>
      <c r="F39" s="1595">
        <v>95.9</v>
      </c>
      <c r="G39" s="1595">
        <v>99.37</v>
      </c>
      <c r="H39" s="9"/>
      <c r="I39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38"/>
  <sheetViews>
    <sheetView zoomScalePageLayoutView="0" workbookViewId="0" topLeftCell="A13">
      <selection activeCell="K50" sqref="K50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838" t="s">
        <v>664</v>
      </c>
      <c r="C1" s="1838"/>
      <c r="D1" s="1838"/>
      <c r="E1" s="1838"/>
      <c r="F1" s="1838"/>
      <c r="G1" s="1838"/>
      <c r="H1" s="1838"/>
      <c r="I1" s="1838"/>
    </row>
    <row r="2" spans="2:9" ht="15.75">
      <c r="B2" s="77" t="s">
        <v>269</v>
      </c>
      <c r="C2" s="55"/>
      <c r="D2" s="55"/>
      <c r="E2" s="55"/>
      <c r="F2" s="55"/>
      <c r="G2" s="55"/>
      <c r="H2" s="55"/>
      <c r="I2" s="55"/>
    </row>
    <row r="3" spans="2:9" ht="13.5" customHeight="1" thickBot="1">
      <c r="B3" s="2090" t="s">
        <v>177</v>
      </c>
      <c r="C3" s="2090"/>
      <c r="D3" s="2090"/>
      <c r="E3" s="2090"/>
      <c r="F3" s="2090"/>
      <c r="G3" s="2090"/>
      <c r="H3" s="2090"/>
      <c r="I3" s="2090"/>
    </row>
    <row r="4" spans="2:9" ht="15" customHeight="1" thickTop="1">
      <c r="B4" s="195"/>
      <c r="C4" s="214"/>
      <c r="D4" s="1586"/>
      <c r="E4" s="1587"/>
      <c r="F4" s="1587"/>
      <c r="G4" s="1587"/>
      <c r="H4" s="1588" t="s">
        <v>571</v>
      </c>
      <c r="I4" s="205"/>
    </row>
    <row r="5" spans="2:9" ht="15" customHeight="1">
      <c r="B5" s="206"/>
      <c r="C5" s="215"/>
      <c r="D5" s="1589" t="s">
        <v>369</v>
      </c>
      <c r="E5" s="49" t="s">
        <v>183</v>
      </c>
      <c r="F5" s="49" t="s">
        <v>369</v>
      </c>
      <c r="G5" s="49" t="s">
        <v>183</v>
      </c>
      <c r="H5" s="1584" t="s">
        <v>190</v>
      </c>
      <c r="I5" s="1585"/>
    </row>
    <row r="6" spans="2:9" ht="15" customHeight="1">
      <c r="B6" s="207"/>
      <c r="C6" s="216"/>
      <c r="D6" s="1590">
        <v>2013</v>
      </c>
      <c r="E6" s="1188">
        <v>2013</v>
      </c>
      <c r="F6" s="1188">
        <v>2014</v>
      </c>
      <c r="G6" s="1188">
        <v>2014</v>
      </c>
      <c r="H6" s="1590" t="s">
        <v>957</v>
      </c>
      <c r="I6" s="1591" t="s">
        <v>78</v>
      </c>
    </row>
    <row r="7" spans="2:9" ht="15" customHeight="1">
      <c r="B7" s="208"/>
      <c r="C7" s="217"/>
      <c r="D7" s="62"/>
      <c r="E7" s="204"/>
      <c r="F7" s="204"/>
      <c r="G7" s="204"/>
      <c r="H7" s="62"/>
      <c r="I7" s="209"/>
    </row>
    <row r="8" spans="2:9" ht="15" customHeight="1">
      <c r="B8" s="199" t="s">
        <v>339</v>
      </c>
      <c r="C8" s="218"/>
      <c r="D8" s="1087">
        <v>4768.363157894737</v>
      </c>
      <c r="E8" s="1087">
        <v>5230.039350216931</v>
      </c>
      <c r="F8" s="1087">
        <v>5968.726798748697</v>
      </c>
      <c r="G8" s="1076">
        <v>5979.886283586596</v>
      </c>
      <c r="H8" s="1076">
        <v>9.682068605823787</v>
      </c>
      <c r="I8" s="1104">
        <v>0.1869659177605314</v>
      </c>
    </row>
    <row r="9" spans="2:9" ht="15" customHeight="1">
      <c r="B9" s="208"/>
      <c r="C9" s="217" t="s">
        <v>461</v>
      </c>
      <c r="D9" s="1080">
        <v>3578.3162257514737</v>
      </c>
      <c r="E9" s="1080">
        <v>3832.3920057007367</v>
      </c>
      <c r="F9" s="1080">
        <v>4443.512760366632</v>
      </c>
      <c r="G9" s="1077">
        <v>4334.658132249975</v>
      </c>
      <c r="H9" s="1077">
        <v>7.100428355682993</v>
      </c>
      <c r="I9" s="1105">
        <v>-2.4497426695287743</v>
      </c>
    </row>
    <row r="10" spans="2:9" ht="15" customHeight="1">
      <c r="B10" s="208"/>
      <c r="C10" s="219" t="s">
        <v>462</v>
      </c>
      <c r="D10" s="1080">
        <v>1190.0469321432631</v>
      </c>
      <c r="E10" s="1080">
        <v>1397.6473445161942</v>
      </c>
      <c r="F10" s="1080">
        <v>1525.2140383820645</v>
      </c>
      <c r="G10" s="1077">
        <v>1645.2281513366208</v>
      </c>
      <c r="H10" s="1077">
        <v>17.444724805856566</v>
      </c>
      <c r="I10" s="1105">
        <v>7.868673506432344</v>
      </c>
    </row>
    <row r="11" spans="2:9" ht="15" customHeight="1">
      <c r="B11" s="208"/>
      <c r="C11" s="217"/>
      <c r="D11" s="1080"/>
      <c r="E11" s="1080"/>
      <c r="F11" s="1080"/>
      <c r="G11" s="1077"/>
      <c r="H11" s="1077"/>
      <c r="I11" s="1105"/>
    </row>
    <row r="12" spans="2:9" ht="15" customHeight="1">
      <c r="B12" s="210"/>
      <c r="C12" s="220"/>
      <c r="D12" s="1082"/>
      <c r="E12" s="1082"/>
      <c r="F12" s="1082"/>
      <c r="G12" s="1081"/>
      <c r="H12" s="1081"/>
      <c r="I12" s="1106"/>
    </row>
    <row r="13" spans="2:9" ht="15" customHeight="1">
      <c r="B13" s="211" t="s">
        <v>1017</v>
      </c>
      <c r="C13" s="221"/>
      <c r="D13" s="1087">
        <v>845.2894736842105</v>
      </c>
      <c r="E13" s="1087">
        <v>1080.798103117748</v>
      </c>
      <c r="F13" s="1087">
        <v>969.8237747653806</v>
      </c>
      <c r="G13" s="1076">
        <v>1085.8458287209419</v>
      </c>
      <c r="H13" s="1076">
        <v>27.861299207603835</v>
      </c>
      <c r="I13" s="1104">
        <v>11.963209912401808</v>
      </c>
    </row>
    <row r="14" spans="2:9" ht="15" customHeight="1">
      <c r="B14" s="208"/>
      <c r="C14" s="217" t="s">
        <v>461</v>
      </c>
      <c r="D14" s="1080">
        <v>779.7884210526315</v>
      </c>
      <c r="E14" s="1080">
        <v>1022.7081021087681</v>
      </c>
      <c r="F14" s="1080">
        <v>911.0775808133473</v>
      </c>
      <c r="G14" s="1077">
        <v>1027.5586193016</v>
      </c>
      <c r="H14" s="1077">
        <v>31.151998990728885</v>
      </c>
      <c r="I14" s="1105">
        <v>12.784974731160275</v>
      </c>
    </row>
    <row r="15" spans="2:9" ht="15" customHeight="1">
      <c r="B15" s="208"/>
      <c r="C15" s="219" t="s">
        <v>462</v>
      </c>
      <c r="D15" s="1080">
        <v>65.50105263157896</v>
      </c>
      <c r="E15" s="1080">
        <v>58.090001008979925</v>
      </c>
      <c r="F15" s="1080">
        <v>58.746193952033366</v>
      </c>
      <c r="G15" s="1077">
        <v>58.28720941934185</v>
      </c>
      <c r="H15" s="1077">
        <v>-11.314400799455342</v>
      </c>
      <c r="I15" s="1105">
        <v>-0.7813008840475248</v>
      </c>
    </row>
    <row r="16" spans="2:9" ht="15" customHeight="1">
      <c r="B16" s="208"/>
      <c r="C16" s="217"/>
      <c r="D16" s="1091"/>
      <c r="E16" s="1091"/>
      <c r="F16" s="1091"/>
      <c r="G16" s="1092"/>
      <c r="H16" s="1092"/>
      <c r="I16" s="1107"/>
    </row>
    <row r="17" spans="2:9" ht="15" customHeight="1">
      <c r="B17" s="210"/>
      <c r="C17" s="220"/>
      <c r="D17" s="1082"/>
      <c r="E17" s="1082"/>
      <c r="F17" s="1082"/>
      <c r="G17" s="1081"/>
      <c r="H17" s="1081"/>
      <c r="I17" s="1106"/>
    </row>
    <row r="18" spans="2:9" ht="15" customHeight="1">
      <c r="B18" s="211" t="s">
        <v>463</v>
      </c>
      <c r="C18" s="222"/>
      <c r="D18" s="1087">
        <v>5613.652631578947</v>
      </c>
      <c r="E18" s="1087">
        <v>6310.837453334679</v>
      </c>
      <c r="F18" s="1087">
        <v>6938.550573514077</v>
      </c>
      <c r="G18" s="1076">
        <v>7065.732112307538</v>
      </c>
      <c r="H18" s="1076">
        <v>12.419450712603776</v>
      </c>
      <c r="I18" s="1104">
        <v>1.8329698320415702</v>
      </c>
    </row>
    <row r="19" spans="2:9" ht="15" customHeight="1">
      <c r="B19" s="208"/>
      <c r="C19" s="217"/>
      <c r="D19" s="1090"/>
      <c r="E19" s="1090"/>
      <c r="F19" s="1090"/>
      <c r="G19" s="1089"/>
      <c r="H19" s="1089"/>
      <c r="I19" s="1108"/>
    </row>
    <row r="20" spans="2:9" ht="15" customHeight="1">
      <c r="B20" s="208"/>
      <c r="C20" s="217" t="s">
        <v>461</v>
      </c>
      <c r="D20" s="1080">
        <v>4358.104646804105</v>
      </c>
      <c r="E20" s="1080">
        <v>4855.100107809504</v>
      </c>
      <c r="F20" s="1080">
        <v>5354.590341179979</v>
      </c>
      <c r="G20" s="1077">
        <v>5362.216751551575</v>
      </c>
      <c r="H20" s="1077">
        <v>11.403935914431457</v>
      </c>
      <c r="I20" s="1105">
        <v>0.14242752266113712</v>
      </c>
    </row>
    <row r="21" spans="2:9" ht="15" customHeight="1">
      <c r="B21" s="208"/>
      <c r="C21" s="223" t="s">
        <v>464</v>
      </c>
      <c r="D21" s="1080">
        <v>77.63402783934468</v>
      </c>
      <c r="E21" s="1080">
        <v>76.93273901776769</v>
      </c>
      <c r="F21" s="1080">
        <v>77.1715977919018</v>
      </c>
      <c r="G21" s="1077">
        <v>75.89046211094428</v>
      </c>
      <c r="H21" s="1077" t="s">
        <v>568</v>
      </c>
      <c r="I21" s="1105" t="s">
        <v>568</v>
      </c>
    </row>
    <row r="22" spans="2:9" ht="15" customHeight="1">
      <c r="B22" s="208"/>
      <c r="C22" s="219" t="s">
        <v>462</v>
      </c>
      <c r="D22" s="1080">
        <v>1255.547984774842</v>
      </c>
      <c r="E22" s="1080">
        <v>1455.7373455251739</v>
      </c>
      <c r="F22" s="1080">
        <v>1583.9602323340978</v>
      </c>
      <c r="G22" s="1077">
        <v>1703.5153607559628</v>
      </c>
      <c r="H22" s="1077">
        <v>15.944381511331244</v>
      </c>
      <c r="I22" s="1105">
        <v>7.547861744337524</v>
      </c>
    </row>
    <row r="23" spans="2:9" ht="15" customHeight="1">
      <c r="B23" s="143"/>
      <c r="C23" s="224" t="s">
        <v>464</v>
      </c>
      <c r="D23" s="1082">
        <v>22.36597216065532</v>
      </c>
      <c r="E23" s="1082">
        <v>23.067260982232316</v>
      </c>
      <c r="F23" s="1082">
        <v>22.8284022080982</v>
      </c>
      <c r="G23" s="1081">
        <v>24.10953788905572</v>
      </c>
      <c r="H23" s="1081" t="s">
        <v>568</v>
      </c>
      <c r="I23" s="1106" t="s">
        <v>568</v>
      </c>
    </row>
    <row r="24" spans="2:9" ht="15" customHeight="1">
      <c r="B24" s="200" t="s">
        <v>1015</v>
      </c>
      <c r="C24" s="225"/>
      <c r="D24" s="1091"/>
      <c r="E24" s="1091"/>
      <c r="F24" s="1091"/>
      <c r="G24" s="1092"/>
      <c r="H24" s="1092"/>
      <c r="I24" s="1107"/>
    </row>
    <row r="25" spans="2:9" ht="15" customHeight="1">
      <c r="B25" s="212"/>
      <c r="C25" s="223" t="s">
        <v>465</v>
      </c>
      <c r="D25" s="1080">
        <v>11.693094556256112</v>
      </c>
      <c r="E25" s="1080">
        <v>11.819530557597496</v>
      </c>
      <c r="F25" s="1080">
        <v>11.466384480852438</v>
      </c>
      <c r="G25" s="1077">
        <v>11.264805354827946</v>
      </c>
      <c r="H25" s="1077" t="s">
        <v>568</v>
      </c>
      <c r="I25" s="1105" t="s">
        <v>568</v>
      </c>
    </row>
    <row r="26" spans="2:9" ht="15" customHeight="1">
      <c r="B26" s="213"/>
      <c r="C26" s="224" t="s">
        <v>466</v>
      </c>
      <c r="D26" s="1082">
        <v>10.07965200150638</v>
      </c>
      <c r="E26" s="1082">
        <v>10.212908292893205</v>
      </c>
      <c r="F26" s="1082">
        <v>9.974219048524375</v>
      </c>
      <c r="G26" s="1081">
        <v>9.674707866239915</v>
      </c>
      <c r="H26" s="1081" t="s">
        <v>568</v>
      </c>
      <c r="I26" s="1106" t="s">
        <v>568</v>
      </c>
    </row>
    <row r="27" spans="2:9" ht="15" customHeight="1">
      <c r="B27" s="201" t="s">
        <v>467</v>
      </c>
      <c r="C27" s="221"/>
      <c r="D27" s="1086">
        <v>5613.652631578947</v>
      </c>
      <c r="E27" s="1083">
        <v>6310.837453334679</v>
      </c>
      <c r="F27" s="1083">
        <v>6938.550573514077</v>
      </c>
      <c r="G27" s="1084">
        <v>7065.732112307538</v>
      </c>
      <c r="H27" s="1085">
        <v>12.419450712603776</v>
      </c>
      <c r="I27" s="1109">
        <v>1.8329698320415702</v>
      </c>
    </row>
    <row r="28" spans="2:9" ht="15" customHeight="1">
      <c r="B28" s="202" t="s">
        <v>1016</v>
      </c>
      <c r="C28" s="217"/>
      <c r="D28" s="1080">
        <v>218.9115789473684</v>
      </c>
      <c r="E28" s="1078">
        <v>208.62274240742607</v>
      </c>
      <c r="F28" s="1078">
        <v>222.64963503649633</v>
      </c>
      <c r="G28" s="1079">
        <v>240.9862131427996</v>
      </c>
      <c r="H28" s="1077">
        <v>-4.699996496035524</v>
      </c>
      <c r="I28" s="1110">
        <v>8.235620104788225</v>
      </c>
    </row>
    <row r="29" spans="2:9" ht="15" customHeight="1">
      <c r="B29" s="202" t="s">
        <v>140</v>
      </c>
      <c r="C29" s="226"/>
      <c r="D29" s="1080">
        <v>5832.564210526316</v>
      </c>
      <c r="E29" s="1078">
        <v>6519.460195742105</v>
      </c>
      <c r="F29" s="1078">
        <v>7161.200208550573</v>
      </c>
      <c r="G29" s="1079">
        <v>7306.718325450338</v>
      </c>
      <c r="H29" s="1077">
        <v>11.776912528045784</v>
      </c>
      <c r="I29" s="1110">
        <v>2.0320353105896203</v>
      </c>
    </row>
    <row r="30" spans="2:9" ht="15" customHeight="1">
      <c r="B30" s="202" t="s">
        <v>521</v>
      </c>
      <c r="C30" s="226"/>
      <c r="D30" s="1080">
        <v>903.7410526315789</v>
      </c>
      <c r="E30" s="1078">
        <v>956.9670063565736</v>
      </c>
      <c r="F30" s="1078">
        <v>912.8175182481752</v>
      </c>
      <c r="G30" s="1079">
        <v>999.3378283184057</v>
      </c>
      <c r="H30" s="1077">
        <v>5.8895137683529555</v>
      </c>
      <c r="I30" s="1105">
        <v>9.478379669605275</v>
      </c>
    </row>
    <row r="31" spans="2:9" ht="15" customHeight="1">
      <c r="B31" s="202" t="s">
        <v>141</v>
      </c>
      <c r="C31" s="226"/>
      <c r="D31" s="1080">
        <v>4928.823157894736</v>
      </c>
      <c r="E31" s="1078">
        <v>5562.493189385531</v>
      </c>
      <c r="F31" s="1078">
        <v>6248.382690302397</v>
      </c>
      <c r="G31" s="1079">
        <v>6307.380497131932</v>
      </c>
      <c r="H31" s="1077">
        <v>12.856416454621922</v>
      </c>
      <c r="I31" s="1110">
        <v>0.9442092418747023</v>
      </c>
    </row>
    <row r="32" spans="2:9" ht="15" customHeight="1">
      <c r="B32" s="202" t="s">
        <v>1018</v>
      </c>
      <c r="C32" s="226"/>
      <c r="D32" s="1080">
        <v>-889.1149236367366</v>
      </c>
      <c r="E32" s="1078">
        <v>-838.0637675310261</v>
      </c>
      <c r="F32" s="1078">
        <v>-1365.8154327424395</v>
      </c>
      <c r="G32" s="1077">
        <v>-277.19130522290664</v>
      </c>
      <c r="H32" s="1088" t="s">
        <v>568</v>
      </c>
      <c r="I32" s="1105" t="s">
        <v>568</v>
      </c>
    </row>
    <row r="33" spans="2:9" ht="15" customHeight="1">
      <c r="B33" s="202" t="s">
        <v>328</v>
      </c>
      <c r="C33" s="226"/>
      <c r="D33" s="1080">
        <v>163.43473684210525</v>
      </c>
      <c r="E33" s="1078">
        <v>151.80304711936233</v>
      </c>
      <c r="F33" s="1078">
        <v>40.19395203336809</v>
      </c>
      <c r="G33" s="1077">
        <v>42.166649894334306</v>
      </c>
      <c r="H33" s="1088" t="s">
        <v>568</v>
      </c>
      <c r="I33" s="1105" t="s">
        <v>568</v>
      </c>
    </row>
    <row r="34" spans="2:9" ht="15" customHeight="1" thickBot="1">
      <c r="B34" s="203" t="s">
        <v>1019</v>
      </c>
      <c r="C34" s="227"/>
      <c r="D34" s="1111">
        <v>-725.6801867946313</v>
      </c>
      <c r="E34" s="1112">
        <v>-686.2607204116639</v>
      </c>
      <c r="F34" s="1112">
        <v>-1325.6214807090714</v>
      </c>
      <c r="G34" s="1113">
        <v>-235.02465532857235</v>
      </c>
      <c r="H34" s="1114" t="s">
        <v>568</v>
      </c>
      <c r="I34" s="1115" t="s">
        <v>568</v>
      </c>
    </row>
    <row r="35" spans="2:9" ht="16.5" thickTop="1">
      <c r="B35" s="9" t="s">
        <v>1035</v>
      </c>
      <c r="C35" s="10"/>
      <c r="D35" s="9"/>
      <c r="E35" s="9"/>
      <c r="F35" s="9"/>
      <c r="G35" s="30"/>
      <c r="H35" s="30"/>
      <c r="I35" s="30"/>
    </row>
    <row r="36" spans="2:9" ht="15.75">
      <c r="B36" s="1288" t="s">
        <v>138</v>
      </c>
      <c r="C36" s="1289"/>
      <c r="D36" s="1290"/>
      <c r="E36" s="1290"/>
      <c r="F36" s="1290"/>
      <c r="G36" s="1291"/>
      <c r="H36" s="1291"/>
      <c r="I36" s="642"/>
    </row>
    <row r="37" spans="2:9" ht="15.75">
      <c r="B37" s="1292" t="s">
        <v>137</v>
      </c>
      <c r="C37" s="1289"/>
      <c r="D37" s="1293"/>
      <c r="E37" s="1293"/>
      <c r="F37" s="1293"/>
      <c r="G37" s="1294"/>
      <c r="H37" s="1291"/>
      <c r="I37" s="642"/>
    </row>
    <row r="38" spans="2:9" ht="15.75">
      <c r="B38" s="1289" t="s">
        <v>701</v>
      </c>
      <c r="C38" s="1294"/>
      <c r="D38" s="28">
        <v>95</v>
      </c>
      <c r="E38" s="28">
        <v>99.11</v>
      </c>
      <c r="F38" s="28">
        <v>95.9</v>
      </c>
      <c r="G38" s="28">
        <v>99.37</v>
      </c>
      <c r="H38" s="1294"/>
      <c r="I38" s="643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62"/>
  <sheetViews>
    <sheetView zoomScalePageLayoutView="0" workbookViewId="0" topLeftCell="A19">
      <selection activeCell="L47" sqref="L47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838" t="s">
        <v>139</v>
      </c>
      <c r="C1" s="1838"/>
      <c r="D1" s="1838"/>
      <c r="E1" s="1838"/>
      <c r="F1" s="1838"/>
      <c r="G1" s="1838"/>
      <c r="H1" s="1838"/>
      <c r="I1" s="1838"/>
    </row>
    <row r="2" spans="2:9" ht="16.5" thickBot="1">
      <c r="B2" s="2091" t="s">
        <v>1279</v>
      </c>
      <c r="C2" s="2092"/>
      <c r="D2" s="2092"/>
      <c r="E2" s="2092"/>
      <c r="F2" s="2092"/>
      <c r="G2" s="2092"/>
      <c r="H2" s="2092"/>
      <c r="I2" s="2092"/>
    </row>
    <row r="3" spans="2:9" ht="13.5" thickTop="1">
      <c r="B3" s="2079" t="s">
        <v>524</v>
      </c>
      <c r="C3" s="2035" t="s">
        <v>525</v>
      </c>
      <c r="D3" s="1956" t="s">
        <v>526</v>
      </c>
      <c r="E3" s="1956"/>
      <c r="F3" s="1956"/>
      <c r="G3" s="1947" t="s">
        <v>527</v>
      </c>
      <c r="H3" s="1956"/>
      <c r="I3" s="1957"/>
    </row>
    <row r="4" spans="2:9" ht="13.5" thickBot="1">
      <c r="B4" s="2093"/>
      <c r="C4" s="2094"/>
      <c r="D4" s="231" t="s">
        <v>528</v>
      </c>
      <c r="E4" s="231" t="s">
        <v>529</v>
      </c>
      <c r="F4" s="231" t="s">
        <v>702</v>
      </c>
      <c r="G4" s="232" t="s">
        <v>528</v>
      </c>
      <c r="H4" s="231" t="s">
        <v>529</v>
      </c>
      <c r="I4" s="158" t="s">
        <v>702</v>
      </c>
    </row>
    <row r="5" spans="2:9" ht="12.75">
      <c r="B5" s="139" t="s">
        <v>304</v>
      </c>
      <c r="C5" s="649" t="s">
        <v>650</v>
      </c>
      <c r="D5" s="650">
        <v>72.1</v>
      </c>
      <c r="E5" s="650">
        <v>72.7</v>
      </c>
      <c r="F5" s="650">
        <v>72.4</v>
      </c>
      <c r="G5" s="650">
        <v>71.1071875</v>
      </c>
      <c r="H5" s="650">
        <v>71.7071875</v>
      </c>
      <c r="I5" s="687">
        <v>71.4071875</v>
      </c>
    </row>
    <row r="6" spans="2:9" ht="12.75">
      <c r="B6" s="139"/>
      <c r="C6" s="649" t="s">
        <v>651</v>
      </c>
      <c r="D6" s="650">
        <v>75.6</v>
      </c>
      <c r="E6" s="650">
        <v>76.2</v>
      </c>
      <c r="F6" s="650">
        <v>75.9</v>
      </c>
      <c r="G6" s="650">
        <v>73.61709677419353</v>
      </c>
      <c r="H6" s="650">
        <v>74.21709677419355</v>
      </c>
      <c r="I6" s="687">
        <v>73.91709677419354</v>
      </c>
    </row>
    <row r="7" spans="2:9" ht="12.75">
      <c r="B7" s="139"/>
      <c r="C7" s="649" t="s">
        <v>652</v>
      </c>
      <c r="D7" s="650">
        <v>78.1</v>
      </c>
      <c r="E7" s="650">
        <v>78.7</v>
      </c>
      <c r="F7" s="650">
        <v>78.4</v>
      </c>
      <c r="G7" s="650">
        <v>77.85466666666666</v>
      </c>
      <c r="H7" s="650">
        <v>78.45466666666667</v>
      </c>
      <c r="I7" s="687">
        <v>78.15466666666666</v>
      </c>
    </row>
    <row r="8" spans="2:9" ht="12.75">
      <c r="B8" s="139"/>
      <c r="C8" s="649" t="s">
        <v>653</v>
      </c>
      <c r="D8" s="650">
        <v>80.74</v>
      </c>
      <c r="E8" s="650">
        <v>81.34</v>
      </c>
      <c r="F8" s="650">
        <v>81.04</v>
      </c>
      <c r="G8" s="650">
        <v>78.98333333333333</v>
      </c>
      <c r="H8" s="650">
        <v>79.58333333333333</v>
      </c>
      <c r="I8" s="687">
        <v>79.28333333333333</v>
      </c>
    </row>
    <row r="9" spans="2:9" ht="12.75">
      <c r="B9" s="139"/>
      <c r="C9" s="649" t="s">
        <v>654</v>
      </c>
      <c r="D9" s="650">
        <v>85.51</v>
      </c>
      <c r="E9" s="650">
        <v>86.11</v>
      </c>
      <c r="F9" s="650">
        <v>85.81</v>
      </c>
      <c r="G9" s="650">
        <v>82.69724137931034</v>
      </c>
      <c r="H9" s="650">
        <v>83.29724137931034</v>
      </c>
      <c r="I9" s="687">
        <v>82.99724137931034</v>
      </c>
    </row>
    <row r="10" spans="2:9" ht="12.75">
      <c r="B10" s="139"/>
      <c r="C10" s="649" t="s">
        <v>655</v>
      </c>
      <c r="D10" s="650">
        <v>81.9</v>
      </c>
      <c r="E10" s="650">
        <v>82.5</v>
      </c>
      <c r="F10" s="650">
        <v>82.2</v>
      </c>
      <c r="G10" s="650">
        <v>84.16366666666666</v>
      </c>
      <c r="H10" s="650">
        <v>84.76366666666667</v>
      </c>
      <c r="I10" s="687">
        <v>84.46366666666665</v>
      </c>
    </row>
    <row r="11" spans="2:9" ht="12.75">
      <c r="B11" s="139"/>
      <c r="C11" s="649" t="s">
        <v>656</v>
      </c>
      <c r="D11" s="650">
        <v>79.05</v>
      </c>
      <c r="E11" s="650">
        <v>79.65</v>
      </c>
      <c r="F11" s="650">
        <v>79.35</v>
      </c>
      <c r="G11" s="650">
        <v>79.45551724137931</v>
      </c>
      <c r="H11" s="650">
        <v>80.0555172413793</v>
      </c>
      <c r="I11" s="687">
        <v>79.75551724137931</v>
      </c>
    </row>
    <row r="12" spans="2:9" ht="12.75">
      <c r="B12" s="139"/>
      <c r="C12" s="649" t="s">
        <v>657</v>
      </c>
      <c r="D12" s="650">
        <v>79.55</v>
      </c>
      <c r="E12" s="650">
        <v>80.15</v>
      </c>
      <c r="F12" s="650">
        <v>79.85</v>
      </c>
      <c r="G12" s="650">
        <v>78.76</v>
      </c>
      <c r="H12" s="650">
        <v>79.36</v>
      </c>
      <c r="I12" s="687">
        <v>79.06</v>
      </c>
    </row>
    <row r="13" spans="2:9" ht="12.75">
      <c r="B13" s="139"/>
      <c r="C13" s="649" t="s">
        <v>658</v>
      </c>
      <c r="D13" s="650">
        <v>82.13</v>
      </c>
      <c r="E13" s="650">
        <v>82.73</v>
      </c>
      <c r="F13" s="650">
        <v>82.43</v>
      </c>
      <c r="G13" s="650">
        <v>80.99233333333332</v>
      </c>
      <c r="H13" s="650">
        <v>81.59233333333334</v>
      </c>
      <c r="I13" s="687">
        <v>81.29233333333333</v>
      </c>
    </row>
    <row r="14" spans="2:9" ht="12.75">
      <c r="B14" s="139"/>
      <c r="C14" s="649" t="s">
        <v>413</v>
      </c>
      <c r="D14" s="650">
        <v>85.32</v>
      </c>
      <c r="E14" s="650">
        <v>85.92</v>
      </c>
      <c r="F14" s="650">
        <v>85.62</v>
      </c>
      <c r="G14" s="650">
        <v>83.74677419354839</v>
      </c>
      <c r="H14" s="650">
        <v>84.34677419354838</v>
      </c>
      <c r="I14" s="687">
        <v>84.04677419354839</v>
      </c>
    </row>
    <row r="15" spans="2:9" ht="12.75">
      <c r="B15" s="139"/>
      <c r="C15" s="649" t="s">
        <v>414</v>
      </c>
      <c r="D15" s="651">
        <v>88.6</v>
      </c>
      <c r="E15" s="650">
        <v>89.2</v>
      </c>
      <c r="F15" s="651">
        <v>88.9</v>
      </c>
      <c r="G15" s="650">
        <v>88.0559375</v>
      </c>
      <c r="H15" s="651">
        <v>88.6559375</v>
      </c>
      <c r="I15" s="687">
        <v>88.3559375</v>
      </c>
    </row>
    <row r="16" spans="2:9" ht="12.75">
      <c r="B16" s="139"/>
      <c r="C16" s="652" t="s">
        <v>415</v>
      </c>
      <c r="D16" s="653">
        <v>88.6</v>
      </c>
      <c r="E16" s="653">
        <v>89.2</v>
      </c>
      <c r="F16" s="653">
        <v>88.9</v>
      </c>
      <c r="G16" s="653">
        <v>89.20290322580645</v>
      </c>
      <c r="H16" s="653">
        <v>89.80290322580646</v>
      </c>
      <c r="I16" s="1102">
        <v>89.50290322580645</v>
      </c>
    </row>
    <row r="17" spans="2:9" ht="12.75">
      <c r="B17" s="357"/>
      <c r="C17" s="654" t="s">
        <v>712</v>
      </c>
      <c r="D17" s="655">
        <v>81.43333333333332</v>
      </c>
      <c r="E17" s="655">
        <v>82.03333333333335</v>
      </c>
      <c r="F17" s="655">
        <v>81.73333333333333</v>
      </c>
      <c r="G17" s="655">
        <v>80.71972148451984</v>
      </c>
      <c r="H17" s="655">
        <v>81.31972148451985</v>
      </c>
      <c r="I17" s="1103">
        <v>81.01972148451982</v>
      </c>
    </row>
    <row r="18" spans="2:9" ht="12.75">
      <c r="B18" s="139" t="s">
        <v>1236</v>
      </c>
      <c r="C18" s="649" t="s">
        <v>650</v>
      </c>
      <c r="D18" s="228">
        <v>88.75</v>
      </c>
      <c r="E18" s="228">
        <v>89.35</v>
      </c>
      <c r="F18" s="228">
        <v>89.05</v>
      </c>
      <c r="G18" s="230">
        <v>88.4484375</v>
      </c>
      <c r="H18" s="228">
        <v>89.0484375</v>
      </c>
      <c r="I18" s="229">
        <v>88.7484375</v>
      </c>
    </row>
    <row r="19" spans="2:9" ht="12.75">
      <c r="B19" s="139"/>
      <c r="C19" s="649" t="s">
        <v>651</v>
      </c>
      <c r="D19" s="228">
        <v>87.23</v>
      </c>
      <c r="E19" s="228">
        <v>87.83</v>
      </c>
      <c r="F19" s="228">
        <v>87.53</v>
      </c>
      <c r="G19" s="230">
        <v>88.50096774193551</v>
      </c>
      <c r="H19" s="228">
        <v>89.10096774193548</v>
      </c>
      <c r="I19" s="229">
        <v>88.8009677419355</v>
      </c>
    </row>
    <row r="20" spans="2:9" ht="12.75">
      <c r="B20" s="139"/>
      <c r="C20" s="649" t="s">
        <v>652</v>
      </c>
      <c r="D20" s="228">
        <v>84.6</v>
      </c>
      <c r="E20" s="228">
        <v>85.2</v>
      </c>
      <c r="F20" s="228">
        <v>84.9</v>
      </c>
      <c r="G20" s="230">
        <v>84.46933333333332</v>
      </c>
      <c r="H20" s="228">
        <v>85.06933333333333</v>
      </c>
      <c r="I20" s="229">
        <v>84.76933333333332</v>
      </c>
    </row>
    <row r="21" spans="2:9" ht="12.75">
      <c r="B21" s="139"/>
      <c r="C21" s="649" t="s">
        <v>653</v>
      </c>
      <c r="D21" s="228">
        <v>87.64</v>
      </c>
      <c r="E21" s="228">
        <v>88.24</v>
      </c>
      <c r="F21" s="228">
        <v>87.94</v>
      </c>
      <c r="G21" s="230">
        <v>85.92666666666668</v>
      </c>
      <c r="H21" s="228">
        <v>86.52666666666666</v>
      </c>
      <c r="I21" s="229">
        <v>86.22666666666666</v>
      </c>
    </row>
    <row r="22" spans="2:9" ht="12.75">
      <c r="B22" s="139"/>
      <c r="C22" s="649" t="s">
        <v>654</v>
      </c>
      <c r="D22" s="228">
        <v>86.61</v>
      </c>
      <c r="E22" s="228">
        <v>87.21</v>
      </c>
      <c r="F22" s="228">
        <v>86.91</v>
      </c>
      <c r="G22" s="230">
        <v>87.38366666666667</v>
      </c>
      <c r="H22" s="228">
        <v>87.98366666666668</v>
      </c>
      <c r="I22" s="229">
        <v>87.68366666666668</v>
      </c>
    </row>
    <row r="23" spans="2:9" ht="12.75">
      <c r="B23" s="139"/>
      <c r="C23" s="649" t="s">
        <v>655</v>
      </c>
      <c r="D23" s="228">
        <v>87.1</v>
      </c>
      <c r="E23" s="228">
        <v>87.7</v>
      </c>
      <c r="F23" s="228">
        <v>87.4</v>
      </c>
      <c r="G23" s="230">
        <v>87.40275862068967</v>
      </c>
      <c r="H23" s="228">
        <v>88.00275862068963</v>
      </c>
      <c r="I23" s="229">
        <v>87.70275862068965</v>
      </c>
    </row>
    <row r="24" spans="2:9" ht="12.75">
      <c r="B24" s="139"/>
      <c r="C24" s="649" t="s">
        <v>656</v>
      </c>
      <c r="D24" s="228">
        <v>85.3</v>
      </c>
      <c r="E24" s="228">
        <v>85.9</v>
      </c>
      <c r="F24" s="228">
        <v>85.6</v>
      </c>
      <c r="G24" s="230">
        <v>85.64689655172413</v>
      </c>
      <c r="H24" s="228">
        <v>86.24689655172415</v>
      </c>
      <c r="I24" s="229">
        <v>85.94689655172414</v>
      </c>
    </row>
    <row r="25" spans="2:9" ht="12.75">
      <c r="B25" s="139"/>
      <c r="C25" s="649" t="s">
        <v>657</v>
      </c>
      <c r="D25" s="228">
        <v>86.77</v>
      </c>
      <c r="E25" s="228">
        <v>87.37</v>
      </c>
      <c r="F25" s="228">
        <v>87.07</v>
      </c>
      <c r="G25" s="230">
        <v>86.57233333333333</v>
      </c>
      <c r="H25" s="228">
        <v>87.17233333333334</v>
      </c>
      <c r="I25" s="229">
        <v>86.87233333333333</v>
      </c>
    </row>
    <row r="26" spans="2:9" ht="12.75">
      <c r="B26" s="139"/>
      <c r="C26" s="649" t="s">
        <v>658</v>
      </c>
      <c r="D26" s="228">
        <v>86.86</v>
      </c>
      <c r="E26" s="228">
        <v>87.46</v>
      </c>
      <c r="F26" s="228">
        <v>87.16</v>
      </c>
      <c r="G26" s="230">
        <v>86.68645161290321</v>
      </c>
      <c r="H26" s="228">
        <v>87.29100000000001</v>
      </c>
      <c r="I26" s="229">
        <v>86.98872580645161</v>
      </c>
    </row>
    <row r="27" spans="2:9" ht="12.75">
      <c r="B27" s="139"/>
      <c r="C27" s="649" t="s">
        <v>413</v>
      </c>
      <c r="D27" s="228">
        <v>87.61</v>
      </c>
      <c r="E27" s="228">
        <v>88.21</v>
      </c>
      <c r="F27" s="228">
        <v>87.91</v>
      </c>
      <c r="G27" s="230">
        <v>86.4558064516129</v>
      </c>
      <c r="H27" s="228">
        <v>87.0558064516129</v>
      </c>
      <c r="I27" s="229">
        <v>86.7558064516129</v>
      </c>
    </row>
    <row r="28" spans="2:9" ht="12.75">
      <c r="B28" s="139"/>
      <c r="C28" s="649" t="s">
        <v>414</v>
      </c>
      <c r="D28" s="228">
        <v>92.72</v>
      </c>
      <c r="E28" s="228">
        <v>93.32</v>
      </c>
      <c r="F28" s="228">
        <v>93.02</v>
      </c>
      <c r="G28" s="230">
        <v>89.45870967741936</v>
      </c>
      <c r="H28" s="228">
        <v>90.05870967741934</v>
      </c>
      <c r="I28" s="229">
        <v>89.75870967741935</v>
      </c>
    </row>
    <row r="29" spans="2:9" ht="12.75">
      <c r="B29" s="139"/>
      <c r="C29" s="652" t="s">
        <v>415</v>
      </c>
      <c r="D29" s="228">
        <v>95</v>
      </c>
      <c r="E29" s="228">
        <v>95.6</v>
      </c>
      <c r="F29" s="228">
        <v>95.3</v>
      </c>
      <c r="G29" s="230">
        <v>94.91548387096775</v>
      </c>
      <c r="H29" s="228">
        <v>95.51548387096774</v>
      </c>
      <c r="I29" s="229">
        <v>95.21548387096774</v>
      </c>
    </row>
    <row r="30" spans="2:9" ht="12.75">
      <c r="B30" s="356"/>
      <c r="C30" s="361" t="s">
        <v>712</v>
      </c>
      <c r="D30" s="358">
        <v>88.01583333333333</v>
      </c>
      <c r="E30" s="358">
        <v>88.61583333333333</v>
      </c>
      <c r="F30" s="358">
        <v>88.31583333333333</v>
      </c>
      <c r="G30" s="359">
        <v>87.65562600227105</v>
      </c>
      <c r="H30" s="358">
        <v>88.2560050345291</v>
      </c>
      <c r="I30" s="360">
        <v>87.95581551840007</v>
      </c>
    </row>
    <row r="31" spans="2:9" ht="12.75">
      <c r="B31" s="98" t="s">
        <v>957</v>
      </c>
      <c r="C31" s="649" t="s">
        <v>650</v>
      </c>
      <c r="D31" s="644">
        <v>97.96</v>
      </c>
      <c r="E31" s="644">
        <v>98.56</v>
      </c>
      <c r="F31" s="644">
        <v>98.26</v>
      </c>
      <c r="G31" s="644">
        <v>96.0121875</v>
      </c>
      <c r="H31" s="644">
        <v>96.6121875</v>
      </c>
      <c r="I31" s="645">
        <v>96.3121875</v>
      </c>
    </row>
    <row r="32" spans="2:9" ht="12.75">
      <c r="B32" s="99"/>
      <c r="C32" s="649" t="s">
        <v>651</v>
      </c>
      <c r="D32" s="228">
        <v>101.29</v>
      </c>
      <c r="E32" s="228">
        <v>101.89</v>
      </c>
      <c r="F32" s="228">
        <v>101.59</v>
      </c>
      <c r="G32" s="228">
        <v>103.24870967741936</v>
      </c>
      <c r="H32" s="228">
        <v>103.84870967741935</v>
      </c>
      <c r="I32" s="229">
        <v>103.54870967741935</v>
      </c>
    </row>
    <row r="33" spans="2:9" ht="12.75">
      <c r="B33" s="99"/>
      <c r="C33" s="649" t="s">
        <v>652</v>
      </c>
      <c r="D33" s="228">
        <v>98.64</v>
      </c>
      <c r="E33" s="228">
        <v>99.24</v>
      </c>
      <c r="F33" s="228">
        <v>99.23967741935485</v>
      </c>
      <c r="G33" s="228">
        <v>98.93967741935484</v>
      </c>
      <c r="H33" s="228">
        <v>99.53967741935485</v>
      </c>
      <c r="I33" s="229">
        <v>98.74</v>
      </c>
    </row>
    <row r="34" spans="2:9" ht="12.75">
      <c r="B34" s="99"/>
      <c r="C34" s="649" t="s">
        <v>653</v>
      </c>
      <c r="D34" s="228">
        <v>100.73</v>
      </c>
      <c r="E34" s="228">
        <v>101.33</v>
      </c>
      <c r="F34" s="228">
        <v>101.03</v>
      </c>
      <c r="G34" s="228">
        <v>98.80310344827586</v>
      </c>
      <c r="H34" s="228">
        <v>99.40310344827586</v>
      </c>
      <c r="I34" s="229">
        <v>99.10310344827586</v>
      </c>
    </row>
    <row r="35" spans="2:9" ht="12.75">
      <c r="B35" s="99"/>
      <c r="C35" s="649" t="s">
        <v>654</v>
      </c>
      <c r="D35" s="228">
        <v>99.11</v>
      </c>
      <c r="E35" s="228">
        <v>99.71</v>
      </c>
      <c r="F35" s="228">
        <v>99.41</v>
      </c>
      <c r="G35" s="228">
        <v>99.2683333333333</v>
      </c>
      <c r="H35" s="228">
        <v>99.86833333333334</v>
      </c>
      <c r="I35" s="229">
        <v>99.56833333333333</v>
      </c>
    </row>
    <row r="36" spans="2:9" ht="12.75">
      <c r="B36" s="99"/>
      <c r="C36" s="649" t="s">
        <v>655</v>
      </c>
      <c r="D36" s="228">
        <v>98.14</v>
      </c>
      <c r="E36" s="228">
        <v>98.74</v>
      </c>
      <c r="F36" s="228">
        <v>98.44</v>
      </c>
      <c r="G36" s="228">
        <v>98.89533333333334</v>
      </c>
      <c r="H36" s="228">
        <v>99.49533333333332</v>
      </c>
      <c r="I36" s="229">
        <v>99.19533333333334</v>
      </c>
    </row>
    <row r="37" spans="2:9" ht="12.75">
      <c r="B37" s="99"/>
      <c r="C37" s="649" t="s">
        <v>656</v>
      </c>
      <c r="D37" s="228">
        <v>99.26</v>
      </c>
      <c r="E37" s="228">
        <v>99.86</v>
      </c>
      <c r="F37" s="228">
        <v>99.56</v>
      </c>
      <c r="G37" s="228">
        <v>99.27</v>
      </c>
      <c r="H37" s="228">
        <v>99.87</v>
      </c>
      <c r="I37" s="229">
        <v>99.57</v>
      </c>
    </row>
    <row r="38" spans="2:9" ht="12.75">
      <c r="B38" s="99"/>
      <c r="C38" s="649" t="s">
        <v>657</v>
      </c>
      <c r="D38" s="228">
        <v>97.58</v>
      </c>
      <c r="E38" s="228">
        <v>98.18</v>
      </c>
      <c r="F38" s="228">
        <v>97.88</v>
      </c>
      <c r="G38" s="228">
        <v>98.50866666666667</v>
      </c>
      <c r="H38" s="228">
        <v>99.10866666666668</v>
      </c>
      <c r="I38" s="229">
        <v>98.80866666666668</v>
      </c>
    </row>
    <row r="39" spans="2:9" ht="12.75">
      <c r="B39" s="99"/>
      <c r="C39" s="649" t="s">
        <v>658</v>
      </c>
      <c r="D39" s="228">
        <v>95.99</v>
      </c>
      <c r="E39" s="228">
        <v>96.59</v>
      </c>
      <c r="F39" s="228">
        <v>96.29</v>
      </c>
      <c r="G39" s="228">
        <v>96.41466666666666</v>
      </c>
      <c r="H39" s="228">
        <v>97.01466666666668</v>
      </c>
      <c r="I39" s="229">
        <v>96.71466666666667</v>
      </c>
    </row>
    <row r="40" spans="2:9" ht="12.75">
      <c r="B40" s="99"/>
      <c r="C40" s="649" t="s">
        <v>413</v>
      </c>
      <c r="D40" s="228">
        <v>95.2</v>
      </c>
      <c r="E40" s="228">
        <v>95.8</v>
      </c>
      <c r="F40" s="228">
        <v>95.5</v>
      </c>
      <c r="G40" s="228">
        <v>96.2209677419355</v>
      </c>
      <c r="H40" s="228">
        <v>96.82096774193548</v>
      </c>
      <c r="I40" s="229">
        <v>96.5209677419355</v>
      </c>
    </row>
    <row r="41" spans="2:9" ht="12.75">
      <c r="B41" s="99"/>
      <c r="C41" s="649" t="s">
        <v>414</v>
      </c>
      <c r="D41" s="228">
        <v>95.32</v>
      </c>
      <c r="E41" s="228">
        <v>95.92</v>
      </c>
      <c r="F41" s="228">
        <v>95.62</v>
      </c>
      <c r="G41" s="228">
        <v>94.15225806451613</v>
      </c>
      <c r="H41" s="228">
        <v>94.75225806451614</v>
      </c>
      <c r="I41" s="229">
        <v>94.45225806451614</v>
      </c>
    </row>
    <row r="42" spans="2:9" ht="12.75">
      <c r="B42" s="101"/>
      <c r="C42" s="652" t="s">
        <v>415</v>
      </c>
      <c r="D42" s="646">
        <v>95.9</v>
      </c>
      <c r="E42" s="646">
        <v>96.5</v>
      </c>
      <c r="F42" s="646">
        <v>96.2</v>
      </c>
      <c r="G42" s="646">
        <v>95.7140625</v>
      </c>
      <c r="H42" s="646">
        <v>96.3140625</v>
      </c>
      <c r="I42" s="647">
        <v>96.0140625</v>
      </c>
    </row>
    <row r="43" spans="2:9" ht="12.75">
      <c r="B43" s="356"/>
      <c r="C43" s="648" t="s">
        <v>712</v>
      </c>
      <c r="D43" s="1796">
        <v>97.92666666666668</v>
      </c>
      <c r="E43" s="1796">
        <v>98.52666666666666</v>
      </c>
      <c r="F43" s="1796">
        <v>98.25163978494624</v>
      </c>
      <c r="G43" s="1796">
        <v>97.95399719595848</v>
      </c>
      <c r="H43" s="1796">
        <v>98.55399719595847</v>
      </c>
      <c r="I43" s="1797">
        <v>98.21235741101223</v>
      </c>
    </row>
    <row r="44" spans="2:9" ht="12.75">
      <c r="B44" s="139" t="s">
        <v>78</v>
      </c>
      <c r="C44" s="649" t="s">
        <v>650</v>
      </c>
      <c r="D44" s="1801">
        <v>96.92</v>
      </c>
      <c r="E44" s="1801">
        <v>97.52</v>
      </c>
      <c r="F44" s="1801">
        <v>97.22</v>
      </c>
      <c r="G44" s="1801">
        <v>96.7141935483871</v>
      </c>
      <c r="H44" s="1801">
        <v>97.3141935483871</v>
      </c>
      <c r="I44" s="1798">
        <v>97.0141935483871</v>
      </c>
    </row>
    <row r="45" spans="2:12" ht="12.75">
      <c r="B45" s="139"/>
      <c r="C45" s="649" t="s">
        <v>651</v>
      </c>
      <c r="D45" s="230">
        <v>97.52</v>
      </c>
      <c r="E45" s="230">
        <v>98.12</v>
      </c>
      <c r="F45" s="230">
        <v>97.82</v>
      </c>
      <c r="G45" s="230">
        <v>96.64225806451614</v>
      </c>
      <c r="H45" s="230">
        <v>97.24225806451611</v>
      </c>
      <c r="I45" s="1799">
        <v>96.94225806451612</v>
      </c>
      <c r="L45" s="11"/>
    </row>
    <row r="46" spans="2:12" ht="12.75">
      <c r="B46" s="139"/>
      <c r="C46" s="649" t="s">
        <v>652</v>
      </c>
      <c r="D46" s="230">
        <v>98.64</v>
      </c>
      <c r="E46" s="230">
        <v>99.24</v>
      </c>
      <c r="F46" s="230">
        <v>98.94</v>
      </c>
      <c r="G46" s="230">
        <v>97.7341935483871</v>
      </c>
      <c r="H46" s="230">
        <v>98.3341935483871</v>
      </c>
      <c r="I46" s="1799">
        <v>98.0341935483871</v>
      </c>
      <c r="L46" s="11"/>
    </row>
    <row r="47" spans="2:12" ht="12.75">
      <c r="B47" s="139"/>
      <c r="C47" s="649" t="s">
        <v>653</v>
      </c>
      <c r="D47" s="230">
        <v>98.46</v>
      </c>
      <c r="E47" s="230">
        <v>99.06</v>
      </c>
      <c r="F47" s="230">
        <v>98.76</v>
      </c>
      <c r="G47" s="230">
        <v>97.99633333333331</v>
      </c>
      <c r="H47" s="230">
        <v>98.59633333333333</v>
      </c>
      <c r="I47" s="1799">
        <v>98.29633333333332</v>
      </c>
      <c r="L47" s="11"/>
    </row>
    <row r="48" spans="2:12" ht="13.5" thickBot="1">
      <c r="B48" s="1795"/>
      <c r="C48" s="1803" t="s">
        <v>654</v>
      </c>
      <c r="D48" s="1802">
        <v>99.37</v>
      </c>
      <c r="E48" s="1802">
        <v>99.97</v>
      </c>
      <c r="F48" s="1802">
        <v>99.67</v>
      </c>
      <c r="G48" s="1802">
        <v>98.79517241379308</v>
      </c>
      <c r="H48" s="1802">
        <v>99.3951724137931</v>
      </c>
      <c r="I48" s="1800">
        <v>99.0951724137931</v>
      </c>
      <c r="L48" s="11"/>
    </row>
    <row r="49" ht="13.5" thickTop="1">
      <c r="B49" s="25" t="s">
        <v>531</v>
      </c>
    </row>
    <row r="50" spans="10:12" ht="12.75">
      <c r="J50" s="1550"/>
      <c r="K50" s="1550"/>
      <c r="L50" s="1550"/>
    </row>
    <row r="51" spans="1:12" ht="15.75" customHeight="1">
      <c r="A51" s="2095" t="s">
        <v>1338</v>
      </c>
      <c r="B51" s="2095"/>
      <c r="C51" s="2095"/>
      <c r="D51" s="2095"/>
      <c r="E51" s="2095"/>
      <c r="F51" s="2095"/>
      <c r="G51" s="2095"/>
      <c r="H51" s="2095"/>
      <c r="I51" s="2095"/>
      <c r="J51" s="2095"/>
      <c r="K51" s="2095"/>
      <c r="L51" s="2095"/>
    </row>
    <row r="52" spans="1:12" ht="15.75">
      <c r="A52" s="1840" t="s">
        <v>532</v>
      </c>
      <c r="B52" s="1840"/>
      <c r="C52" s="1840"/>
      <c r="D52" s="1840"/>
      <c r="E52" s="1840"/>
      <c r="F52" s="1840"/>
      <c r="G52" s="1840"/>
      <c r="H52" s="1840"/>
      <c r="I52" s="1840"/>
      <c r="J52" s="1840"/>
      <c r="K52" s="1840"/>
      <c r="L52" s="1840"/>
    </row>
    <row r="53" ht="13.5" thickBot="1"/>
    <row r="54" spans="2:12" ht="13.5" thickTop="1">
      <c r="B54" s="2096"/>
      <c r="C54" s="1956" t="s">
        <v>533</v>
      </c>
      <c r="D54" s="1956"/>
      <c r="E54" s="1956"/>
      <c r="F54" s="1956" t="s">
        <v>183</v>
      </c>
      <c r="G54" s="1956"/>
      <c r="H54" s="1956"/>
      <c r="I54" s="2017" t="s">
        <v>571</v>
      </c>
      <c r="J54" s="1868"/>
      <c r="K54" s="1868"/>
      <c r="L54" s="1869"/>
    </row>
    <row r="55" spans="2:12" ht="12.75">
      <c r="B55" s="2097"/>
      <c r="C55" s="1948"/>
      <c r="D55" s="1948"/>
      <c r="E55" s="1948"/>
      <c r="F55" s="1948"/>
      <c r="G55" s="1948"/>
      <c r="H55" s="1948"/>
      <c r="I55" s="1863" t="s">
        <v>534</v>
      </c>
      <c r="J55" s="1864"/>
      <c r="K55" s="1863" t="s">
        <v>193</v>
      </c>
      <c r="L55" s="1866"/>
    </row>
    <row r="56" spans="2:12" ht="12.75">
      <c r="B56" s="1191"/>
      <c r="C56" s="1192">
        <v>2012</v>
      </c>
      <c r="D56" s="1600" t="s">
        <v>85</v>
      </c>
      <c r="E56" s="1600" t="s">
        <v>86</v>
      </c>
      <c r="F56" s="1600" t="s">
        <v>87</v>
      </c>
      <c r="G56" s="1193">
        <v>2013</v>
      </c>
      <c r="H56" s="1193">
        <v>2014</v>
      </c>
      <c r="I56" s="1093">
        <v>2013</v>
      </c>
      <c r="J56" s="1093">
        <v>2014</v>
      </c>
      <c r="K56" s="1093">
        <v>2013</v>
      </c>
      <c r="L56" s="1097">
        <v>2014</v>
      </c>
    </row>
    <row r="57" spans="2:12" ht="12.75">
      <c r="B57" s="571" t="s">
        <v>535</v>
      </c>
      <c r="C57" s="1094">
        <v>102.1</v>
      </c>
      <c r="D57" s="1094">
        <v>109.05</v>
      </c>
      <c r="E57" s="1094">
        <v>104.73</v>
      </c>
      <c r="F57" s="1094">
        <v>109.28</v>
      </c>
      <c r="G57" s="1094">
        <v>110.3</v>
      </c>
      <c r="H57" s="1094">
        <v>61.09</v>
      </c>
      <c r="I57" s="1095">
        <v>6.807051909892266</v>
      </c>
      <c r="J57" s="1095">
        <v>-3.961485557083904</v>
      </c>
      <c r="K57" s="1095">
        <v>0.9333821376281008</v>
      </c>
      <c r="L57" s="1098">
        <v>-44.61468721668177</v>
      </c>
    </row>
    <row r="58" spans="2:12" ht="13.5" thickBot="1">
      <c r="B58" s="398" t="s">
        <v>562</v>
      </c>
      <c r="C58" s="1099">
        <v>1589.75</v>
      </c>
      <c r="D58" s="1099">
        <v>1284.75</v>
      </c>
      <c r="E58" s="1099">
        <v>1310</v>
      </c>
      <c r="F58" s="1099">
        <v>1696.25</v>
      </c>
      <c r="G58" s="1099">
        <v>1234.75</v>
      </c>
      <c r="H58" s="1099">
        <v>1209.25</v>
      </c>
      <c r="I58" s="1100">
        <v>-19.18540651045761</v>
      </c>
      <c r="J58" s="1100">
        <v>1.9653629110721909</v>
      </c>
      <c r="K58" s="1100">
        <v>-27.207074428887253</v>
      </c>
      <c r="L58" s="1101">
        <v>-2.0651953836809014</v>
      </c>
    </row>
    <row r="59" ht="13.5" thickTop="1">
      <c r="B59" s="275" t="s">
        <v>142</v>
      </c>
    </row>
    <row r="60" ht="12.75">
      <c r="B60" s="275" t="s">
        <v>1038</v>
      </c>
    </row>
    <row r="61" spans="2:8" ht="12.75">
      <c r="B61" s="276" t="s">
        <v>1039</v>
      </c>
      <c r="C61" s="277"/>
      <c r="D61" s="277"/>
      <c r="E61" s="277"/>
      <c r="F61" s="277"/>
      <c r="G61" s="277"/>
      <c r="H61" s="277"/>
    </row>
    <row r="62" ht="12.75">
      <c r="B62" s="9" t="s">
        <v>1040</v>
      </c>
    </row>
  </sheetData>
  <sheetProtection/>
  <mergeCells count="14">
    <mergeCell ref="I54:L54"/>
    <mergeCell ref="A52:L52"/>
    <mergeCell ref="A51:L51"/>
    <mergeCell ref="B54:B55"/>
    <mergeCell ref="C54:E55"/>
    <mergeCell ref="F54:H55"/>
    <mergeCell ref="I55:J55"/>
    <mergeCell ref="K55:L55"/>
    <mergeCell ref="B1:I1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4"/>
  <sheetViews>
    <sheetView zoomScalePageLayoutView="0" workbookViewId="0" topLeftCell="A19">
      <selection activeCell="F48" sqref="F48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6.5" customHeight="1">
      <c r="A1" s="1838" t="s">
        <v>424</v>
      </c>
      <c r="B1" s="1838"/>
      <c r="C1" s="1838"/>
      <c r="D1" s="1838"/>
      <c r="E1" s="1838"/>
      <c r="F1" s="1838"/>
      <c r="G1" s="1838"/>
      <c r="H1" s="1838"/>
      <c r="I1" s="1838"/>
      <c r="J1" s="1838"/>
      <c r="K1" s="1838"/>
    </row>
    <row r="2" spans="1:11" ht="15.75">
      <c r="A2" s="1840" t="s">
        <v>438</v>
      </c>
      <c r="B2" s="1840"/>
      <c r="C2" s="1840"/>
      <c r="D2" s="1840"/>
      <c r="E2" s="1840"/>
      <c r="F2" s="1840"/>
      <c r="G2" s="1840"/>
      <c r="H2" s="1840"/>
      <c r="I2" s="1840"/>
      <c r="J2" s="1840"/>
      <c r="K2" s="1840"/>
    </row>
    <row r="3" spans="2:11" s="38" customFormat="1" ht="16.5" customHeight="1" thickBot="1">
      <c r="B3" s="35"/>
      <c r="C3" s="35"/>
      <c r="D3" s="35"/>
      <c r="E3" s="35"/>
      <c r="I3" s="1835" t="s">
        <v>305</v>
      </c>
      <c r="J3" s="1835"/>
      <c r="K3" s="1835"/>
    </row>
    <row r="4" spans="1:11" s="38" customFormat="1" ht="13.5" thickTop="1">
      <c r="A4" s="417"/>
      <c r="B4" s="418">
        <v>2013</v>
      </c>
      <c r="C4" s="419">
        <v>2013</v>
      </c>
      <c r="D4" s="420">
        <v>2014</v>
      </c>
      <c r="E4" s="421">
        <v>2014</v>
      </c>
      <c r="F4" s="1836" t="s">
        <v>181</v>
      </c>
      <c r="G4" s="1836"/>
      <c r="H4" s="1836"/>
      <c r="I4" s="1836"/>
      <c r="J4" s="1836"/>
      <c r="K4" s="1837"/>
    </row>
    <row r="5" spans="1:11" s="38" customFormat="1" ht="12.75">
      <c r="A5" s="102" t="s">
        <v>1256</v>
      </c>
      <c r="B5" s="423" t="s">
        <v>728</v>
      </c>
      <c r="C5" s="423" t="s">
        <v>411</v>
      </c>
      <c r="D5" s="424" t="s">
        <v>729</v>
      </c>
      <c r="E5" s="704" t="s">
        <v>180</v>
      </c>
      <c r="F5" s="1830" t="s">
        <v>957</v>
      </c>
      <c r="G5" s="1830"/>
      <c r="H5" s="1831"/>
      <c r="I5" s="1830" t="s">
        <v>78</v>
      </c>
      <c r="J5" s="1830"/>
      <c r="K5" s="1832"/>
    </row>
    <row r="6" spans="1:11" s="38" customFormat="1" ht="12.75">
      <c r="A6" s="102"/>
      <c r="B6" s="461"/>
      <c r="C6" s="461"/>
      <c r="D6" s="461"/>
      <c r="E6" s="475"/>
      <c r="F6" s="452" t="s">
        <v>273</v>
      </c>
      <c r="G6" s="453" t="s">
        <v>271</v>
      </c>
      <c r="H6" s="454" t="s">
        <v>263</v>
      </c>
      <c r="I6" s="455" t="s">
        <v>273</v>
      </c>
      <c r="J6" s="453" t="s">
        <v>271</v>
      </c>
      <c r="K6" s="456" t="s">
        <v>263</v>
      </c>
    </row>
    <row r="7" spans="1:11" s="38" customFormat="1" ht="16.5" customHeight="1">
      <c r="A7" s="434" t="s">
        <v>287</v>
      </c>
      <c r="B7" s="801">
        <v>1015578.0376791651</v>
      </c>
      <c r="C7" s="801">
        <v>1079559.6883050618</v>
      </c>
      <c r="D7" s="801">
        <v>1196479.3564913992</v>
      </c>
      <c r="E7" s="802">
        <v>1262051.4371434073</v>
      </c>
      <c r="F7" s="803">
        <v>63981.65062589664</v>
      </c>
      <c r="G7" s="823"/>
      <c r="H7" s="804">
        <v>6.300023065889626</v>
      </c>
      <c r="I7" s="801">
        <v>65572.08065200807</v>
      </c>
      <c r="J7" s="824"/>
      <c r="K7" s="805">
        <v>5.480418888654635</v>
      </c>
    </row>
    <row r="8" spans="1:11" s="38" customFormat="1" ht="16.5" customHeight="1">
      <c r="A8" s="435" t="s">
        <v>782</v>
      </c>
      <c r="B8" s="806">
        <v>107309.78351959481</v>
      </c>
      <c r="C8" s="806">
        <v>107260.83035704657</v>
      </c>
      <c r="D8" s="806">
        <v>122544.75249030958</v>
      </c>
      <c r="E8" s="810">
        <v>115353.74711003844</v>
      </c>
      <c r="F8" s="809">
        <v>-48.953162548248656</v>
      </c>
      <c r="G8" s="825"/>
      <c r="H8" s="810">
        <v>-0.04561854561873176</v>
      </c>
      <c r="I8" s="807">
        <v>-7191.005380271134</v>
      </c>
      <c r="J8" s="808"/>
      <c r="K8" s="811">
        <v>-5.868064714431386</v>
      </c>
    </row>
    <row r="9" spans="1:11" s="38" customFormat="1" ht="16.5" customHeight="1">
      <c r="A9" s="435" t="s">
        <v>783</v>
      </c>
      <c r="B9" s="806">
        <v>93603.98539309471</v>
      </c>
      <c r="C9" s="806">
        <v>86386.43383136243</v>
      </c>
      <c r="D9" s="806">
        <v>108467.25845692512</v>
      </c>
      <c r="E9" s="810">
        <v>95881.49347590104</v>
      </c>
      <c r="F9" s="809">
        <v>-7217.551561732282</v>
      </c>
      <c r="G9" s="825"/>
      <c r="H9" s="810">
        <v>-7.71073104571542</v>
      </c>
      <c r="I9" s="807">
        <v>-12585.764981024084</v>
      </c>
      <c r="J9" s="808"/>
      <c r="K9" s="811">
        <v>-11.60328486224457</v>
      </c>
    </row>
    <row r="10" spans="1:11" s="38" customFormat="1" ht="16.5" customHeight="1">
      <c r="A10" s="435" t="s">
        <v>784</v>
      </c>
      <c r="B10" s="806">
        <v>13705.7981265001</v>
      </c>
      <c r="C10" s="806">
        <v>20874.396525684133</v>
      </c>
      <c r="D10" s="806">
        <v>14077.494033384452</v>
      </c>
      <c r="E10" s="810">
        <v>19472.253634137407</v>
      </c>
      <c r="F10" s="809">
        <v>7168.598399184033</v>
      </c>
      <c r="G10" s="825"/>
      <c r="H10" s="810">
        <v>52.30339986785286</v>
      </c>
      <c r="I10" s="807">
        <v>5394.7596007529555</v>
      </c>
      <c r="J10" s="808"/>
      <c r="K10" s="811">
        <v>38.32187453221012</v>
      </c>
    </row>
    <row r="11" spans="1:11" s="38" customFormat="1" ht="16.5" customHeight="1">
      <c r="A11" s="435" t="s">
        <v>785</v>
      </c>
      <c r="B11" s="806">
        <v>358804.6026376236</v>
      </c>
      <c r="C11" s="806">
        <v>398965.9066270781</v>
      </c>
      <c r="D11" s="806">
        <v>450769.12587717123</v>
      </c>
      <c r="E11" s="810">
        <v>490727.8265381191</v>
      </c>
      <c r="F11" s="809">
        <v>40161.30398945446</v>
      </c>
      <c r="G11" s="825"/>
      <c r="H11" s="810">
        <v>11.193084953265094</v>
      </c>
      <c r="I11" s="807">
        <v>39958.700660947885</v>
      </c>
      <c r="J11" s="808"/>
      <c r="K11" s="811">
        <v>8.864560229849486</v>
      </c>
    </row>
    <row r="12" spans="1:11" s="38" customFormat="1" ht="16.5" customHeight="1">
      <c r="A12" s="435" t="s">
        <v>783</v>
      </c>
      <c r="B12" s="806">
        <v>351736.9357464295</v>
      </c>
      <c r="C12" s="806">
        <v>390632.4389832174</v>
      </c>
      <c r="D12" s="806">
        <v>441455.9753080949</v>
      </c>
      <c r="E12" s="810">
        <v>480814.55584098276</v>
      </c>
      <c r="F12" s="809">
        <v>38895.50323678792</v>
      </c>
      <c r="G12" s="825"/>
      <c r="H12" s="810">
        <v>11.05812306980125</v>
      </c>
      <c r="I12" s="807">
        <v>39358.58053288789</v>
      </c>
      <c r="J12" s="808"/>
      <c r="K12" s="811">
        <v>8.915629810066404</v>
      </c>
    </row>
    <row r="13" spans="1:11" s="38" customFormat="1" ht="16.5" customHeight="1">
      <c r="A13" s="435" t="s">
        <v>784</v>
      </c>
      <c r="B13" s="806">
        <v>7067.666891194099</v>
      </c>
      <c r="C13" s="806">
        <v>8333.467643860675</v>
      </c>
      <c r="D13" s="806">
        <v>9313.150569076386</v>
      </c>
      <c r="E13" s="810">
        <v>9913.270697136335</v>
      </c>
      <c r="F13" s="809">
        <v>1265.800752666576</v>
      </c>
      <c r="G13" s="825"/>
      <c r="H13" s="810">
        <v>17.909739835697266</v>
      </c>
      <c r="I13" s="807">
        <v>600.1201280599489</v>
      </c>
      <c r="J13" s="808"/>
      <c r="K13" s="811">
        <v>6.443792824015994</v>
      </c>
    </row>
    <row r="14" spans="1:11" s="38" customFormat="1" ht="16.5" customHeight="1">
      <c r="A14" s="435" t="s">
        <v>786</v>
      </c>
      <c r="B14" s="806">
        <v>345641.9296697213</v>
      </c>
      <c r="C14" s="806">
        <v>350687.3936037323</v>
      </c>
      <c r="D14" s="806">
        <v>365549.7279395734</v>
      </c>
      <c r="E14" s="810">
        <v>380211.3359608939</v>
      </c>
      <c r="F14" s="809">
        <v>5045.463934011001</v>
      </c>
      <c r="G14" s="825"/>
      <c r="H14" s="810">
        <v>1.4597372311953594</v>
      </c>
      <c r="I14" s="807">
        <v>14661.608021320484</v>
      </c>
      <c r="J14" s="808"/>
      <c r="K14" s="811">
        <v>4.010838170762939</v>
      </c>
    </row>
    <row r="15" spans="1:11" s="38" customFormat="1" ht="16.5" customHeight="1">
      <c r="A15" s="435" t="s">
        <v>783</v>
      </c>
      <c r="B15" s="806">
        <v>305282.5392141364</v>
      </c>
      <c r="C15" s="806">
        <v>318049.780106786</v>
      </c>
      <c r="D15" s="806">
        <v>337378.43962691</v>
      </c>
      <c r="E15" s="810">
        <v>355409.6296463801</v>
      </c>
      <c r="F15" s="809">
        <v>12767.24089264957</v>
      </c>
      <c r="G15" s="825"/>
      <c r="H15" s="810">
        <v>4.182106492403798</v>
      </c>
      <c r="I15" s="807">
        <v>18031.190019470057</v>
      </c>
      <c r="J15" s="808"/>
      <c r="K15" s="811">
        <v>5.3444997965518635</v>
      </c>
    </row>
    <row r="16" spans="1:11" s="38" customFormat="1" ht="16.5" customHeight="1">
      <c r="A16" s="435" t="s">
        <v>784</v>
      </c>
      <c r="B16" s="806">
        <v>40359.390455584835</v>
      </c>
      <c r="C16" s="806">
        <v>32637.613496946302</v>
      </c>
      <c r="D16" s="806">
        <v>28171.288312663357</v>
      </c>
      <c r="E16" s="810">
        <v>24801.706314513838</v>
      </c>
      <c r="F16" s="809">
        <v>-7721.776958638533</v>
      </c>
      <c r="G16" s="825"/>
      <c r="H16" s="810">
        <v>-19.132541080213493</v>
      </c>
      <c r="I16" s="807">
        <v>-3369.5819981495188</v>
      </c>
      <c r="J16" s="808"/>
      <c r="K16" s="811">
        <v>-11.961050416834675</v>
      </c>
    </row>
    <row r="17" spans="1:11" s="38" customFormat="1" ht="16.5" customHeight="1">
      <c r="A17" s="435" t="s">
        <v>787</v>
      </c>
      <c r="B17" s="806">
        <v>194933.4521655771</v>
      </c>
      <c r="C17" s="806">
        <v>212298.11837840325</v>
      </c>
      <c r="D17" s="806">
        <v>246884.40591792506</v>
      </c>
      <c r="E17" s="810">
        <v>263370.7390202357</v>
      </c>
      <c r="F17" s="809">
        <v>17364.666212826152</v>
      </c>
      <c r="G17" s="825"/>
      <c r="H17" s="810">
        <v>8.90799707280439</v>
      </c>
      <c r="I17" s="807">
        <v>16486.33310231066</v>
      </c>
      <c r="J17" s="808"/>
      <c r="K17" s="811">
        <v>6.677753923344766</v>
      </c>
    </row>
    <row r="18" spans="1:11" s="38" customFormat="1" ht="16.5" customHeight="1">
      <c r="A18" s="435" t="s">
        <v>783</v>
      </c>
      <c r="B18" s="806">
        <v>181631.51310484824</v>
      </c>
      <c r="C18" s="806">
        <v>190943.60745366116</v>
      </c>
      <c r="D18" s="806">
        <v>218529.75129313295</v>
      </c>
      <c r="E18" s="810">
        <v>225431.29660439095</v>
      </c>
      <c r="F18" s="809">
        <v>9312.094348812912</v>
      </c>
      <c r="G18" s="825"/>
      <c r="H18" s="810">
        <v>5.126915582890856</v>
      </c>
      <c r="I18" s="807">
        <v>6901.545311258</v>
      </c>
      <c r="J18" s="808"/>
      <c r="K18" s="811">
        <v>3.158171951607796</v>
      </c>
    </row>
    <row r="19" spans="1:11" s="38" customFormat="1" ht="16.5" customHeight="1">
      <c r="A19" s="435" t="s">
        <v>784</v>
      </c>
      <c r="B19" s="806">
        <v>13301.939060728848</v>
      </c>
      <c r="C19" s="806">
        <v>21354.510924742102</v>
      </c>
      <c r="D19" s="806">
        <v>28354.654624792092</v>
      </c>
      <c r="E19" s="810">
        <v>37939.44241584475</v>
      </c>
      <c r="F19" s="809">
        <v>8052.5718640132545</v>
      </c>
      <c r="G19" s="825"/>
      <c r="H19" s="810">
        <v>60.53682720428907</v>
      </c>
      <c r="I19" s="807">
        <v>9584.787791052659</v>
      </c>
      <c r="J19" s="808"/>
      <c r="K19" s="811">
        <v>33.80322531832968</v>
      </c>
    </row>
    <row r="20" spans="1:11" s="38" customFormat="1" ht="16.5" customHeight="1">
      <c r="A20" s="435" t="s">
        <v>788</v>
      </c>
      <c r="B20" s="806">
        <v>8888.269686648346</v>
      </c>
      <c r="C20" s="806">
        <v>10347.43933880145</v>
      </c>
      <c r="D20" s="806">
        <v>10731.34426642</v>
      </c>
      <c r="E20" s="810">
        <v>12387.788514120004</v>
      </c>
      <c r="F20" s="809">
        <v>1459.1696521531048</v>
      </c>
      <c r="G20" s="825"/>
      <c r="H20" s="810">
        <v>16.416802185300693</v>
      </c>
      <c r="I20" s="807">
        <v>1656.4442477000048</v>
      </c>
      <c r="J20" s="808"/>
      <c r="K20" s="811">
        <v>15.435570852789334</v>
      </c>
    </row>
    <row r="21" spans="1:11" s="38" customFormat="1" ht="16.5" customHeight="1">
      <c r="A21" s="434" t="s">
        <v>973</v>
      </c>
      <c r="B21" s="800">
        <v>2187.62425603</v>
      </c>
      <c r="C21" s="800">
        <v>1354.43767431</v>
      </c>
      <c r="D21" s="800">
        <v>1932.98868759</v>
      </c>
      <c r="E21" s="804">
        <v>948.6636134500001</v>
      </c>
      <c r="F21" s="803">
        <v>-833.1865817200003</v>
      </c>
      <c r="G21" s="823"/>
      <c r="H21" s="804">
        <v>-38.08636603947832</v>
      </c>
      <c r="I21" s="801">
        <v>-984.3250741399999</v>
      </c>
      <c r="J21" s="802"/>
      <c r="K21" s="805">
        <v>-50.92244359521993</v>
      </c>
    </row>
    <row r="22" spans="1:11" s="38" customFormat="1" ht="16.5" customHeight="1">
      <c r="A22" s="434" t="s">
        <v>289</v>
      </c>
      <c r="B22" s="800">
        <v>2954.25889217</v>
      </c>
      <c r="C22" s="800">
        <v>3123.33879085</v>
      </c>
      <c r="D22" s="800">
        <v>4.119</v>
      </c>
      <c r="E22" s="804">
        <v>32.87795214</v>
      </c>
      <c r="F22" s="803">
        <v>169.07989868000004</v>
      </c>
      <c r="G22" s="823"/>
      <c r="H22" s="804">
        <v>5.723259363901087</v>
      </c>
      <c r="I22" s="801">
        <v>28.758952139999998</v>
      </c>
      <c r="J22" s="802"/>
      <c r="K22" s="805">
        <v>698.2022855061908</v>
      </c>
    </row>
    <row r="23" spans="1:11" s="38" customFormat="1" ht="16.5" customHeight="1">
      <c r="A23" s="464" t="s">
        <v>290</v>
      </c>
      <c r="B23" s="800">
        <v>222161.436015703</v>
      </c>
      <c r="C23" s="800">
        <v>250351.40044886444</v>
      </c>
      <c r="D23" s="800">
        <v>268735.3983221199</v>
      </c>
      <c r="E23" s="804">
        <v>294435.442407497</v>
      </c>
      <c r="F23" s="803">
        <v>28189.964433161455</v>
      </c>
      <c r="G23" s="823"/>
      <c r="H23" s="804">
        <v>12.688954905372915</v>
      </c>
      <c r="I23" s="801">
        <v>25700.04408537707</v>
      </c>
      <c r="J23" s="802"/>
      <c r="K23" s="805">
        <v>9.563326694524884</v>
      </c>
    </row>
    <row r="24" spans="1:11" s="38" customFormat="1" ht="16.5" customHeight="1">
      <c r="A24" s="465" t="s">
        <v>291</v>
      </c>
      <c r="B24" s="806">
        <v>77548.45905002001</v>
      </c>
      <c r="C24" s="806">
        <v>80860.92249115002</v>
      </c>
      <c r="D24" s="806">
        <v>87334.02185704002</v>
      </c>
      <c r="E24" s="810">
        <v>93162.52771547</v>
      </c>
      <c r="F24" s="809">
        <v>3312.4634411300067</v>
      </c>
      <c r="G24" s="825"/>
      <c r="H24" s="810">
        <v>4.271475515707429</v>
      </c>
      <c r="I24" s="807">
        <v>5828.505858429984</v>
      </c>
      <c r="J24" s="808"/>
      <c r="K24" s="811">
        <v>6.673809054586837</v>
      </c>
    </row>
    <row r="25" spans="1:11" s="38" customFormat="1" ht="16.5" customHeight="1">
      <c r="A25" s="465" t="s">
        <v>292</v>
      </c>
      <c r="B25" s="806">
        <v>44173.95802336182</v>
      </c>
      <c r="C25" s="806">
        <v>58308.100894089206</v>
      </c>
      <c r="D25" s="806">
        <v>53749.94024853264</v>
      </c>
      <c r="E25" s="810">
        <v>69921.75293438962</v>
      </c>
      <c r="F25" s="809">
        <v>14134.142870727388</v>
      </c>
      <c r="G25" s="825"/>
      <c r="H25" s="810">
        <v>31.99655069000702</v>
      </c>
      <c r="I25" s="807">
        <v>16171.812685856974</v>
      </c>
      <c r="J25" s="808"/>
      <c r="K25" s="811">
        <v>30.08712681554741</v>
      </c>
    </row>
    <row r="26" spans="1:11" s="38" customFormat="1" ht="16.5" customHeight="1">
      <c r="A26" s="465" t="s">
        <v>293</v>
      </c>
      <c r="B26" s="806">
        <v>100439.01894232116</v>
      </c>
      <c r="C26" s="806">
        <v>111182.3770636252</v>
      </c>
      <c r="D26" s="806">
        <v>127651.43621654723</v>
      </c>
      <c r="E26" s="810">
        <v>131351.16175763737</v>
      </c>
      <c r="F26" s="809">
        <v>10743.358121304045</v>
      </c>
      <c r="G26" s="825"/>
      <c r="H26" s="810">
        <v>10.696398903969387</v>
      </c>
      <c r="I26" s="807">
        <v>3699.7255410901416</v>
      </c>
      <c r="J26" s="808"/>
      <c r="K26" s="811">
        <v>2.898303106291688</v>
      </c>
    </row>
    <row r="27" spans="1:11" s="38" customFormat="1" ht="16.5" customHeight="1">
      <c r="A27" s="466" t="s">
        <v>789</v>
      </c>
      <c r="B27" s="827">
        <v>1242881.356843068</v>
      </c>
      <c r="C27" s="827">
        <v>1334388.8652190864</v>
      </c>
      <c r="D27" s="827">
        <v>1467151.862501109</v>
      </c>
      <c r="E27" s="828">
        <v>1557468.4211164943</v>
      </c>
      <c r="F27" s="829">
        <v>91507.50837601838</v>
      </c>
      <c r="G27" s="830"/>
      <c r="H27" s="828">
        <v>7.362529647113577</v>
      </c>
      <c r="I27" s="831">
        <v>90316.55861538532</v>
      </c>
      <c r="J27" s="832"/>
      <c r="K27" s="833">
        <v>6.1559107086173945</v>
      </c>
    </row>
    <row r="28" spans="1:11" s="38" customFormat="1" ht="16.5" customHeight="1">
      <c r="A28" s="434" t="s">
        <v>790</v>
      </c>
      <c r="B28" s="800">
        <v>214723.30589832607</v>
      </c>
      <c r="C28" s="800">
        <v>238025.68664763548</v>
      </c>
      <c r="D28" s="800">
        <v>267110.3879700524</v>
      </c>
      <c r="E28" s="804">
        <v>233878.1520124384</v>
      </c>
      <c r="F28" s="803">
        <v>23302.380749309406</v>
      </c>
      <c r="G28" s="823"/>
      <c r="H28" s="804">
        <v>10.85228296566156</v>
      </c>
      <c r="I28" s="801">
        <v>-33232.23595761403</v>
      </c>
      <c r="J28" s="802"/>
      <c r="K28" s="805">
        <v>-12.44138657809891</v>
      </c>
    </row>
    <row r="29" spans="1:11" s="38" customFormat="1" ht="16.5" customHeight="1">
      <c r="A29" s="435" t="s">
        <v>791</v>
      </c>
      <c r="B29" s="806">
        <v>29120.099594706004</v>
      </c>
      <c r="C29" s="806">
        <v>25953.25755256</v>
      </c>
      <c r="D29" s="806">
        <v>33942.21583274999</v>
      </c>
      <c r="E29" s="810">
        <v>29980.06128538</v>
      </c>
      <c r="F29" s="809">
        <v>-3166.842042146003</v>
      </c>
      <c r="G29" s="825"/>
      <c r="H29" s="810">
        <v>-10.875107181026712</v>
      </c>
      <c r="I29" s="807">
        <v>-3962.1545473699916</v>
      </c>
      <c r="J29" s="808"/>
      <c r="K29" s="811">
        <v>-11.673234790838281</v>
      </c>
    </row>
    <row r="30" spans="1:11" s="38" customFormat="1" ht="16.5" customHeight="1">
      <c r="A30" s="435" t="s">
        <v>974</v>
      </c>
      <c r="B30" s="806">
        <v>107355.67587310003</v>
      </c>
      <c r="C30" s="806">
        <v>108577.09928510999</v>
      </c>
      <c r="D30" s="806">
        <v>143481.39134852</v>
      </c>
      <c r="E30" s="810">
        <v>101393.8151645</v>
      </c>
      <c r="F30" s="809">
        <v>1221.4234120099572</v>
      </c>
      <c r="G30" s="825"/>
      <c r="H30" s="810">
        <v>1.1377352916614702</v>
      </c>
      <c r="I30" s="807">
        <v>-42087.57618402</v>
      </c>
      <c r="J30" s="808"/>
      <c r="K30" s="811">
        <v>-29.333125214675533</v>
      </c>
    </row>
    <row r="31" spans="1:11" s="38" customFormat="1" ht="16.5" customHeight="1">
      <c r="A31" s="435" t="s">
        <v>793</v>
      </c>
      <c r="B31" s="806">
        <v>800.9433021789996</v>
      </c>
      <c r="C31" s="806">
        <v>923.5333274634994</v>
      </c>
      <c r="D31" s="806">
        <v>699.9148152695</v>
      </c>
      <c r="E31" s="810">
        <v>1622.797924767</v>
      </c>
      <c r="F31" s="809">
        <v>122.5900252844998</v>
      </c>
      <c r="G31" s="825"/>
      <c r="H31" s="810">
        <v>15.305705778547438</v>
      </c>
      <c r="I31" s="807">
        <v>922.8831094975001</v>
      </c>
      <c r="J31" s="808"/>
      <c r="K31" s="811">
        <v>131.85649015618378</v>
      </c>
    </row>
    <row r="32" spans="1:11" s="38" customFormat="1" ht="16.5" customHeight="1">
      <c r="A32" s="435" t="s">
        <v>794</v>
      </c>
      <c r="B32" s="806">
        <v>77273.92622534103</v>
      </c>
      <c r="C32" s="806">
        <v>102145.39863996199</v>
      </c>
      <c r="D32" s="806">
        <v>88901.08335653292</v>
      </c>
      <c r="E32" s="810">
        <v>100428.27256986141</v>
      </c>
      <c r="F32" s="809">
        <v>24871.472414620963</v>
      </c>
      <c r="G32" s="825"/>
      <c r="H32" s="810">
        <v>32.18611196497567</v>
      </c>
      <c r="I32" s="807">
        <v>11527.189213328485</v>
      </c>
      <c r="J32" s="808"/>
      <c r="K32" s="811">
        <v>12.96630904608814</v>
      </c>
    </row>
    <row r="33" spans="1:11" s="38" customFormat="1" ht="16.5" customHeight="1">
      <c r="A33" s="435" t="s">
        <v>795</v>
      </c>
      <c r="B33" s="806">
        <v>172.660903</v>
      </c>
      <c r="C33" s="806">
        <v>426.39784254</v>
      </c>
      <c r="D33" s="806">
        <v>85.78261698</v>
      </c>
      <c r="E33" s="810">
        <v>453.20506793</v>
      </c>
      <c r="F33" s="809">
        <v>253.73693954</v>
      </c>
      <c r="G33" s="825"/>
      <c r="H33" s="810">
        <v>146.95680094989427</v>
      </c>
      <c r="I33" s="807">
        <v>367.42245095</v>
      </c>
      <c r="J33" s="808"/>
      <c r="K33" s="811">
        <v>428.31807175533424</v>
      </c>
    </row>
    <row r="34" spans="1:11" s="38" customFormat="1" ht="16.5" customHeight="1">
      <c r="A34" s="457" t="s">
        <v>796</v>
      </c>
      <c r="B34" s="800">
        <v>938102.5587964989</v>
      </c>
      <c r="C34" s="800">
        <v>960221.8471506217</v>
      </c>
      <c r="D34" s="800">
        <v>1066926.4858428843</v>
      </c>
      <c r="E34" s="804">
        <v>1168052.656791673</v>
      </c>
      <c r="F34" s="803">
        <v>22119.28835412278</v>
      </c>
      <c r="G34" s="823"/>
      <c r="H34" s="804">
        <v>2.3578752820480346</v>
      </c>
      <c r="I34" s="801">
        <v>101126.17094878876</v>
      </c>
      <c r="J34" s="802"/>
      <c r="K34" s="805">
        <v>9.478269804962046</v>
      </c>
    </row>
    <row r="35" spans="1:11" s="38" customFormat="1" ht="16.5" customHeight="1">
      <c r="A35" s="435" t="s">
        <v>797</v>
      </c>
      <c r="B35" s="806">
        <v>147230.15</v>
      </c>
      <c r="C35" s="806">
        <v>141110.525</v>
      </c>
      <c r="D35" s="806">
        <v>136367.1</v>
      </c>
      <c r="E35" s="810">
        <v>130519.97499999998</v>
      </c>
      <c r="F35" s="809">
        <v>-6119.625</v>
      </c>
      <c r="G35" s="825"/>
      <c r="H35" s="810">
        <v>-4.156502591351025</v>
      </c>
      <c r="I35" s="807">
        <v>-5847.125000000029</v>
      </c>
      <c r="J35" s="808"/>
      <c r="K35" s="811">
        <v>-4.28778275698466</v>
      </c>
    </row>
    <row r="36" spans="1:11" s="38" customFormat="1" ht="16.5" customHeight="1">
      <c r="A36" s="435" t="s">
        <v>798</v>
      </c>
      <c r="B36" s="806">
        <v>11074.042600198094</v>
      </c>
      <c r="C36" s="807">
        <v>10682.811438539999</v>
      </c>
      <c r="D36" s="806">
        <v>10047.26457073</v>
      </c>
      <c r="E36" s="810">
        <v>10080.719794189998</v>
      </c>
      <c r="F36" s="809">
        <v>-391.2311616580955</v>
      </c>
      <c r="G36" s="825"/>
      <c r="H36" s="810">
        <v>-3.5328666845754877</v>
      </c>
      <c r="I36" s="807">
        <v>33.4552234599978</v>
      </c>
      <c r="J36" s="808"/>
      <c r="K36" s="811">
        <v>0.332978426361545</v>
      </c>
    </row>
    <row r="37" spans="1:11" s="38" customFormat="1" ht="16.5" customHeight="1">
      <c r="A37" s="438" t="s">
        <v>799</v>
      </c>
      <c r="B37" s="806">
        <v>11087.490130598799</v>
      </c>
      <c r="C37" s="806">
        <v>9235.315343254999</v>
      </c>
      <c r="D37" s="806">
        <v>10136.62372096203</v>
      </c>
      <c r="E37" s="810">
        <v>14319.413963998511</v>
      </c>
      <c r="F37" s="809">
        <v>-1852.1747873437998</v>
      </c>
      <c r="G37" s="825"/>
      <c r="H37" s="810">
        <v>-16.70508623256623</v>
      </c>
      <c r="I37" s="807">
        <v>4182.790243036481</v>
      </c>
      <c r="J37" s="808"/>
      <c r="K37" s="811">
        <v>41.264136444037874</v>
      </c>
    </row>
    <row r="38" spans="1:11" s="38" customFormat="1" ht="16.5" customHeight="1">
      <c r="A38" s="467" t="s">
        <v>800</v>
      </c>
      <c r="B38" s="806">
        <v>1083.5204343599999</v>
      </c>
      <c r="C38" s="806">
        <v>1150.66767521</v>
      </c>
      <c r="D38" s="806">
        <v>996.6286769799999</v>
      </c>
      <c r="E38" s="810">
        <v>1603.5825006300001</v>
      </c>
      <c r="F38" s="809">
        <v>67.14724085000012</v>
      </c>
      <c r="G38" s="825"/>
      <c r="H38" s="810">
        <v>6.197136548667104</v>
      </c>
      <c r="I38" s="807">
        <v>606.9538236500002</v>
      </c>
      <c r="J38" s="808"/>
      <c r="K38" s="811">
        <v>60.90069829108283</v>
      </c>
    </row>
    <row r="39" spans="1:11" s="38" customFormat="1" ht="16.5" customHeight="1">
      <c r="A39" s="467" t="s">
        <v>801</v>
      </c>
      <c r="B39" s="806">
        <v>10003.969696238799</v>
      </c>
      <c r="C39" s="806">
        <v>8084.647668045</v>
      </c>
      <c r="D39" s="806">
        <v>9139.995043982031</v>
      </c>
      <c r="E39" s="810">
        <v>12715.831463368511</v>
      </c>
      <c r="F39" s="809">
        <v>-1919.3220281937993</v>
      </c>
      <c r="G39" s="825"/>
      <c r="H39" s="810">
        <v>-19.185604179862803</v>
      </c>
      <c r="I39" s="807">
        <v>3575.83641938648</v>
      </c>
      <c r="J39" s="808"/>
      <c r="K39" s="811">
        <v>39.12295796857009</v>
      </c>
    </row>
    <row r="40" spans="1:11" s="38" customFormat="1" ht="16.5" customHeight="1">
      <c r="A40" s="435" t="s">
        <v>802</v>
      </c>
      <c r="B40" s="806">
        <v>766327.2169271221</v>
      </c>
      <c r="C40" s="806">
        <v>795263.6561436293</v>
      </c>
      <c r="D40" s="806">
        <v>906851.9173838722</v>
      </c>
      <c r="E40" s="810">
        <v>1007559.1262925708</v>
      </c>
      <c r="F40" s="809">
        <v>28936.43921650725</v>
      </c>
      <c r="G40" s="825"/>
      <c r="H40" s="810">
        <v>3.775990018015909</v>
      </c>
      <c r="I40" s="807">
        <v>100707.20890869864</v>
      </c>
      <c r="J40" s="808"/>
      <c r="K40" s="811">
        <v>11.105143737163107</v>
      </c>
    </row>
    <row r="41" spans="1:11" s="38" customFormat="1" ht="16.5" customHeight="1">
      <c r="A41" s="438" t="s">
        <v>803</v>
      </c>
      <c r="B41" s="806">
        <v>745999.6373992665</v>
      </c>
      <c r="C41" s="806">
        <v>768056.4803317273</v>
      </c>
      <c r="D41" s="806">
        <v>885806.0161090732</v>
      </c>
      <c r="E41" s="810">
        <v>977415.3183921952</v>
      </c>
      <c r="F41" s="809">
        <v>22056.84293246083</v>
      </c>
      <c r="G41" s="825"/>
      <c r="H41" s="810">
        <v>2.9566827953638515</v>
      </c>
      <c r="I41" s="807">
        <v>91609.30228312197</v>
      </c>
      <c r="J41" s="808"/>
      <c r="K41" s="811">
        <v>10.341914664964493</v>
      </c>
    </row>
    <row r="42" spans="1:11" s="38" customFormat="1" ht="16.5" customHeight="1">
      <c r="A42" s="438" t="s">
        <v>804</v>
      </c>
      <c r="B42" s="806">
        <v>20327.579527855614</v>
      </c>
      <c r="C42" s="806">
        <v>27207.175811901998</v>
      </c>
      <c r="D42" s="806">
        <v>21045.901274799016</v>
      </c>
      <c r="E42" s="810">
        <v>30143.807900375687</v>
      </c>
      <c r="F42" s="809">
        <v>6879.5962840463835</v>
      </c>
      <c r="G42" s="825"/>
      <c r="H42" s="810">
        <v>33.843656961809074</v>
      </c>
      <c r="I42" s="807">
        <v>9097.90662557667</v>
      </c>
      <c r="J42" s="808"/>
      <c r="K42" s="811">
        <v>43.22887628704584</v>
      </c>
    </row>
    <row r="43" spans="1:11" s="38" customFormat="1" ht="16.5" customHeight="1">
      <c r="A43" s="439" t="s">
        <v>805</v>
      </c>
      <c r="B43" s="834">
        <v>2383.65913858</v>
      </c>
      <c r="C43" s="834">
        <v>3929.53922519745</v>
      </c>
      <c r="D43" s="834">
        <v>3523.58016732</v>
      </c>
      <c r="E43" s="815">
        <v>5573.421740913848</v>
      </c>
      <c r="F43" s="814">
        <v>1545.8800866174497</v>
      </c>
      <c r="G43" s="835"/>
      <c r="H43" s="815">
        <v>64.85323600161915</v>
      </c>
      <c r="I43" s="812">
        <v>2049.8415735938484</v>
      </c>
      <c r="J43" s="813"/>
      <c r="K43" s="816">
        <v>58.17496626316119</v>
      </c>
    </row>
    <row r="44" spans="1:11" s="38" customFormat="1" ht="16.5" customHeight="1" thickBot="1">
      <c r="A44" s="468" t="s">
        <v>281</v>
      </c>
      <c r="B44" s="817">
        <v>90055.49929064234</v>
      </c>
      <c r="C44" s="817">
        <v>136141.33876400604</v>
      </c>
      <c r="D44" s="817">
        <v>133114.97697776402</v>
      </c>
      <c r="E44" s="821">
        <v>155537.60221565995</v>
      </c>
      <c r="F44" s="820">
        <v>46085.839473363696</v>
      </c>
      <c r="G44" s="826"/>
      <c r="H44" s="821">
        <v>51.174930833071805</v>
      </c>
      <c r="I44" s="818">
        <v>22422.625237895933</v>
      </c>
      <c r="J44" s="819"/>
      <c r="K44" s="822">
        <v>16.844554795394274</v>
      </c>
    </row>
    <row r="45" spans="1:11" s="38" customFormat="1" ht="16.5" customHeight="1" thickTop="1">
      <c r="A45" s="235" t="s">
        <v>604</v>
      </c>
      <c r="B45" s="353"/>
      <c r="C45" s="35"/>
      <c r="D45" s="460"/>
      <c r="E45" s="460"/>
      <c r="F45" s="436"/>
      <c r="G45" s="437"/>
      <c r="H45" s="436"/>
      <c r="I45" s="437"/>
      <c r="J45" s="437"/>
      <c r="K45" s="437"/>
    </row>
    <row r="46" spans="1:11" s="38" customFormat="1" ht="16.5" customHeight="1">
      <c r="A46" s="1221"/>
      <c r="B46" s="1197"/>
      <c r="C46" s="1198"/>
      <c r="D46" s="460"/>
      <c r="E46" s="460"/>
      <c r="F46" s="436"/>
      <c r="G46" s="437"/>
      <c r="H46" s="436"/>
      <c r="I46" s="437"/>
      <c r="J46" s="437"/>
      <c r="K46" s="437"/>
    </row>
    <row r="47" spans="1:11" s="38" customFormat="1" ht="16.5" customHeight="1">
      <c r="A47" s="1221"/>
      <c r="B47" s="1197"/>
      <c r="C47" s="470"/>
      <c r="D47" s="460"/>
      <c r="E47" s="460"/>
      <c r="F47" s="436"/>
      <c r="G47" s="437"/>
      <c r="H47" s="436"/>
      <c r="I47" s="437"/>
      <c r="J47" s="437"/>
      <c r="K47" s="437"/>
    </row>
    <row r="48" spans="4:11" s="38" customFormat="1" ht="16.5" customHeight="1">
      <c r="D48" s="471"/>
      <c r="E48" s="471"/>
      <c r="F48" s="446"/>
      <c r="G48" s="447"/>
      <c r="H48" s="446"/>
      <c r="I48" s="447"/>
      <c r="J48" s="447"/>
      <c r="K48" s="447"/>
    </row>
    <row r="49" spans="4:11" s="38" customFormat="1" ht="16.5" customHeight="1">
      <c r="D49" s="471"/>
      <c r="E49" s="471"/>
      <c r="F49" s="446"/>
      <c r="G49" s="447"/>
      <c r="H49" s="446"/>
      <c r="I49" s="447"/>
      <c r="J49" s="447"/>
      <c r="K49" s="447"/>
    </row>
    <row r="50" spans="1:11" s="38" customFormat="1" ht="16.5" customHeight="1">
      <c r="A50" s="234"/>
      <c r="B50" s="353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4"/>
      <c r="B51" s="353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4"/>
      <c r="B52" s="353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4"/>
      <c r="B53" s="353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4"/>
      <c r="B54" s="353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4"/>
      <c r="B55" s="353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4"/>
      <c r="B56" s="353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4"/>
      <c r="B57" s="353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4"/>
      <c r="B58" s="353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4"/>
      <c r="B59" s="353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4"/>
      <c r="B60" s="353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4"/>
      <c r="B61" s="353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4"/>
      <c r="B62" s="353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4"/>
      <c r="B63" s="353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4"/>
      <c r="B64" s="353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4"/>
      <c r="B65" s="353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4"/>
      <c r="B66" s="353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4"/>
      <c r="B67" s="353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4"/>
      <c r="B68" s="353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4"/>
      <c r="B69" s="353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4"/>
      <c r="B70" s="353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4"/>
      <c r="B71" s="353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4"/>
      <c r="B72" s="353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4"/>
      <c r="B73" s="353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4"/>
      <c r="B74" s="353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4"/>
      <c r="B75" s="353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4"/>
      <c r="B76" s="353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4"/>
      <c r="B77" s="353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4"/>
      <c r="B78" s="353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4"/>
      <c r="B79" s="353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4"/>
      <c r="B80" s="353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4"/>
      <c r="B81" s="353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4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5" ht="16.5" customHeight="1">
      <c r="A83" s="472"/>
      <c r="B83" s="473"/>
      <c r="C83" s="473"/>
      <c r="D83" s="473"/>
      <c r="E83" s="473"/>
    </row>
    <row r="84" spans="1:5" ht="16.5" customHeight="1">
      <c r="A84" s="472"/>
      <c r="B84" s="474"/>
      <c r="C84" s="474"/>
      <c r="D84" s="474"/>
      <c r="E84" s="474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9"/>
  <sheetViews>
    <sheetView zoomScalePageLayoutView="0" workbookViewId="0" topLeftCell="A1">
      <selection activeCell="B7" sqref="B7:K44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6.5" customHeight="1">
      <c r="A1" s="1838" t="s">
        <v>433</v>
      </c>
      <c r="B1" s="1838"/>
      <c r="C1" s="1838"/>
      <c r="D1" s="1838"/>
      <c r="E1" s="1838"/>
      <c r="F1" s="1838"/>
      <c r="G1" s="1838"/>
      <c r="H1" s="1838"/>
      <c r="I1" s="1838"/>
      <c r="J1" s="1838"/>
      <c r="K1" s="1838"/>
    </row>
    <row r="2" spans="1:11" ht="15.75">
      <c r="A2" s="1840" t="s">
        <v>807</v>
      </c>
      <c r="B2" s="1840"/>
      <c r="C2" s="1840"/>
      <c r="D2" s="1840"/>
      <c r="E2" s="1840"/>
      <c r="F2" s="1840"/>
      <c r="G2" s="1840"/>
      <c r="H2" s="1840"/>
      <c r="I2" s="1840"/>
      <c r="J2" s="1840"/>
      <c r="K2" s="1840"/>
    </row>
    <row r="3" spans="1:11" s="38" customFormat="1" ht="16.5" customHeight="1" thickBot="1">
      <c r="A3" s="234"/>
      <c r="B3" s="353"/>
      <c r="C3" s="35"/>
      <c r="D3" s="35"/>
      <c r="E3" s="35"/>
      <c r="F3" s="35"/>
      <c r="G3" s="35"/>
      <c r="H3" s="35"/>
      <c r="I3" s="1835" t="s">
        <v>305</v>
      </c>
      <c r="J3" s="1835"/>
      <c r="K3" s="1835"/>
    </row>
    <row r="4" spans="1:11" s="38" customFormat="1" ht="13.5" thickTop="1">
      <c r="A4" s="417"/>
      <c r="B4" s="418">
        <v>2013</v>
      </c>
      <c r="C4" s="419">
        <v>2013</v>
      </c>
      <c r="D4" s="420">
        <v>2014</v>
      </c>
      <c r="E4" s="421">
        <v>2014</v>
      </c>
      <c r="F4" s="1836" t="s">
        <v>181</v>
      </c>
      <c r="G4" s="1836"/>
      <c r="H4" s="1836"/>
      <c r="I4" s="1836"/>
      <c r="J4" s="1836"/>
      <c r="K4" s="1837"/>
    </row>
    <row r="5" spans="1:11" s="38" customFormat="1" ht="12.75">
      <c r="A5" s="102" t="s">
        <v>1256</v>
      </c>
      <c r="B5" s="423" t="s">
        <v>728</v>
      </c>
      <c r="C5" s="423" t="s">
        <v>411</v>
      </c>
      <c r="D5" s="424" t="s">
        <v>729</v>
      </c>
      <c r="E5" s="704" t="s">
        <v>180</v>
      </c>
      <c r="F5" s="1830" t="s">
        <v>957</v>
      </c>
      <c r="G5" s="1830"/>
      <c r="H5" s="1831"/>
      <c r="I5" s="1830" t="s">
        <v>78</v>
      </c>
      <c r="J5" s="1830"/>
      <c r="K5" s="1832"/>
    </row>
    <row r="6" spans="1:11" s="38" customFormat="1" ht="12.75">
      <c r="A6" s="102"/>
      <c r="B6" s="461"/>
      <c r="C6" s="461"/>
      <c r="D6" s="461"/>
      <c r="E6" s="475"/>
      <c r="F6" s="452" t="s">
        <v>273</v>
      </c>
      <c r="G6" s="453" t="s">
        <v>271</v>
      </c>
      <c r="H6" s="454" t="s">
        <v>263</v>
      </c>
      <c r="I6" s="455" t="s">
        <v>273</v>
      </c>
      <c r="J6" s="453" t="s">
        <v>271</v>
      </c>
      <c r="K6" s="456" t="s">
        <v>263</v>
      </c>
    </row>
    <row r="7" spans="1:11" s="38" customFormat="1" ht="16.5" customHeight="1">
      <c r="A7" s="434" t="s">
        <v>287</v>
      </c>
      <c r="B7" s="837">
        <v>155224.89364453434</v>
      </c>
      <c r="C7" s="837">
        <v>171599.25880445362</v>
      </c>
      <c r="D7" s="837">
        <v>200328.9315043301</v>
      </c>
      <c r="E7" s="838">
        <v>192305.5025667334</v>
      </c>
      <c r="F7" s="839">
        <v>16374.365159919282</v>
      </c>
      <c r="G7" s="856"/>
      <c r="H7" s="840">
        <v>10.548801017326928</v>
      </c>
      <c r="I7" s="837">
        <v>-8023.4289375967055</v>
      </c>
      <c r="J7" s="857"/>
      <c r="K7" s="841">
        <v>-4.005127405885095</v>
      </c>
    </row>
    <row r="8" spans="1:11" s="38" customFormat="1" ht="16.5" customHeight="1">
      <c r="A8" s="435" t="s">
        <v>782</v>
      </c>
      <c r="B8" s="842">
        <v>3083.7143625912</v>
      </c>
      <c r="C8" s="842">
        <v>2807.2082563932</v>
      </c>
      <c r="D8" s="842">
        <v>4228.3166725621</v>
      </c>
      <c r="E8" s="846">
        <v>3636.4716968737034</v>
      </c>
      <c r="F8" s="845">
        <v>-276.506106198</v>
      </c>
      <c r="G8" s="858"/>
      <c r="H8" s="846">
        <v>-8.96665753327607</v>
      </c>
      <c r="I8" s="843">
        <v>-591.844975688397</v>
      </c>
      <c r="J8" s="844"/>
      <c r="K8" s="847">
        <v>-13.997177163407093</v>
      </c>
    </row>
    <row r="9" spans="1:11" s="38" customFormat="1" ht="16.5" customHeight="1">
      <c r="A9" s="435" t="s">
        <v>783</v>
      </c>
      <c r="B9" s="842">
        <v>3068.3832781672</v>
      </c>
      <c r="C9" s="842">
        <v>2769.7163545231997</v>
      </c>
      <c r="D9" s="842">
        <v>4196.3146141591005</v>
      </c>
      <c r="E9" s="846">
        <v>3582.5790215082034</v>
      </c>
      <c r="F9" s="845">
        <v>-298.66692364400024</v>
      </c>
      <c r="G9" s="858"/>
      <c r="H9" s="846">
        <v>-9.733690239062941</v>
      </c>
      <c r="I9" s="843">
        <v>-613.7355926508972</v>
      </c>
      <c r="J9" s="844"/>
      <c r="K9" s="847">
        <v>-14.625585759943874</v>
      </c>
    </row>
    <row r="10" spans="1:11" s="38" customFormat="1" ht="16.5" customHeight="1">
      <c r="A10" s="435" t="s">
        <v>784</v>
      </c>
      <c r="B10" s="842">
        <v>15.331084424</v>
      </c>
      <c r="C10" s="842">
        <v>37.49190187</v>
      </c>
      <c r="D10" s="842">
        <v>32.002058403</v>
      </c>
      <c r="E10" s="846">
        <v>53.89267536550001</v>
      </c>
      <c r="F10" s="845">
        <v>22.160817446</v>
      </c>
      <c r="G10" s="858"/>
      <c r="H10" s="846">
        <v>144.5482709057972</v>
      </c>
      <c r="I10" s="843">
        <v>21.89061696250001</v>
      </c>
      <c r="J10" s="844"/>
      <c r="K10" s="847">
        <v>68.40377792838443</v>
      </c>
    </row>
    <row r="11" spans="1:11" s="38" customFormat="1" ht="16.5" customHeight="1">
      <c r="A11" s="435" t="s">
        <v>785</v>
      </c>
      <c r="B11" s="842">
        <v>82945.64026442301</v>
      </c>
      <c r="C11" s="842">
        <v>92756.81360601496</v>
      </c>
      <c r="D11" s="842">
        <v>108357.4886662195</v>
      </c>
      <c r="E11" s="846">
        <v>102741.66816046386</v>
      </c>
      <c r="F11" s="845">
        <v>9811.173341591944</v>
      </c>
      <c r="G11" s="858"/>
      <c r="H11" s="846">
        <v>11.828437649422964</v>
      </c>
      <c r="I11" s="843">
        <v>-5615.820505755648</v>
      </c>
      <c r="J11" s="844"/>
      <c r="K11" s="847">
        <v>-5.182678719192559</v>
      </c>
    </row>
    <row r="12" spans="1:11" s="38" customFormat="1" ht="16.5" customHeight="1">
      <c r="A12" s="435" t="s">
        <v>783</v>
      </c>
      <c r="B12" s="842">
        <v>82861.94909040301</v>
      </c>
      <c r="C12" s="842">
        <v>92689.02819035496</v>
      </c>
      <c r="D12" s="842">
        <v>108284.4620100195</v>
      </c>
      <c r="E12" s="846">
        <v>102649.88776850721</v>
      </c>
      <c r="F12" s="845">
        <v>9827.079099951952</v>
      </c>
      <c r="G12" s="858"/>
      <c r="H12" s="846">
        <v>11.859579949333</v>
      </c>
      <c r="I12" s="843">
        <v>-5634.574241512295</v>
      </c>
      <c r="J12" s="844"/>
      <c r="K12" s="847">
        <v>-5.203492852918206</v>
      </c>
    </row>
    <row r="13" spans="1:11" s="38" customFormat="1" ht="16.5" customHeight="1">
      <c r="A13" s="435" t="s">
        <v>784</v>
      </c>
      <c r="B13" s="842">
        <v>83.69117402</v>
      </c>
      <c r="C13" s="842">
        <v>67.78541566</v>
      </c>
      <c r="D13" s="842">
        <v>73.0266562</v>
      </c>
      <c r="E13" s="846">
        <v>91.78039195664999</v>
      </c>
      <c r="F13" s="845">
        <v>-15.905758360000007</v>
      </c>
      <c r="G13" s="858"/>
      <c r="H13" s="846">
        <v>-19.00529959849643</v>
      </c>
      <c r="I13" s="843">
        <v>18.753735756649988</v>
      </c>
      <c r="J13" s="844"/>
      <c r="K13" s="847">
        <v>25.68067159653133</v>
      </c>
    </row>
    <row r="14" spans="1:11" s="38" customFormat="1" ht="16.5" customHeight="1">
      <c r="A14" s="435" t="s">
        <v>786</v>
      </c>
      <c r="B14" s="842">
        <v>45028.3003632011</v>
      </c>
      <c r="C14" s="842">
        <v>50128.42763236998</v>
      </c>
      <c r="D14" s="842">
        <v>55395.1440574</v>
      </c>
      <c r="E14" s="846">
        <v>54187.93236851</v>
      </c>
      <c r="F14" s="845">
        <v>5100.127269168879</v>
      </c>
      <c r="G14" s="858"/>
      <c r="H14" s="846">
        <v>11.3264929567204</v>
      </c>
      <c r="I14" s="843">
        <v>-1207.2116888899982</v>
      </c>
      <c r="J14" s="844"/>
      <c r="K14" s="847">
        <v>-2.17927348945802</v>
      </c>
    </row>
    <row r="15" spans="1:11" s="38" customFormat="1" ht="16.5" customHeight="1">
      <c r="A15" s="435" t="s">
        <v>783</v>
      </c>
      <c r="B15" s="842">
        <v>44760.1351632011</v>
      </c>
      <c r="C15" s="842">
        <v>50049.50403236998</v>
      </c>
      <c r="D15" s="842">
        <v>54980.061257400004</v>
      </c>
      <c r="E15" s="846">
        <v>54152.855668510005</v>
      </c>
      <c r="F15" s="845">
        <v>5289.36886916888</v>
      </c>
      <c r="G15" s="858"/>
      <c r="H15" s="846">
        <v>11.817142307285655</v>
      </c>
      <c r="I15" s="843">
        <v>-827.2055888899995</v>
      </c>
      <c r="J15" s="844"/>
      <c r="K15" s="847">
        <v>-1.5045555970141127</v>
      </c>
    </row>
    <row r="16" spans="1:11" s="38" customFormat="1" ht="16.5" customHeight="1">
      <c r="A16" s="435" t="s">
        <v>784</v>
      </c>
      <c r="B16" s="842">
        <v>268.16519999999997</v>
      </c>
      <c r="C16" s="842">
        <v>78.9236</v>
      </c>
      <c r="D16" s="842">
        <v>415.0828</v>
      </c>
      <c r="E16" s="846">
        <v>35.0767</v>
      </c>
      <c r="F16" s="845">
        <v>-189.24159999999998</v>
      </c>
      <c r="G16" s="858"/>
      <c r="H16" s="846">
        <v>-70.56903729492119</v>
      </c>
      <c r="I16" s="843">
        <v>-380.0061</v>
      </c>
      <c r="J16" s="844"/>
      <c r="K16" s="847">
        <v>-91.54946916615191</v>
      </c>
    </row>
    <row r="17" spans="1:11" s="38" customFormat="1" ht="16.5" customHeight="1">
      <c r="A17" s="435" t="s">
        <v>787</v>
      </c>
      <c r="B17" s="842">
        <v>23913.819106488998</v>
      </c>
      <c r="C17" s="842">
        <v>25627.811019055494</v>
      </c>
      <c r="D17" s="842">
        <v>32040.491614798506</v>
      </c>
      <c r="E17" s="846">
        <v>31461.096707595843</v>
      </c>
      <c r="F17" s="845">
        <v>1713.9919125664965</v>
      </c>
      <c r="G17" s="858"/>
      <c r="H17" s="846">
        <v>7.167370067215262</v>
      </c>
      <c r="I17" s="843">
        <v>-579.3949072026626</v>
      </c>
      <c r="J17" s="844"/>
      <c r="K17" s="847">
        <v>-1.8083209027137965</v>
      </c>
    </row>
    <row r="18" spans="1:11" s="38" customFormat="1" ht="16.5" customHeight="1">
      <c r="A18" s="435" t="s">
        <v>783</v>
      </c>
      <c r="B18" s="842">
        <v>23848.642207288998</v>
      </c>
      <c r="C18" s="842">
        <v>25591.235332915494</v>
      </c>
      <c r="D18" s="842">
        <v>32002.949652725507</v>
      </c>
      <c r="E18" s="846">
        <v>31246.309798677492</v>
      </c>
      <c r="F18" s="845">
        <v>1742.5931256264957</v>
      </c>
      <c r="G18" s="858"/>
      <c r="H18" s="846">
        <v>7.306886113180469</v>
      </c>
      <c r="I18" s="843">
        <v>-756.639854048015</v>
      </c>
      <c r="J18" s="844"/>
      <c r="K18" s="847">
        <v>-2.364281612346868</v>
      </c>
    </row>
    <row r="19" spans="1:11" s="38" customFormat="1" ht="16.5" customHeight="1">
      <c r="A19" s="435" t="s">
        <v>784</v>
      </c>
      <c r="B19" s="842">
        <v>65.1768992</v>
      </c>
      <c r="C19" s="842">
        <v>36.57568614</v>
      </c>
      <c r="D19" s="842">
        <v>37.54196207299999</v>
      </c>
      <c r="E19" s="846">
        <v>214.78690891834998</v>
      </c>
      <c r="F19" s="845">
        <v>-28.601213059999992</v>
      </c>
      <c r="G19" s="858"/>
      <c r="H19" s="846">
        <v>-43.88243904061026</v>
      </c>
      <c r="I19" s="843">
        <v>177.24494684535</v>
      </c>
      <c r="J19" s="844"/>
      <c r="K19" s="847">
        <v>472.1248892125001</v>
      </c>
    </row>
    <row r="20" spans="1:11" s="38" customFormat="1" ht="16.5" customHeight="1">
      <c r="A20" s="435" t="s">
        <v>788</v>
      </c>
      <c r="B20" s="842">
        <v>253.41954783000003</v>
      </c>
      <c r="C20" s="842">
        <v>278.99829062000003</v>
      </c>
      <c r="D20" s="842">
        <v>307.49049335</v>
      </c>
      <c r="E20" s="846">
        <v>278.33363329</v>
      </c>
      <c r="F20" s="845">
        <v>25.578742790000007</v>
      </c>
      <c r="G20" s="858"/>
      <c r="H20" s="846">
        <v>10.093437151564506</v>
      </c>
      <c r="I20" s="843">
        <v>-29.156860059999985</v>
      </c>
      <c r="J20" s="844"/>
      <c r="K20" s="847">
        <v>-9.482198861612376</v>
      </c>
    </row>
    <row r="21" spans="1:11" s="38" customFormat="1" ht="16.5" customHeight="1">
      <c r="A21" s="434" t="s">
        <v>973</v>
      </c>
      <c r="B21" s="836">
        <v>570</v>
      </c>
      <c r="C21" s="836">
        <v>0</v>
      </c>
      <c r="D21" s="836">
        <v>0</v>
      </c>
      <c r="E21" s="840">
        <v>0</v>
      </c>
      <c r="F21" s="839">
        <v>-570</v>
      </c>
      <c r="G21" s="856"/>
      <c r="H21" s="1311"/>
      <c r="I21" s="837">
        <v>0</v>
      </c>
      <c r="J21" s="838"/>
      <c r="K21" s="1278"/>
    </row>
    <row r="22" spans="1:11" s="38" customFormat="1" ht="16.5" customHeight="1">
      <c r="A22" s="434" t="s">
        <v>289</v>
      </c>
      <c r="B22" s="836">
        <v>0</v>
      </c>
      <c r="C22" s="836">
        <v>0</v>
      </c>
      <c r="D22" s="836">
        <v>0</v>
      </c>
      <c r="E22" s="840">
        <v>0</v>
      </c>
      <c r="F22" s="839">
        <v>0</v>
      </c>
      <c r="G22" s="856"/>
      <c r="H22" s="840"/>
      <c r="I22" s="837">
        <v>0</v>
      </c>
      <c r="J22" s="838"/>
      <c r="K22" s="1278"/>
    </row>
    <row r="23" spans="1:11" s="38" customFormat="1" ht="16.5" customHeight="1">
      <c r="A23" s="464" t="s">
        <v>290</v>
      </c>
      <c r="B23" s="836">
        <v>44159.912000052354</v>
      </c>
      <c r="C23" s="836">
        <v>48782.96849767247</v>
      </c>
      <c r="D23" s="836">
        <v>55044.492350447166</v>
      </c>
      <c r="E23" s="840">
        <v>55386.76373915771</v>
      </c>
      <c r="F23" s="839">
        <v>4623.056497620113</v>
      </c>
      <c r="G23" s="856"/>
      <c r="H23" s="840">
        <v>10.468898800374946</v>
      </c>
      <c r="I23" s="837">
        <v>342.27138871054194</v>
      </c>
      <c r="J23" s="838"/>
      <c r="K23" s="841">
        <v>0.6218086026326328</v>
      </c>
    </row>
    <row r="24" spans="1:11" s="38" customFormat="1" ht="16.5" customHeight="1">
      <c r="A24" s="465" t="s">
        <v>291</v>
      </c>
      <c r="B24" s="842">
        <v>23576.76201</v>
      </c>
      <c r="C24" s="842">
        <v>24759.00365172</v>
      </c>
      <c r="D24" s="842">
        <v>26219.487117999997</v>
      </c>
      <c r="E24" s="846">
        <v>25791.747678000003</v>
      </c>
      <c r="F24" s="845">
        <v>1182.2416417200002</v>
      </c>
      <c r="G24" s="858"/>
      <c r="H24" s="846">
        <v>5.0144359993902325</v>
      </c>
      <c r="I24" s="843">
        <v>-427.7394399999939</v>
      </c>
      <c r="J24" s="844"/>
      <c r="K24" s="847">
        <v>-1.631379889602591</v>
      </c>
    </row>
    <row r="25" spans="1:11" s="38" customFormat="1" ht="16.5" customHeight="1">
      <c r="A25" s="465" t="s">
        <v>292</v>
      </c>
      <c r="B25" s="842">
        <v>7340.861514274191</v>
      </c>
      <c r="C25" s="842">
        <v>9065.625499995538</v>
      </c>
      <c r="D25" s="842">
        <v>9026.477110959195</v>
      </c>
      <c r="E25" s="846">
        <v>12639.331801331846</v>
      </c>
      <c r="F25" s="845">
        <v>1724.7639857213471</v>
      </c>
      <c r="G25" s="858"/>
      <c r="H25" s="846">
        <v>23.495389231462415</v>
      </c>
      <c r="I25" s="843">
        <v>3612.854690372651</v>
      </c>
      <c r="J25" s="844"/>
      <c r="K25" s="847">
        <v>40.02508006125917</v>
      </c>
    </row>
    <row r="26" spans="1:11" s="38" customFormat="1" ht="16.5" customHeight="1">
      <c r="A26" s="465" t="s">
        <v>293</v>
      </c>
      <c r="B26" s="842">
        <v>13242.288475778163</v>
      </c>
      <c r="C26" s="842">
        <v>14958.339345956934</v>
      </c>
      <c r="D26" s="842">
        <v>19798.52812148797</v>
      </c>
      <c r="E26" s="846">
        <v>16955.68425982586</v>
      </c>
      <c r="F26" s="845">
        <v>1716.0508701787712</v>
      </c>
      <c r="G26" s="858"/>
      <c r="H26" s="846">
        <v>12.958869407788898</v>
      </c>
      <c r="I26" s="843">
        <v>-2842.8438616621097</v>
      </c>
      <c r="J26" s="844"/>
      <c r="K26" s="847">
        <v>-14.358864680332884</v>
      </c>
    </row>
    <row r="27" spans="1:11" s="38" customFormat="1" ht="16.5" customHeight="1">
      <c r="A27" s="466" t="s">
        <v>789</v>
      </c>
      <c r="B27" s="860">
        <v>199954.80564458668</v>
      </c>
      <c r="C27" s="860">
        <v>220382.2273021261</v>
      </c>
      <c r="D27" s="860">
        <v>255373.42385477727</v>
      </c>
      <c r="E27" s="861">
        <v>247692.2663058911</v>
      </c>
      <c r="F27" s="862">
        <v>20427.42165753941</v>
      </c>
      <c r="G27" s="863"/>
      <c r="H27" s="861">
        <v>10.216019360819216</v>
      </c>
      <c r="I27" s="864">
        <v>-7681.157548886171</v>
      </c>
      <c r="J27" s="865"/>
      <c r="K27" s="866">
        <v>-3.0078139819491163</v>
      </c>
    </row>
    <row r="28" spans="1:11" s="38" customFormat="1" ht="16.5" customHeight="1">
      <c r="A28" s="434" t="s">
        <v>790</v>
      </c>
      <c r="B28" s="836">
        <v>11830.447255165996</v>
      </c>
      <c r="C28" s="836">
        <v>12132.612693448998</v>
      </c>
      <c r="D28" s="836">
        <v>14644.172939968996</v>
      </c>
      <c r="E28" s="840">
        <v>14888.730807289005</v>
      </c>
      <c r="F28" s="839">
        <v>302.165438283002</v>
      </c>
      <c r="G28" s="856"/>
      <c r="H28" s="840">
        <v>2.55413368375448</v>
      </c>
      <c r="I28" s="837">
        <v>244.55786732000888</v>
      </c>
      <c r="J28" s="838"/>
      <c r="K28" s="841">
        <v>1.6700012238487445</v>
      </c>
    </row>
    <row r="29" spans="1:11" s="38" customFormat="1" ht="16.5" customHeight="1">
      <c r="A29" s="435" t="s">
        <v>791</v>
      </c>
      <c r="B29" s="842">
        <v>4781.371283755997</v>
      </c>
      <c r="C29" s="842">
        <v>4852.502076308999</v>
      </c>
      <c r="D29" s="842">
        <v>6125.732077618995</v>
      </c>
      <c r="E29" s="846">
        <v>5555.424500949004</v>
      </c>
      <c r="F29" s="845">
        <v>71.13079255300181</v>
      </c>
      <c r="G29" s="858"/>
      <c r="H29" s="846">
        <v>1.4876651138692822</v>
      </c>
      <c r="I29" s="843">
        <v>-570.3075766699912</v>
      </c>
      <c r="J29" s="844"/>
      <c r="K29" s="847">
        <v>-9.31003134717024</v>
      </c>
    </row>
    <row r="30" spans="1:11" s="38" customFormat="1" ht="16.5" customHeight="1">
      <c r="A30" s="435" t="s">
        <v>974</v>
      </c>
      <c r="B30" s="842">
        <v>6773.17581791</v>
      </c>
      <c r="C30" s="842">
        <v>7071.2604566</v>
      </c>
      <c r="D30" s="842">
        <v>8221.41105572</v>
      </c>
      <c r="E30" s="846">
        <v>9057.0695344</v>
      </c>
      <c r="F30" s="845">
        <v>298.08463869000025</v>
      </c>
      <c r="G30" s="858"/>
      <c r="H30" s="846">
        <v>4.400958231466377</v>
      </c>
      <c r="I30" s="843">
        <v>835.6584786799995</v>
      </c>
      <c r="J30" s="844"/>
      <c r="K30" s="847">
        <v>10.164416704339272</v>
      </c>
    </row>
    <row r="31" spans="1:11" s="38" customFormat="1" ht="16.5" customHeight="1">
      <c r="A31" s="435" t="s">
        <v>793</v>
      </c>
      <c r="B31" s="842">
        <v>50.85486688</v>
      </c>
      <c r="C31" s="842">
        <v>43.06395281</v>
      </c>
      <c r="D31" s="842">
        <v>88.41603593999999</v>
      </c>
      <c r="E31" s="846">
        <v>72.78544178</v>
      </c>
      <c r="F31" s="845">
        <v>-7.7909140699999995</v>
      </c>
      <c r="G31" s="858"/>
      <c r="H31" s="846">
        <v>-15.319898660601899</v>
      </c>
      <c r="I31" s="843">
        <v>-15.630594159999987</v>
      </c>
      <c r="J31" s="844"/>
      <c r="K31" s="847">
        <v>-17.67846069304336</v>
      </c>
    </row>
    <row r="32" spans="1:11" s="38" customFormat="1" ht="16.5" customHeight="1">
      <c r="A32" s="435" t="s">
        <v>794</v>
      </c>
      <c r="B32" s="842">
        <v>219.31064356999997</v>
      </c>
      <c r="C32" s="842">
        <v>155.55299273</v>
      </c>
      <c r="D32" s="842">
        <v>206.12077069</v>
      </c>
      <c r="E32" s="846">
        <v>202.70775320999996</v>
      </c>
      <c r="F32" s="845">
        <v>-63.75765083999997</v>
      </c>
      <c r="G32" s="858"/>
      <c r="H32" s="846">
        <v>-29.071845215596976</v>
      </c>
      <c r="I32" s="843">
        <v>-3.413017480000036</v>
      </c>
      <c r="J32" s="844"/>
      <c r="K32" s="847">
        <v>-1.6558338437095799</v>
      </c>
    </row>
    <row r="33" spans="1:11" s="38" customFormat="1" ht="16.5" customHeight="1">
      <c r="A33" s="435" t="s">
        <v>795</v>
      </c>
      <c r="B33" s="842">
        <v>5.73464305</v>
      </c>
      <c r="C33" s="842">
        <v>10.233215</v>
      </c>
      <c r="D33" s="842">
        <v>2.493</v>
      </c>
      <c r="E33" s="846">
        <v>0.74357695</v>
      </c>
      <c r="F33" s="845">
        <v>4.49857195</v>
      </c>
      <c r="G33" s="858"/>
      <c r="H33" s="846">
        <v>78.4455442261572</v>
      </c>
      <c r="I33" s="843">
        <v>-1.7494230499999999</v>
      </c>
      <c r="J33" s="844"/>
      <c r="K33" s="847">
        <v>-70.17340754111513</v>
      </c>
    </row>
    <row r="34" spans="1:11" s="38" customFormat="1" ht="16.5" customHeight="1">
      <c r="A34" s="457" t="s">
        <v>796</v>
      </c>
      <c r="B34" s="836">
        <v>175893.82214490545</v>
      </c>
      <c r="C34" s="836">
        <v>193699.06545322743</v>
      </c>
      <c r="D34" s="836">
        <v>223339.6768422248</v>
      </c>
      <c r="E34" s="840">
        <v>219443.59165569925</v>
      </c>
      <c r="F34" s="839">
        <v>17805.24330832198</v>
      </c>
      <c r="G34" s="856"/>
      <c r="H34" s="840">
        <v>10.122722385129366</v>
      </c>
      <c r="I34" s="837">
        <v>-3896.085186525568</v>
      </c>
      <c r="J34" s="838"/>
      <c r="K34" s="841">
        <v>-1.7444662057418052</v>
      </c>
    </row>
    <row r="35" spans="1:11" s="38" customFormat="1" ht="16.5" customHeight="1">
      <c r="A35" s="435" t="s">
        <v>797</v>
      </c>
      <c r="B35" s="842">
        <v>2909.575</v>
      </c>
      <c r="C35" s="842">
        <v>2674.625</v>
      </c>
      <c r="D35" s="842">
        <v>2744.3</v>
      </c>
      <c r="E35" s="846">
        <v>2673.9</v>
      </c>
      <c r="F35" s="845">
        <v>-234.95</v>
      </c>
      <c r="G35" s="858"/>
      <c r="H35" s="846">
        <v>-8.075062509129333</v>
      </c>
      <c r="I35" s="843">
        <v>-70.40000000000009</v>
      </c>
      <c r="J35" s="844"/>
      <c r="K35" s="847">
        <v>-2.565317202929712</v>
      </c>
    </row>
    <row r="36" spans="1:11" s="38" customFormat="1" ht="16.5" customHeight="1">
      <c r="A36" s="435" t="s">
        <v>798</v>
      </c>
      <c r="B36" s="842">
        <v>242.28245958000002</v>
      </c>
      <c r="C36" s="842">
        <v>191.56060841000004</v>
      </c>
      <c r="D36" s="842">
        <v>273.72200813</v>
      </c>
      <c r="E36" s="846">
        <v>335.2562171</v>
      </c>
      <c r="F36" s="845">
        <v>-50.72185116999998</v>
      </c>
      <c r="G36" s="858"/>
      <c r="H36" s="846">
        <v>-20.93500753538948</v>
      </c>
      <c r="I36" s="843">
        <v>61.53420897000001</v>
      </c>
      <c r="J36" s="844"/>
      <c r="K36" s="847">
        <v>22.480548564723115</v>
      </c>
    </row>
    <row r="37" spans="1:11" s="38" customFormat="1" ht="16.5" customHeight="1">
      <c r="A37" s="438" t="s">
        <v>799</v>
      </c>
      <c r="B37" s="842">
        <v>41161.03097236166</v>
      </c>
      <c r="C37" s="842">
        <v>46264.915149896995</v>
      </c>
      <c r="D37" s="842">
        <v>50514.5238601137</v>
      </c>
      <c r="E37" s="846">
        <v>47733.60559599829</v>
      </c>
      <c r="F37" s="845">
        <v>5103.884177535336</v>
      </c>
      <c r="G37" s="858"/>
      <c r="H37" s="846">
        <v>12.399796742123476</v>
      </c>
      <c r="I37" s="843">
        <v>-2780.918264115411</v>
      </c>
      <c r="J37" s="844"/>
      <c r="K37" s="847">
        <v>-5.505185541917433</v>
      </c>
    </row>
    <row r="38" spans="1:11" s="38" customFormat="1" ht="16.5" customHeight="1">
      <c r="A38" s="467" t="s">
        <v>800</v>
      </c>
      <c r="B38" s="842">
        <v>0</v>
      </c>
      <c r="C38" s="842">
        <v>0</v>
      </c>
      <c r="D38" s="842">
        <v>0</v>
      </c>
      <c r="E38" s="867">
        <v>0</v>
      </c>
      <c r="F38" s="845">
        <v>0</v>
      </c>
      <c r="G38" s="858"/>
      <c r="H38" s="1312"/>
      <c r="I38" s="843">
        <v>0</v>
      </c>
      <c r="J38" s="844"/>
      <c r="K38" s="1313"/>
    </row>
    <row r="39" spans="1:11" s="38" customFormat="1" ht="16.5" customHeight="1">
      <c r="A39" s="467" t="s">
        <v>801</v>
      </c>
      <c r="B39" s="842">
        <v>41161.03097236166</v>
      </c>
      <c r="C39" s="842">
        <v>46264.915149896995</v>
      </c>
      <c r="D39" s="842">
        <v>50514.5238601137</v>
      </c>
      <c r="E39" s="846">
        <v>47733.60559599829</v>
      </c>
      <c r="F39" s="845">
        <v>5103.884177535336</v>
      </c>
      <c r="G39" s="858"/>
      <c r="H39" s="846">
        <v>12.399796742123476</v>
      </c>
      <c r="I39" s="843">
        <v>-2780.918264115411</v>
      </c>
      <c r="J39" s="844"/>
      <c r="K39" s="847">
        <v>-5.505185541917433</v>
      </c>
    </row>
    <row r="40" spans="1:11" s="38" customFormat="1" ht="16.5" customHeight="1">
      <c r="A40" s="435" t="s">
        <v>802</v>
      </c>
      <c r="B40" s="842">
        <v>131576.3975729638</v>
      </c>
      <c r="C40" s="842">
        <v>144567.96469492043</v>
      </c>
      <c r="D40" s="842">
        <v>169807.1309739811</v>
      </c>
      <c r="E40" s="846">
        <v>168700.82984260097</v>
      </c>
      <c r="F40" s="845">
        <v>12991.567121956643</v>
      </c>
      <c r="G40" s="858"/>
      <c r="H40" s="846">
        <v>9.873782351239976</v>
      </c>
      <c r="I40" s="843">
        <v>-1106.3011313801399</v>
      </c>
      <c r="J40" s="844"/>
      <c r="K40" s="847">
        <v>-0.6515045187057863</v>
      </c>
    </row>
    <row r="41" spans="1:11" s="38" customFormat="1" ht="16.5" customHeight="1">
      <c r="A41" s="438" t="s">
        <v>803</v>
      </c>
      <c r="B41" s="842">
        <v>129039.26044964363</v>
      </c>
      <c r="C41" s="842">
        <v>140244.37276046953</v>
      </c>
      <c r="D41" s="842">
        <v>166791.37957551968</v>
      </c>
      <c r="E41" s="846">
        <v>164418.43923020674</v>
      </c>
      <c r="F41" s="845">
        <v>11205.112310825905</v>
      </c>
      <c r="G41" s="858"/>
      <c r="H41" s="846">
        <v>8.683490801002069</v>
      </c>
      <c r="I41" s="843">
        <v>-2372.9403453129344</v>
      </c>
      <c r="J41" s="844"/>
      <c r="K41" s="847">
        <v>-1.4226996331297304</v>
      </c>
    </row>
    <row r="42" spans="1:11" s="38" customFormat="1" ht="16.5" customHeight="1">
      <c r="A42" s="438" t="s">
        <v>804</v>
      </c>
      <c r="B42" s="842">
        <v>2537.137123320161</v>
      </c>
      <c r="C42" s="842">
        <v>4323.5919344509</v>
      </c>
      <c r="D42" s="842">
        <v>3015.7513984614275</v>
      </c>
      <c r="E42" s="846">
        <v>4282.390612394222</v>
      </c>
      <c r="F42" s="845">
        <v>1786.454811130739</v>
      </c>
      <c r="G42" s="858"/>
      <c r="H42" s="846">
        <v>70.41222938683501</v>
      </c>
      <c r="I42" s="843">
        <v>1266.639213932795</v>
      </c>
      <c r="J42" s="844"/>
      <c r="K42" s="847">
        <v>42.000783439212114</v>
      </c>
    </row>
    <row r="43" spans="1:11" s="38" customFormat="1" ht="16.5" customHeight="1">
      <c r="A43" s="439" t="s">
        <v>805</v>
      </c>
      <c r="B43" s="868">
        <v>4.5361400000000005</v>
      </c>
      <c r="C43" s="868">
        <v>0</v>
      </c>
      <c r="D43" s="868">
        <v>0</v>
      </c>
      <c r="E43" s="849">
        <v>0</v>
      </c>
      <c r="F43" s="848">
        <v>-4.5361400000000005</v>
      </c>
      <c r="G43" s="869"/>
      <c r="H43" s="1279"/>
      <c r="I43" s="1280">
        <v>0</v>
      </c>
      <c r="J43" s="1281"/>
      <c r="K43" s="1282"/>
    </row>
    <row r="44" spans="1:11" s="38" customFormat="1" ht="16.5" customHeight="1" thickBot="1">
      <c r="A44" s="468" t="s">
        <v>281</v>
      </c>
      <c r="B44" s="850">
        <v>12230.539197946888</v>
      </c>
      <c r="C44" s="850">
        <v>14550.548433812715</v>
      </c>
      <c r="D44" s="850">
        <v>17389.575101283524</v>
      </c>
      <c r="E44" s="854">
        <v>13359.94385935392</v>
      </c>
      <c r="F44" s="853">
        <v>2320.0092358658276</v>
      </c>
      <c r="G44" s="859"/>
      <c r="H44" s="854">
        <v>18.968985735766108</v>
      </c>
      <c r="I44" s="851">
        <v>-4029.6312419296046</v>
      </c>
      <c r="J44" s="852"/>
      <c r="K44" s="855">
        <v>-23.172683739881474</v>
      </c>
    </row>
    <row r="45" spans="1:11" s="38" customFormat="1" ht="16.5" customHeight="1" thickTop="1">
      <c r="A45" s="235" t="s">
        <v>604</v>
      </c>
      <c r="B45" s="353"/>
      <c r="C45" s="35"/>
      <c r="D45" s="460"/>
      <c r="E45" s="460"/>
      <c r="F45" s="436"/>
      <c r="G45" s="437"/>
      <c r="H45" s="436"/>
      <c r="I45" s="437"/>
      <c r="J45" s="437"/>
      <c r="K45" s="437"/>
    </row>
    <row r="46" spans="1:11" s="38" customFormat="1" ht="16.5" customHeight="1">
      <c r="A46" s="1221"/>
      <c r="B46" s="1197"/>
      <c r="C46" s="1198"/>
      <c r="D46" s="460"/>
      <c r="E46" s="460"/>
      <c r="F46" s="436"/>
      <c r="G46" s="437"/>
      <c r="H46" s="436"/>
      <c r="I46" s="437"/>
      <c r="J46" s="437"/>
      <c r="K46" s="437"/>
    </row>
    <row r="47" spans="1:11" s="38" customFormat="1" ht="16.5" customHeight="1">
      <c r="A47" s="1221"/>
      <c r="B47" s="1197"/>
      <c r="C47" s="470"/>
      <c r="D47" s="460"/>
      <c r="E47" s="460"/>
      <c r="F47" s="436"/>
      <c r="G47" s="437"/>
      <c r="H47" s="436"/>
      <c r="I47" s="437"/>
      <c r="J47" s="437"/>
      <c r="K47" s="437"/>
    </row>
    <row r="48" spans="4:11" s="38" customFormat="1" ht="16.5" customHeight="1">
      <c r="D48" s="471"/>
      <c r="E48" s="471"/>
      <c r="F48" s="446"/>
      <c r="G48" s="447"/>
      <c r="H48" s="446"/>
      <c r="I48" s="447"/>
      <c r="J48" s="447"/>
      <c r="K48" s="447"/>
    </row>
    <row r="49" spans="4:11" s="38" customFormat="1" ht="16.5" customHeight="1">
      <c r="D49" s="471"/>
      <c r="E49" s="471"/>
      <c r="F49" s="446"/>
      <c r="G49" s="447"/>
      <c r="H49" s="446"/>
      <c r="I49" s="447"/>
      <c r="J49" s="447"/>
      <c r="K49" s="447"/>
    </row>
    <row r="50" spans="1:11" s="38" customFormat="1" ht="16.5" customHeight="1">
      <c r="A50" s="234"/>
      <c r="B50" s="353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4"/>
      <c r="B51" s="353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4"/>
      <c r="B52" s="353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4"/>
      <c r="B53" s="353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4"/>
      <c r="B54" s="353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4"/>
      <c r="B55" s="353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4"/>
      <c r="B56" s="353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4"/>
      <c r="B57" s="353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4"/>
      <c r="B58" s="353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4"/>
      <c r="B59" s="353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4"/>
      <c r="B60" s="353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4"/>
      <c r="B61" s="353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4"/>
      <c r="B62" s="353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4"/>
      <c r="B63" s="353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4"/>
      <c r="B64" s="353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4"/>
      <c r="B65" s="353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4"/>
      <c r="B66" s="353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4"/>
      <c r="B67" s="353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4"/>
      <c r="B68" s="353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4"/>
      <c r="B69" s="353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4"/>
      <c r="B70" s="353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4"/>
      <c r="B71" s="353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4"/>
      <c r="B72" s="353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4"/>
      <c r="B73" s="353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4"/>
      <c r="B74" s="353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4"/>
      <c r="B75" s="353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4"/>
      <c r="B76" s="353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4"/>
      <c r="B77" s="353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4"/>
      <c r="B78" s="353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4"/>
      <c r="B79" s="353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4"/>
      <c r="B80" s="353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4"/>
      <c r="B81" s="353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4"/>
      <c r="B82" s="353"/>
      <c r="C82" s="35"/>
      <c r="D82" s="35"/>
      <c r="E82" s="35"/>
      <c r="F82" s="35"/>
      <c r="G82" s="35"/>
      <c r="H82" s="35"/>
      <c r="I82" s="35"/>
      <c r="J82" s="35"/>
      <c r="K82" s="35"/>
    </row>
    <row r="83" spans="1:11" s="38" customFormat="1" ht="16.5" customHeight="1">
      <c r="A83" s="234"/>
      <c r="B83" s="353"/>
      <c r="C83" s="35"/>
      <c r="D83" s="35"/>
      <c r="E83" s="35"/>
      <c r="F83" s="35"/>
      <c r="G83" s="35"/>
      <c r="H83" s="35"/>
      <c r="I83" s="35"/>
      <c r="J83" s="35"/>
      <c r="K83" s="35"/>
    </row>
    <row r="84" spans="1:11" s="38" customFormat="1" ht="16.5" customHeight="1">
      <c r="A84" s="234"/>
      <c r="B84" s="353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38" customFormat="1" ht="16.5" customHeight="1">
      <c r="A85" s="234"/>
      <c r="B85" s="353"/>
      <c r="C85" s="35"/>
      <c r="D85" s="35"/>
      <c r="E85" s="35"/>
      <c r="F85" s="35"/>
      <c r="G85" s="35"/>
      <c r="H85" s="35"/>
      <c r="I85" s="35"/>
      <c r="J85" s="35"/>
      <c r="K85" s="35"/>
    </row>
    <row r="86" spans="1:11" s="38" customFormat="1" ht="16.5" customHeight="1">
      <c r="A86" s="234"/>
      <c r="B86" s="353"/>
      <c r="C86" s="35"/>
      <c r="D86" s="35"/>
      <c r="E86" s="35"/>
      <c r="F86" s="35"/>
      <c r="G86" s="35"/>
      <c r="H86" s="35"/>
      <c r="I86" s="35"/>
      <c r="J86" s="35"/>
      <c r="K86" s="35"/>
    </row>
    <row r="87" spans="1:11" s="38" customFormat="1" ht="16.5" customHeight="1">
      <c r="A87" s="234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5" ht="16.5" customHeight="1">
      <c r="A88" s="472"/>
      <c r="B88" s="473"/>
      <c r="C88" s="473"/>
      <c r="D88" s="473"/>
      <c r="E88" s="473"/>
    </row>
    <row r="89" spans="1:5" ht="16.5" customHeight="1">
      <c r="A89" s="472"/>
      <c r="B89" s="474"/>
      <c r="C89" s="474"/>
      <c r="D89" s="474"/>
      <c r="E89" s="474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7"/>
  <sheetViews>
    <sheetView zoomScalePageLayoutView="0" workbookViewId="0" topLeftCell="A16">
      <selection activeCell="D49" sqref="D49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hidden="1" customWidth="1"/>
    <col min="8" max="8" width="7.7109375" style="9" bestFit="1" customWidth="1"/>
    <col min="9" max="9" width="11.140625" style="38" bestFit="1" customWidth="1"/>
    <col min="10" max="10" width="2.140625" style="38" hidden="1" customWidth="1"/>
    <col min="11" max="11" width="7.7109375" style="38" bestFit="1" customWidth="1"/>
    <col min="12" max="16384" width="9.140625" style="9" customWidth="1"/>
  </cols>
  <sheetData>
    <row r="1" spans="1:11" ht="16.5" customHeight="1">
      <c r="A1" s="1838" t="s">
        <v>434</v>
      </c>
      <c r="B1" s="1838"/>
      <c r="C1" s="1838"/>
      <c r="D1" s="1838"/>
      <c r="E1" s="1838"/>
      <c r="F1" s="1838"/>
      <c r="G1" s="1838"/>
      <c r="H1" s="1838"/>
      <c r="I1" s="1838"/>
      <c r="J1" s="1838"/>
      <c r="K1" s="1838"/>
    </row>
    <row r="2" spans="1:11" ht="15.75">
      <c r="A2" s="1840" t="s">
        <v>808</v>
      </c>
      <c r="B2" s="1840"/>
      <c r="C2" s="1840"/>
      <c r="D2" s="1840"/>
      <c r="E2" s="1840"/>
      <c r="F2" s="1840"/>
      <c r="G2" s="1840"/>
      <c r="H2" s="1840"/>
      <c r="I2" s="1840"/>
      <c r="J2" s="1840"/>
      <c r="K2" s="1840"/>
    </row>
    <row r="3" spans="1:11" s="38" customFormat="1" ht="16.5" customHeight="1" thickBot="1">
      <c r="A3" s="234"/>
      <c r="B3" s="353"/>
      <c r="C3" s="35"/>
      <c r="D3" s="35"/>
      <c r="E3" s="35"/>
      <c r="F3" s="35"/>
      <c r="G3" s="35"/>
      <c r="H3" s="35"/>
      <c r="I3" s="1835" t="s">
        <v>305</v>
      </c>
      <c r="J3" s="1835"/>
      <c r="K3" s="1835"/>
    </row>
    <row r="4" spans="1:11" s="38" customFormat="1" ht="13.5" thickTop="1">
      <c r="A4" s="417"/>
      <c r="B4" s="418">
        <v>2013</v>
      </c>
      <c r="C4" s="419">
        <v>2013</v>
      </c>
      <c r="D4" s="420">
        <v>2014</v>
      </c>
      <c r="E4" s="421">
        <v>2014</v>
      </c>
      <c r="F4" s="1836" t="s">
        <v>181</v>
      </c>
      <c r="G4" s="1836"/>
      <c r="H4" s="1836"/>
      <c r="I4" s="1836"/>
      <c r="J4" s="1836"/>
      <c r="K4" s="1837"/>
    </row>
    <row r="5" spans="1:11" s="38" customFormat="1" ht="12.75">
      <c r="A5" s="102" t="s">
        <v>1256</v>
      </c>
      <c r="B5" s="423" t="s">
        <v>728</v>
      </c>
      <c r="C5" s="423" t="s">
        <v>411</v>
      </c>
      <c r="D5" s="424" t="s">
        <v>729</v>
      </c>
      <c r="E5" s="704" t="s">
        <v>180</v>
      </c>
      <c r="F5" s="1830" t="s">
        <v>957</v>
      </c>
      <c r="G5" s="1830"/>
      <c r="H5" s="1831"/>
      <c r="I5" s="1830" t="s">
        <v>78</v>
      </c>
      <c r="J5" s="1830"/>
      <c r="K5" s="1832"/>
    </row>
    <row r="6" spans="1:11" s="38" customFormat="1" ht="12.75">
      <c r="A6" s="102"/>
      <c r="B6" s="461"/>
      <c r="C6" s="461"/>
      <c r="D6" s="461"/>
      <c r="E6" s="475"/>
      <c r="F6" s="452" t="s">
        <v>273</v>
      </c>
      <c r="G6" s="453" t="s">
        <v>271</v>
      </c>
      <c r="H6" s="454" t="s">
        <v>263</v>
      </c>
      <c r="I6" s="455" t="s">
        <v>273</v>
      </c>
      <c r="J6" s="453" t="s">
        <v>271</v>
      </c>
      <c r="K6" s="456" t="s">
        <v>263</v>
      </c>
    </row>
    <row r="7" spans="1:11" s="38" customFormat="1" ht="16.5" customHeight="1">
      <c r="A7" s="434" t="s">
        <v>287</v>
      </c>
      <c r="B7" s="871">
        <v>68165.11989304998</v>
      </c>
      <c r="C7" s="871">
        <v>72760.7777313121</v>
      </c>
      <c r="D7" s="871">
        <v>72080.7549113894</v>
      </c>
      <c r="E7" s="872">
        <v>73392.20741504991</v>
      </c>
      <c r="F7" s="1222">
        <v>4595.657838262123</v>
      </c>
      <c r="G7" s="1223"/>
      <c r="H7" s="1224">
        <v>6.741949321695083</v>
      </c>
      <c r="I7" s="1225">
        <v>1311.4525036605046</v>
      </c>
      <c r="J7" s="1226"/>
      <c r="K7" s="1227">
        <v>1.8194211551650705</v>
      </c>
    </row>
    <row r="8" spans="1:11" s="38" customFormat="1" ht="16.5" customHeight="1">
      <c r="A8" s="435" t="s">
        <v>782</v>
      </c>
      <c r="B8" s="874">
        <v>5410.231749080001</v>
      </c>
      <c r="C8" s="874">
        <v>5447.542921279999</v>
      </c>
      <c r="D8" s="874">
        <v>5824.85091292</v>
      </c>
      <c r="E8" s="875">
        <v>6169.786337650001</v>
      </c>
      <c r="F8" s="1228">
        <v>37.31117219999851</v>
      </c>
      <c r="G8" s="1229"/>
      <c r="H8" s="1230">
        <v>0.6896409235397948</v>
      </c>
      <c r="I8" s="1231">
        <v>344.9354247300007</v>
      </c>
      <c r="J8" s="1232"/>
      <c r="K8" s="1233">
        <v>5.921789757140487</v>
      </c>
    </row>
    <row r="9" spans="1:11" s="38" customFormat="1" ht="16.5" customHeight="1">
      <c r="A9" s="435" t="s">
        <v>783</v>
      </c>
      <c r="B9" s="874">
        <v>5410.231749080001</v>
      </c>
      <c r="C9" s="874">
        <v>5447.542921279999</v>
      </c>
      <c r="D9" s="874">
        <v>5824.85091292</v>
      </c>
      <c r="E9" s="875">
        <v>6169.786337650001</v>
      </c>
      <c r="F9" s="1228">
        <v>37.31117219999851</v>
      </c>
      <c r="G9" s="1229"/>
      <c r="H9" s="1230">
        <v>0.6896409235397948</v>
      </c>
      <c r="I9" s="1231">
        <v>344.9354247300007</v>
      </c>
      <c r="J9" s="1232"/>
      <c r="K9" s="1233">
        <v>5.921789757140487</v>
      </c>
    </row>
    <row r="10" spans="1:11" s="38" customFormat="1" ht="16.5" customHeight="1">
      <c r="A10" s="435" t="s">
        <v>784</v>
      </c>
      <c r="B10" s="874">
        <v>0</v>
      </c>
      <c r="C10" s="874">
        <v>0</v>
      </c>
      <c r="D10" s="874">
        <v>0</v>
      </c>
      <c r="E10" s="875">
        <v>0</v>
      </c>
      <c r="F10" s="1228">
        <v>0</v>
      </c>
      <c r="G10" s="1229"/>
      <c r="H10" s="1234"/>
      <c r="I10" s="1231">
        <v>0</v>
      </c>
      <c r="J10" s="1232"/>
      <c r="K10" s="1235"/>
    </row>
    <row r="11" spans="1:11" s="38" customFormat="1" ht="16.5" customHeight="1">
      <c r="A11" s="435" t="s">
        <v>785</v>
      </c>
      <c r="B11" s="874">
        <v>28930.263476159995</v>
      </c>
      <c r="C11" s="874">
        <v>32137.08374734211</v>
      </c>
      <c r="D11" s="874">
        <v>31184.7156080099</v>
      </c>
      <c r="E11" s="875">
        <v>32327.20444898991</v>
      </c>
      <c r="F11" s="1228">
        <v>3206.820271182114</v>
      </c>
      <c r="G11" s="1229"/>
      <c r="H11" s="1230">
        <v>11.084656293658359</v>
      </c>
      <c r="I11" s="1231">
        <v>1142.4888409800078</v>
      </c>
      <c r="J11" s="1232"/>
      <c r="K11" s="1233">
        <v>3.6636179574026824</v>
      </c>
    </row>
    <row r="12" spans="1:11" s="38" customFormat="1" ht="16.5" customHeight="1">
      <c r="A12" s="435" t="s">
        <v>783</v>
      </c>
      <c r="B12" s="874">
        <v>28930.263476159995</v>
      </c>
      <c r="C12" s="874">
        <v>32137.08374734211</v>
      </c>
      <c r="D12" s="874">
        <v>31184.7156080099</v>
      </c>
      <c r="E12" s="875">
        <v>32327.20444898991</v>
      </c>
      <c r="F12" s="1228">
        <v>3206.820271182114</v>
      </c>
      <c r="G12" s="1229"/>
      <c r="H12" s="1230">
        <v>11.084656293658359</v>
      </c>
      <c r="I12" s="1231">
        <v>1142.4888409800078</v>
      </c>
      <c r="J12" s="1232"/>
      <c r="K12" s="1233">
        <v>3.6636179574026824</v>
      </c>
    </row>
    <row r="13" spans="1:11" s="38" customFormat="1" ht="16.5" customHeight="1">
      <c r="A13" s="435" t="s">
        <v>784</v>
      </c>
      <c r="B13" s="874">
        <v>0</v>
      </c>
      <c r="C13" s="874">
        <v>0</v>
      </c>
      <c r="D13" s="874">
        <v>0</v>
      </c>
      <c r="E13" s="875">
        <v>0</v>
      </c>
      <c r="F13" s="1228">
        <v>0</v>
      </c>
      <c r="G13" s="1229"/>
      <c r="H13" s="1234"/>
      <c r="I13" s="1231">
        <v>0</v>
      </c>
      <c r="J13" s="1232"/>
      <c r="K13" s="1235"/>
    </row>
    <row r="14" spans="1:11" s="38" customFormat="1" ht="16.5" customHeight="1">
      <c r="A14" s="435" t="s">
        <v>786</v>
      </c>
      <c r="B14" s="874">
        <v>32896.20512305999</v>
      </c>
      <c r="C14" s="874">
        <v>33953.47239152</v>
      </c>
      <c r="D14" s="874">
        <v>33952.66454880001</v>
      </c>
      <c r="E14" s="875">
        <v>33940.530246810005</v>
      </c>
      <c r="F14" s="1228">
        <v>1057.267268460011</v>
      </c>
      <c r="G14" s="1229"/>
      <c r="H14" s="1230">
        <v>3.2139490391214602</v>
      </c>
      <c r="I14" s="1231">
        <v>-12.134301990001404</v>
      </c>
      <c r="J14" s="1232"/>
      <c r="K14" s="1233">
        <v>-0.03573887985304019</v>
      </c>
    </row>
    <row r="15" spans="1:11" s="38" customFormat="1" ht="16.5" customHeight="1">
      <c r="A15" s="435" t="s">
        <v>783</v>
      </c>
      <c r="B15" s="874">
        <v>32896.20512305999</v>
      </c>
      <c r="C15" s="874">
        <v>33953.47239152</v>
      </c>
      <c r="D15" s="874">
        <v>33952.66454880001</v>
      </c>
      <c r="E15" s="875">
        <v>33940.530246810005</v>
      </c>
      <c r="F15" s="1228">
        <v>1057.267268460011</v>
      </c>
      <c r="G15" s="1229"/>
      <c r="H15" s="1230">
        <v>3.2139490391214602</v>
      </c>
      <c r="I15" s="1231">
        <v>-12.134301990001404</v>
      </c>
      <c r="J15" s="1232"/>
      <c r="K15" s="1233">
        <v>-0.03573887985304019</v>
      </c>
    </row>
    <row r="16" spans="1:11" s="38" customFormat="1" ht="16.5" customHeight="1">
      <c r="A16" s="435" t="s">
        <v>784</v>
      </c>
      <c r="B16" s="874">
        <v>0</v>
      </c>
      <c r="C16" s="874">
        <v>0</v>
      </c>
      <c r="D16" s="874">
        <v>0</v>
      </c>
      <c r="E16" s="875">
        <v>0</v>
      </c>
      <c r="F16" s="1228">
        <v>0</v>
      </c>
      <c r="G16" s="1229"/>
      <c r="H16" s="1234"/>
      <c r="I16" s="1231">
        <v>0</v>
      </c>
      <c r="J16" s="1232"/>
      <c r="K16" s="1235"/>
    </row>
    <row r="17" spans="1:11" s="38" customFormat="1" ht="16.5" customHeight="1">
      <c r="A17" s="435" t="s">
        <v>787</v>
      </c>
      <c r="B17" s="874">
        <v>913.18624615</v>
      </c>
      <c r="C17" s="874">
        <v>1209.0147885699998</v>
      </c>
      <c r="D17" s="874">
        <v>1106.2719060595002</v>
      </c>
      <c r="E17" s="875">
        <v>940.5676851999998</v>
      </c>
      <c r="F17" s="1228">
        <v>295.82854241999985</v>
      </c>
      <c r="G17" s="1229"/>
      <c r="H17" s="1230">
        <v>32.39520346120139</v>
      </c>
      <c r="I17" s="1231">
        <v>-165.70422085950042</v>
      </c>
      <c r="J17" s="1232"/>
      <c r="K17" s="1233">
        <v>-14.97861601220018</v>
      </c>
    </row>
    <row r="18" spans="1:11" s="38" customFormat="1" ht="16.5" customHeight="1">
      <c r="A18" s="435" t="s">
        <v>783</v>
      </c>
      <c r="B18" s="874">
        <v>913.18624615</v>
      </c>
      <c r="C18" s="874">
        <v>1209.0147885699998</v>
      </c>
      <c r="D18" s="874">
        <v>1106.2719060595002</v>
      </c>
      <c r="E18" s="875">
        <v>940.5676851999998</v>
      </c>
      <c r="F18" s="1228">
        <v>295.82854241999985</v>
      </c>
      <c r="G18" s="1229"/>
      <c r="H18" s="1230">
        <v>32.39520346120139</v>
      </c>
      <c r="I18" s="1231">
        <v>-165.70422085950042</v>
      </c>
      <c r="J18" s="1232"/>
      <c r="K18" s="1233">
        <v>-14.97861601220018</v>
      </c>
    </row>
    <row r="19" spans="1:11" s="38" customFormat="1" ht="16.5" customHeight="1">
      <c r="A19" s="435" t="s">
        <v>784</v>
      </c>
      <c r="B19" s="874">
        <v>0</v>
      </c>
      <c r="C19" s="874">
        <v>0</v>
      </c>
      <c r="D19" s="874">
        <v>0</v>
      </c>
      <c r="E19" s="875">
        <v>0</v>
      </c>
      <c r="F19" s="1228">
        <v>0</v>
      </c>
      <c r="G19" s="1229"/>
      <c r="H19" s="1234"/>
      <c r="I19" s="1231">
        <v>0</v>
      </c>
      <c r="J19" s="1232"/>
      <c r="K19" s="1235"/>
    </row>
    <row r="20" spans="1:11" s="38" customFormat="1" ht="16.5" customHeight="1">
      <c r="A20" s="435" t="s">
        <v>788</v>
      </c>
      <c r="B20" s="874">
        <v>15.233298599999998</v>
      </c>
      <c r="C20" s="874">
        <v>13.663882599999999</v>
      </c>
      <c r="D20" s="874">
        <v>12.2519356</v>
      </c>
      <c r="E20" s="875">
        <v>14.1186964</v>
      </c>
      <c r="F20" s="1228">
        <v>-1.5694159999999986</v>
      </c>
      <c r="G20" s="1229"/>
      <c r="H20" s="1230">
        <v>-10.302535525693687</v>
      </c>
      <c r="I20" s="1231">
        <v>1.8667607999999998</v>
      </c>
      <c r="J20" s="1232"/>
      <c r="K20" s="1233">
        <v>15.236456189012287</v>
      </c>
    </row>
    <row r="21" spans="1:11" s="38" customFormat="1" ht="16.5" customHeight="1">
      <c r="A21" s="434" t="s">
        <v>973</v>
      </c>
      <c r="B21" s="870">
        <v>0</v>
      </c>
      <c r="C21" s="870">
        <v>0</v>
      </c>
      <c r="D21" s="870">
        <v>0</v>
      </c>
      <c r="E21" s="873">
        <v>37.9</v>
      </c>
      <c r="F21" s="1222">
        <v>0</v>
      </c>
      <c r="G21" s="1223"/>
      <c r="H21" s="1238"/>
      <c r="I21" s="1225">
        <v>37.9</v>
      </c>
      <c r="J21" s="1236"/>
      <c r="K21" s="1237"/>
    </row>
    <row r="22" spans="1:11" s="38" customFormat="1" ht="16.5" customHeight="1">
      <c r="A22" s="434" t="s">
        <v>289</v>
      </c>
      <c r="B22" s="870">
        <v>0</v>
      </c>
      <c r="C22" s="870">
        <v>0</v>
      </c>
      <c r="D22" s="870">
        <v>0</v>
      </c>
      <c r="E22" s="873">
        <v>0</v>
      </c>
      <c r="F22" s="1222">
        <v>0</v>
      </c>
      <c r="G22" s="1223"/>
      <c r="H22" s="1238"/>
      <c r="I22" s="1225">
        <v>0</v>
      </c>
      <c r="J22" s="1236"/>
      <c r="K22" s="1237"/>
    </row>
    <row r="23" spans="1:11" s="38" customFormat="1" ht="16.5" customHeight="1">
      <c r="A23" s="464" t="s">
        <v>290</v>
      </c>
      <c r="B23" s="870">
        <v>32691.601459112262</v>
      </c>
      <c r="C23" s="870">
        <v>34309.407340680715</v>
      </c>
      <c r="D23" s="870">
        <v>33511.8399093634</v>
      </c>
      <c r="E23" s="873">
        <v>35546.47363912799</v>
      </c>
      <c r="F23" s="1222">
        <v>1617.8058815684526</v>
      </c>
      <c r="G23" s="1223"/>
      <c r="H23" s="1224">
        <v>4.948689600268925</v>
      </c>
      <c r="I23" s="1225">
        <v>2034.6337297645878</v>
      </c>
      <c r="J23" s="1236"/>
      <c r="K23" s="1227">
        <v>6.0713877103360705</v>
      </c>
    </row>
    <row r="24" spans="1:11" s="38" customFormat="1" ht="16.5" customHeight="1">
      <c r="A24" s="465" t="s">
        <v>291</v>
      </c>
      <c r="B24" s="874">
        <v>16323.804330000003</v>
      </c>
      <c r="C24" s="874">
        <v>16499.775100000003</v>
      </c>
      <c r="D24" s="874">
        <v>15931.540589000002</v>
      </c>
      <c r="E24" s="875">
        <v>16287.172968</v>
      </c>
      <c r="F24" s="1228">
        <v>175.9707699999999</v>
      </c>
      <c r="G24" s="1229"/>
      <c r="H24" s="1230">
        <v>1.0780009760139038</v>
      </c>
      <c r="I24" s="1231">
        <v>355.63237899999876</v>
      </c>
      <c r="J24" s="1232"/>
      <c r="K24" s="1233">
        <v>2.23225354141549</v>
      </c>
    </row>
    <row r="25" spans="1:11" s="38" customFormat="1" ht="16.5" customHeight="1">
      <c r="A25" s="465" t="s">
        <v>292</v>
      </c>
      <c r="B25" s="874">
        <v>6910.579223336798</v>
      </c>
      <c r="C25" s="874">
        <v>6723.36875852473</v>
      </c>
      <c r="D25" s="874">
        <v>5690.060296928596</v>
      </c>
      <c r="E25" s="875">
        <v>7192.029749188918</v>
      </c>
      <c r="F25" s="1228">
        <v>-187.2104648120685</v>
      </c>
      <c r="G25" s="1229"/>
      <c r="H25" s="1230">
        <v>-2.709041583372128</v>
      </c>
      <c r="I25" s="1231">
        <v>1501.9694522603222</v>
      </c>
      <c r="J25" s="1232"/>
      <c r="K25" s="1233">
        <v>26.396371459737633</v>
      </c>
    </row>
    <row r="26" spans="1:11" s="38" customFormat="1" ht="16.5" customHeight="1">
      <c r="A26" s="465" t="s">
        <v>293</v>
      </c>
      <c r="B26" s="874">
        <v>9457.217905775462</v>
      </c>
      <c r="C26" s="874">
        <v>11086.26348215598</v>
      </c>
      <c r="D26" s="874">
        <v>11890.239023434804</v>
      </c>
      <c r="E26" s="875">
        <v>12067.270921939069</v>
      </c>
      <c r="F26" s="1228">
        <v>1629.0455763805185</v>
      </c>
      <c r="G26" s="1229"/>
      <c r="H26" s="1230">
        <v>17.225420759160798</v>
      </c>
      <c r="I26" s="1231">
        <v>177.03189850426497</v>
      </c>
      <c r="J26" s="1232"/>
      <c r="K26" s="1233">
        <v>1.488884270159312</v>
      </c>
    </row>
    <row r="27" spans="1:11" s="38" customFormat="1" ht="16.5" customHeight="1">
      <c r="A27" s="466" t="s">
        <v>789</v>
      </c>
      <c r="B27" s="879">
        <v>100856.72135216225</v>
      </c>
      <c r="C27" s="879">
        <v>107070.18507199282</v>
      </c>
      <c r="D27" s="879">
        <v>105592.5948207528</v>
      </c>
      <c r="E27" s="880">
        <v>108976.58105417789</v>
      </c>
      <c r="F27" s="1239">
        <v>6213.463719830572</v>
      </c>
      <c r="G27" s="1240"/>
      <c r="H27" s="1241">
        <v>6.160683826053565</v>
      </c>
      <c r="I27" s="1242">
        <v>3383.986233425094</v>
      </c>
      <c r="J27" s="1243"/>
      <c r="K27" s="1244">
        <v>3.2047571509815924</v>
      </c>
    </row>
    <row r="28" spans="1:11" s="38" customFormat="1" ht="16.5" customHeight="1">
      <c r="A28" s="434" t="s">
        <v>790</v>
      </c>
      <c r="B28" s="870">
        <v>4574.326406769999</v>
      </c>
      <c r="C28" s="870">
        <v>5276.877410969999</v>
      </c>
      <c r="D28" s="870">
        <v>5575.491232109997</v>
      </c>
      <c r="E28" s="873">
        <v>5083.899653170001</v>
      </c>
      <c r="F28" s="1222">
        <v>702.5510041999996</v>
      </c>
      <c r="G28" s="1223"/>
      <c r="H28" s="1224">
        <v>15.358567398256163</v>
      </c>
      <c r="I28" s="1225">
        <v>-491.591578939996</v>
      </c>
      <c r="J28" s="1236"/>
      <c r="K28" s="1227">
        <v>-8.817009272812673</v>
      </c>
    </row>
    <row r="29" spans="1:11" s="38" customFormat="1" ht="16.5" customHeight="1">
      <c r="A29" s="435" t="s">
        <v>791</v>
      </c>
      <c r="B29" s="874">
        <v>970.5951403799991</v>
      </c>
      <c r="C29" s="874">
        <v>993.2235594999989</v>
      </c>
      <c r="D29" s="874">
        <v>1061.9248942099985</v>
      </c>
      <c r="E29" s="875">
        <v>974.0857947100013</v>
      </c>
      <c r="F29" s="1228">
        <v>22.628419119999876</v>
      </c>
      <c r="G29" s="1229"/>
      <c r="H29" s="1230">
        <v>2.331396292705586</v>
      </c>
      <c r="I29" s="1231">
        <v>-87.83909949999713</v>
      </c>
      <c r="J29" s="1232"/>
      <c r="K29" s="1233">
        <v>-8.271686630469622</v>
      </c>
    </row>
    <row r="30" spans="1:11" s="38" customFormat="1" ht="16.5" customHeight="1">
      <c r="A30" s="435" t="s">
        <v>974</v>
      </c>
      <c r="B30" s="874">
        <v>3600.9698973900004</v>
      </c>
      <c r="C30" s="874">
        <v>4283.19096347</v>
      </c>
      <c r="D30" s="874">
        <v>4511.1489249</v>
      </c>
      <c r="E30" s="875">
        <v>4109.28136646</v>
      </c>
      <c r="F30" s="1228">
        <v>682.2210660799992</v>
      </c>
      <c r="G30" s="1229"/>
      <c r="H30" s="1230">
        <v>18.945480954297235</v>
      </c>
      <c r="I30" s="1231">
        <v>-401.8675584399998</v>
      </c>
      <c r="J30" s="1232"/>
      <c r="K30" s="1233">
        <v>-8.908319479807645</v>
      </c>
    </row>
    <row r="31" spans="1:11" s="38" customFormat="1" ht="16.5" customHeight="1">
      <c r="A31" s="435" t="s">
        <v>793</v>
      </c>
      <c r="B31" s="874">
        <v>0.263369</v>
      </c>
      <c r="C31" s="874">
        <v>0.200888</v>
      </c>
      <c r="D31" s="874">
        <v>0.367732</v>
      </c>
      <c r="E31" s="875">
        <v>0.17049199999999998</v>
      </c>
      <c r="F31" s="1228">
        <v>-0.06248100000000001</v>
      </c>
      <c r="G31" s="1229"/>
      <c r="H31" s="1230">
        <v>-23.723748808705658</v>
      </c>
      <c r="I31" s="1231">
        <v>-0.19724000000000003</v>
      </c>
      <c r="J31" s="1232"/>
      <c r="K31" s="1233">
        <v>-53.636887733458074</v>
      </c>
    </row>
    <row r="32" spans="1:11" s="38" customFormat="1" ht="16.5" customHeight="1">
      <c r="A32" s="435" t="s">
        <v>794</v>
      </c>
      <c r="B32" s="874">
        <v>0.262</v>
      </c>
      <c r="C32" s="874">
        <v>0.262</v>
      </c>
      <c r="D32" s="874">
        <v>0.262</v>
      </c>
      <c r="E32" s="875">
        <v>0.362</v>
      </c>
      <c r="F32" s="1228">
        <v>0</v>
      </c>
      <c r="G32" s="1229"/>
      <c r="H32" s="1230">
        <v>0</v>
      </c>
      <c r="I32" s="1231">
        <v>0.1</v>
      </c>
      <c r="J32" s="1232"/>
      <c r="K32" s="1233">
        <v>38.1679389312977</v>
      </c>
    </row>
    <row r="33" spans="1:11" s="38" customFormat="1" ht="16.5" customHeight="1">
      <c r="A33" s="435" t="s">
        <v>795</v>
      </c>
      <c r="B33" s="874">
        <v>2.236</v>
      </c>
      <c r="C33" s="874">
        <v>0</v>
      </c>
      <c r="D33" s="874">
        <v>1.787681</v>
      </c>
      <c r="E33" s="875">
        <v>0</v>
      </c>
      <c r="F33" s="1228">
        <v>-2.236</v>
      </c>
      <c r="G33" s="1229"/>
      <c r="H33" s="1230"/>
      <c r="I33" s="1231">
        <v>-1.787681</v>
      </c>
      <c r="J33" s="1232"/>
      <c r="K33" s="1233"/>
    </row>
    <row r="34" spans="1:11" s="38" customFormat="1" ht="16.5" customHeight="1">
      <c r="A34" s="457" t="s">
        <v>796</v>
      </c>
      <c r="B34" s="870">
        <v>89508.78315533759</v>
      </c>
      <c r="C34" s="870">
        <v>93980.28046999994</v>
      </c>
      <c r="D34" s="870">
        <v>93392.68615825316</v>
      </c>
      <c r="E34" s="873">
        <v>96290.65337744763</v>
      </c>
      <c r="F34" s="1222">
        <v>4471.497314662352</v>
      </c>
      <c r="G34" s="1223"/>
      <c r="H34" s="1224">
        <v>4.9955961382050225</v>
      </c>
      <c r="I34" s="1225">
        <v>2897.96721919447</v>
      </c>
      <c r="J34" s="1236"/>
      <c r="K34" s="1227">
        <v>3.1029916135872653</v>
      </c>
    </row>
    <row r="35" spans="1:11" s="38" customFormat="1" ht="16.5" customHeight="1">
      <c r="A35" s="435" t="s">
        <v>797</v>
      </c>
      <c r="B35" s="874">
        <v>2116.2990000000004</v>
      </c>
      <c r="C35" s="874">
        <v>2123.564</v>
      </c>
      <c r="D35" s="874">
        <v>3046.3</v>
      </c>
      <c r="E35" s="875">
        <v>3037.475</v>
      </c>
      <c r="F35" s="1228">
        <v>7.264999999999418</v>
      </c>
      <c r="G35" s="1229"/>
      <c r="H35" s="1230">
        <v>0.34328797584837567</v>
      </c>
      <c r="I35" s="1231">
        <v>-8.825000000000273</v>
      </c>
      <c r="J35" s="1232"/>
      <c r="K35" s="1233">
        <v>-0.2896956964186151</v>
      </c>
    </row>
    <row r="36" spans="1:11" s="38" customFormat="1" ht="16.5" customHeight="1">
      <c r="A36" s="435" t="s">
        <v>798</v>
      </c>
      <c r="B36" s="874">
        <v>41.77346116</v>
      </c>
      <c r="C36" s="874">
        <v>83.07137017000001</v>
      </c>
      <c r="D36" s="874">
        <v>65.34407468</v>
      </c>
      <c r="E36" s="875">
        <v>165.62110286</v>
      </c>
      <c r="F36" s="1228">
        <v>41.29790901000001</v>
      </c>
      <c r="G36" s="1229"/>
      <c r="H36" s="1230">
        <v>98.86159265525417</v>
      </c>
      <c r="I36" s="1231">
        <v>100.27702818</v>
      </c>
      <c r="J36" s="1232"/>
      <c r="K36" s="1233">
        <v>153.4600171034207</v>
      </c>
    </row>
    <row r="37" spans="1:11" s="38" customFormat="1" ht="16.5" customHeight="1">
      <c r="A37" s="438" t="s">
        <v>799</v>
      </c>
      <c r="B37" s="874">
        <v>16815.24752857997</v>
      </c>
      <c r="C37" s="874">
        <v>19984.507483667392</v>
      </c>
      <c r="D37" s="874">
        <v>20240.886563505068</v>
      </c>
      <c r="E37" s="875">
        <v>22618.97512142236</v>
      </c>
      <c r="F37" s="1228">
        <v>3169.259955087422</v>
      </c>
      <c r="G37" s="1229"/>
      <c r="H37" s="1230">
        <v>18.847536735339766</v>
      </c>
      <c r="I37" s="1231">
        <v>2378.0885579172937</v>
      </c>
      <c r="J37" s="1232"/>
      <c r="K37" s="1233">
        <v>11.748934763584217</v>
      </c>
    </row>
    <row r="38" spans="1:11" s="38" customFormat="1" ht="16.5" customHeight="1">
      <c r="A38" s="467" t="s">
        <v>800</v>
      </c>
      <c r="B38" s="874">
        <v>0</v>
      </c>
      <c r="C38" s="874">
        <v>0</v>
      </c>
      <c r="D38" s="874">
        <v>0</v>
      </c>
      <c r="E38" s="875">
        <v>0</v>
      </c>
      <c r="F38" s="1228">
        <v>0</v>
      </c>
      <c r="G38" s="1229"/>
      <c r="H38" s="1234"/>
      <c r="I38" s="1231">
        <v>0</v>
      </c>
      <c r="J38" s="1232"/>
      <c r="K38" s="1235"/>
    </row>
    <row r="39" spans="1:11" s="38" customFormat="1" ht="16.5" customHeight="1">
      <c r="A39" s="467" t="s">
        <v>801</v>
      </c>
      <c r="B39" s="874">
        <v>16815.24752857997</v>
      </c>
      <c r="C39" s="874">
        <v>19984.507483667392</v>
      </c>
      <c r="D39" s="874">
        <v>20240.886563505068</v>
      </c>
      <c r="E39" s="875">
        <v>22618.97512142236</v>
      </c>
      <c r="F39" s="1228">
        <v>3169.259955087422</v>
      </c>
      <c r="G39" s="1229"/>
      <c r="H39" s="1230">
        <v>18.847536735339766</v>
      </c>
      <c r="I39" s="1231">
        <v>2378.0885579172937</v>
      </c>
      <c r="J39" s="1232"/>
      <c r="K39" s="1233">
        <v>11.748934763584217</v>
      </c>
    </row>
    <row r="40" spans="1:11" s="38" customFormat="1" ht="16.5" customHeight="1">
      <c r="A40" s="435" t="s">
        <v>802</v>
      </c>
      <c r="B40" s="874">
        <v>70535.46316559761</v>
      </c>
      <c r="C40" s="874">
        <v>71789.13761616255</v>
      </c>
      <c r="D40" s="874">
        <v>70040.15552006809</v>
      </c>
      <c r="E40" s="875">
        <v>70468.58215316526</v>
      </c>
      <c r="F40" s="1228">
        <v>1253.6744505649403</v>
      </c>
      <c r="G40" s="1229"/>
      <c r="H40" s="1230">
        <v>1.7773675741260282</v>
      </c>
      <c r="I40" s="1231">
        <v>428.4266330971732</v>
      </c>
      <c r="J40" s="1232"/>
      <c r="K40" s="1233">
        <v>0.6116871527711261</v>
      </c>
    </row>
    <row r="41" spans="1:11" s="38" customFormat="1" ht="16.5" customHeight="1">
      <c r="A41" s="438" t="s">
        <v>803</v>
      </c>
      <c r="B41" s="874">
        <v>66143.21212983882</v>
      </c>
      <c r="C41" s="874">
        <v>66311.08103611883</v>
      </c>
      <c r="D41" s="874">
        <v>64723.626674441046</v>
      </c>
      <c r="E41" s="875">
        <v>64528.550908509475</v>
      </c>
      <c r="F41" s="1228">
        <v>167.8689062800113</v>
      </c>
      <c r="G41" s="1229"/>
      <c r="H41" s="1230">
        <v>0.2537961203796474</v>
      </c>
      <c r="I41" s="1231">
        <v>-195.07576593157137</v>
      </c>
      <c r="J41" s="1232"/>
      <c r="K41" s="1233">
        <v>-0.30139807664487006</v>
      </c>
    </row>
    <row r="42" spans="1:11" s="38" customFormat="1" ht="16.5" customHeight="1">
      <c r="A42" s="438" t="s">
        <v>804</v>
      </c>
      <c r="B42" s="874">
        <v>4392.251035758782</v>
      </c>
      <c r="C42" s="874">
        <v>5478.056580043712</v>
      </c>
      <c r="D42" s="874">
        <v>5316.52884562704</v>
      </c>
      <c r="E42" s="875">
        <v>5940.031244655786</v>
      </c>
      <c r="F42" s="1228">
        <v>1085.80554428493</v>
      </c>
      <c r="G42" s="1229"/>
      <c r="H42" s="1230">
        <v>24.72093547124298</v>
      </c>
      <c r="I42" s="1231">
        <v>623.5023990287464</v>
      </c>
      <c r="J42" s="1232"/>
      <c r="K42" s="1233">
        <v>11.727621858792144</v>
      </c>
    </row>
    <row r="43" spans="1:11" s="38" customFormat="1" ht="16.5" customHeight="1">
      <c r="A43" s="439" t="s">
        <v>805</v>
      </c>
      <c r="B43" s="881">
        <v>0</v>
      </c>
      <c r="C43" s="881">
        <v>0</v>
      </c>
      <c r="D43" s="881">
        <v>0</v>
      </c>
      <c r="E43" s="876">
        <v>0</v>
      </c>
      <c r="F43" s="1245">
        <v>0</v>
      </c>
      <c r="G43" s="1246"/>
      <c r="H43" s="1247"/>
      <c r="I43" s="1248">
        <v>0</v>
      </c>
      <c r="J43" s="1249"/>
      <c r="K43" s="1250"/>
    </row>
    <row r="44" spans="1:11" s="38" customFormat="1" ht="16.5" customHeight="1" thickBot="1">
      <c r="A44" s="468" t="s">
        <v>281</v>
      </c>
      <c r="B44" s="877">
        <v>6773.615491343593</v>
      </c>
      <c r="C44" s="877">
        <v>7813.028405976104</v>
      </c>
      <c r="D44" s="877">
        <v>6624.417433516522</v>
      </c>
      <c r="E44" s="878">
        <v>7602.027987362557</v>
      </c>
      <c r="F44" s="1251">
        <v>1039.4129146325113</v>
      </c>
      <c r="G44" s="1252"/>
      <c r="H44" s="1253">
        <v>15.345023879209544</v>
      </c>
      <c r="I44" s="1254">
        <v>977.6105538460351</v>
      </c>
      <c r="J44" s="1255"/>
      <c r="K44" s="1256">
        <v>14.757683428881958</v>
      </c>
    </row>
    <row r="45" spans="1:11" s="38" customFormat="1" ht="16.5" customHeight="1" thickTop="1">
      <c r="A45" s="235" t="s">
        <v>604</v>
      </c>
      <c r="B45" s="353"/>
      <c r="C45" s="35"/>
      <c r="D45" s="460"/>
      <c r="E45" s="460"/>
      <c r="F45" s="436"/>
      <c r="G45" s="437"/>
      <c r="H45" s="436"/>
      <c r="I45" s="437"/>
      <c r="J45" s="437"/>
      <c r="K45" s="437"/>
    </row>
    <row r="46" spans="1:11" s="38" customFormat="1" ht="16.5" customHeight="1">
      <c r="A46" s="1406"/>
      <c r="B46" s="1197"/>
      <c r="C46" s="1197"/>
      <c r="D46" s="460"/>
      <c r="E46" s="460"/>
      <c r="F46" s="436"/>
      <c r="G46" s="437"/>
      <c r="H46" s="436"/>
      <c r="I46" s="437"/>
      <c r="J46" s="437"/>
      <c r="K46" s="437"/>
    </row>
    <row r="47" spans="1:11" s="38" customFormat="1" ht="16.5" customHeight="1">
      <c r="A47" s="1221"/>
      <c r="B47" s="1197"/>
      <c r="C47" s="1197"/>
      <c r="D47" s="460"/>
      <c r="E47" s="460"/>
      <c r="F47" s="436"/>
      <c r="G47" s="437"/>
      <c r="H47" s="436"/>
      <c r="I47" s="437"/>
      <c r="J47" s="437"/>
      <c r="K47" s="437"/>
    </row>
    <row r="48" spans="4:11" s="38" customFormat="1" ht="16.5" customHeight="1">
      <c r="D48" s="470"/>
      <c r="E48" s="470"/>
      <c r="F48" s="470"/>
      <c r="G48" s="470"/>
      <c r="H48" s="470"/>
      <c r="I48" s="470"/>
      <c r="J48" s="470"/>
      <c r="K48" s="470"/>
    </row>
    <row r="49" spans="4:11" s="38" customFormat="1" ht="16.5" customHeight="1">
      <c r="D49" s="470"/>
      <c r="E49" s="470"/>
      <c r="F49" s="470"/>
      <c r="G49" s="470"/>
      <c r="H49" s="470"/>
      <c r="I49" s="470"/>
      <c r="J49" s="470"/>
      <c r="K49" s="470"/>
    </row>
    <row r="50" spans="1:11" s="38" customFormat="1" ht="16.5" customHeight="1">
      <c r="A50" s="234"/>
      <c r="B50" s="353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4"/>
      <c r="B51" s="353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4"/>
      <c r="B52" s="353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4"/>
      <c r="B53" s="353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4"/>
      <c r="B54" s="353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4"/>
      <c r="B55" s="353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4"/>
      <c r="B56" s="353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4"/>
      <c r="B57" s="353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4"/>
      <c r="B58" s="353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4"/>
      <c r="B59" s="353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4"/>
      <c r="B60" s="353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4"/>
      <c r="B61" s="353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4"/>
      <c r="B62" s="353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4"/>
      <c r="B63" s="353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4"/>
      <c r="B64" s="353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4"/>
      <c r="B65" s="353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4"/>
      <c r="B66" s="353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4"/>
      <c r="B67" s="353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4"/>
      <c r="B68" s="353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4"/>
      <c r="B69" s="353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4"/>
      <c r="B70" s="353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4"/>
      <c r="B71" s="353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4"/>
      <c r="B72" s="353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4"/>
      <c r="B73" s="353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4"/>
      <c r="B74" s="353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4"/>
      <c r="B75" s="353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4"/>
      <c r="B76" s="353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4"/>
      <c r="B77" s="353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4"/>
      <c r="B78" s="353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4"/>
      <c r="B79" s="353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4"/>
      <c r="B80" s="353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4"/>
      <c r="B81" s="353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4"/>
      <c r="B82" s="353"/>
      <c r="C82" s="35"/>
      <c r="D82" s="35"/>
      <c r="E82" s="35"/>
      <c r="F82" s="35"/>
      <c r="G82" s="35"/>
      <c r="H82" s="35"/>
      <c r="I82" s="35"/>
      <c r="J82" s="35"/>
      <c r="K82" s="35"/>
    </row>
    <row r="83" spans="1:11" s="38" customFormat="1" ht="16.5" customHeight="1">
      <c r="A83" s="234"/>
      <c r="B83" s="353"/>
      <c r="C83" s="35"/>
      <c r="D83" s="35"/>
      <c r="E83" s="35"/>
      <c r="F83" s="35"/>
      <c r="G83" s="35"/>
      <c r="H83" s="35"/>
      <c r="I83" s="35"/>
      <c r="J83" s="35"/>
      <c r="K83" s="35"/>
    </row>
    <row r="84" spans="1:11" s="38" customFormat="1" ht="16.5" customHeight="1">
      <c r="A84" s="234"/>
      <c r="B84" s="353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38" customFormat="1" ht="16.5" customHeight="1">
      <c r="A85" s="234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5" ht="16.5" customHeight="1">
      <c r="A86" s="472"/>
      <c r="B86" s="473"/>
      <c r="C86" s="473"/>
      <c r="D86" s="473"/>
      <c r="E86" s="473"/>
    </row>
    <row r="87" spans="1:5" ht="16.5" customHeight="1">
      <c r="A87" s="472"/>
      <c r="B87" s="474"/>
      <c r="C87" s="474"/>
      <c r="D87" s="474"/>
      <c r="E87" s="474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773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2.421875" style="48" customWidth="1"/>
    <col min="2" max="5" width="9.421875" style="48" bestFit="1" customWidth="1"/>
    <col min="6" max="6" width="8.421875" style="48" bestFit="1" customWidth="1"/>
    <col min="7" max="7" width="7.140625" style="105" bestFit="1" customWidth="1"/>
    <col min="8" max="8" width="8.8515625" style="48" customWidth="1"/>
    <col min="9" max="9" width="7.140625" style="105" bestFit="1" customWidth="1"/>
    <col min="10" max="16384" width="9.140625" style="48" customWidth="1"/>
  </cols>
  <sheetData>
    <row r="1" spans="1:9" ht="12.75">
      <c r="A1" s="1844" t="s">
        <v>319</v>
      </c>
      <c r="B1" s="1844"/>
      <c r="C1" s="1844"/>
      <c r="D1" s="1844"/>
      <c r="E1" s="1844"/>
      <c r="F1" s="1844"/>
      <c r="G1" s="1844"/>
      <c r="H1" s="1844"/>
      <c r="I1" s="1844"/>
    </row>
    <row r="2" spans="1:9" ht="15.75">
      <c r="A2" s="1845" t="s">
        <v>809</v>
      </c>
      <c r="B2" s="1845"/>
      <c r="C2" s="1845"/>
      <c r="D2" s="1845"/>
      <c r="E2" s="1845"/>
      <c r="F2" s="1845"/>
      <c r="G2" s="1845"/>
      <c r="H2" s="1845"/>
      <c r="I2" s="1845"/>
    </row>
    <row r="3" spans="8:9" ht="13.5" thickBot="1">
      <c r="H3" s="1846" t="s">
        <v>1156</v>
      </c>
      <c r="I3" s="1847"/>
    </row>
    <row r="4" spans="1:9" ht="13.5" customHeight="1" thickTop="1">
      <c r="A4" s="476"/>
      <c r="B4" s="1568">
        <v>2013</v>
      </c>
      <c r="C4" s="1669">
        <v>2013</v>
      </c>
      <c r="D4" s="1670">
        <v>2014</v>
      </c>
      <c r="E4" s="1670">
        <v>2014</v>
      </c>
      <c r="F4" s="1848" t="s">
        <v>181</v>
      </c>
      <c r="G4" s="1849"/>
      <c r="H4" s="1849"/>
      <c r="I4" s="1850"/>
    </row>
    <row r="5" spans="1:9" ht="12.75">
      <c r="A5" s="477" t="s">
        <v>1256</v>
      </c>
      <c r="B5" s="1569" t="s">
        <v>728</v>
      </c>
      <c r="C5" s="1569" t="s">
        <v>411</v>
      </c>
      <c r="D5" s="1671" t="s">
        <v>729</v>
      </c>
      <c r="E5" s="1671" t="s">
        <v>182</v>
      </c>
      <c r="F5" s="1841" t="s">
        <v>957</v>
      </c>
      <c r="G5" s="1842"/>
      <c r="H5" s="1841" t="s">
        <v>78</v>
      </c>
      <c r="I5" s="1843"/>
    </row>
    <row r="6" spans="1:13" s="411" customFormat="1" ht="12.75">
      <c r="A6" s="478"/>
      <c r="B6" s="479"/>
      <c r="C6" s="479"/>
      <c r="D6" s="479"/>
      <c r="E6" s="479"/>
      <c r="F6" s="480" t="s">
        <v>273</v>
      </c>
      <c r="G6" s="481" t="s">
        <v>263</v>
      </c>
      <c r="H6" s="480" t="s">
        <v>273</v>
      </c>
      <c r="I6" s="482" t="s">
        <v>263</v>
      </c>
      <c r="K6" s="1491"/>
      <c r="L6" s="1491"/>
      <c r="M6" s="1491"/>
    </row>
    <row r="7" spans="1:13" ht="12.75">
      <c r="A7" s="483" t="s">
        <v>257</v>
      </c>
      <c r="B7" s="1283">
        <v>74332.3237155658</v>
      </c>
      <c r="C7" s="1283">
        <v>83238.56611369339</v>
      </c>
      <c r="D7" s="1283">
        <v>82106.9355534921</v>
      </c>
      <c r="E7" s="1283">
        <v>92290.1074944728</v>
      </c>
      <c r="F7" s="1283">
        <v>8906.242398127593</v>
      </c>
      <c r="G7" s="1283">
        <v>11.981654753869282</v>
      </c>
      <c r="H7" s="1283">
        <v>10183.171940980697</v>
      </c>
      <c r="I7" s="1284">
        <v>12.40232858812083</v>
      </c>
      <c r="K7" s="1492"/>
      <c r="L7" s="37"/>
      <c r="M7" s="37"/>
    </row>
    <row r="8" spans="1:13" ht="12.75">
      <c r="A8" s="107" t="s">
        <v>810</v>
      </c>
      <c r="B8" s="1283">
        <v>2182.6950166844576</v>
      </c>
      <c r="C8" s="1283">
        <v>2785.505368580001</v>
      </c>
      <c r="D8" s="1283">
        <v>1807.2020911</v>
      </c>
      <c r="E8" s="1283">
        <v>1545.2636091999998</v>
      </c>
      <c r="F8" s="1283">
        <v>602.8103518955431</v>
      </c>
      <c r="G8" s="1283">
        <v>27.61770871732781</v>
      </c>
      <c r="H8" s="1283">
        <v>-261.93848190000017</v>
      </c>
      <c r="I8" s="1284">
        <v>-14.494144467294445</v>
      </c>
      <c r="K8" s="1492"/>
      <c r="L8" s="37"/>
      <c r="M8" s="37"/>
    </row>
    <row r="9" spans="1:13" ht="12.75">
      <c r="A9" s="483" t="s">
        <v>961</v>
      </c>
      <c r="B9" s="1285">
        <v>170653.76141394948</v>
      </c>
      <c r="C9" s="1285">
        <v>171112.94209244548</v>
      </c>
      <c r="D9" s="1285">
        <v>196419.24998423195</v>
      </c>
      <c r="E9" s="1285">
        <v>200769.8481081735</v>
      </c>
      <c r="F9" s="1285">
        <v>459.18067849599174</v>
      </c>
      <c r="G9" s="1285">
        <v>0.2690715251111117</v>
      </c>
      <c r="H9" s="1285">
        <v>4350.598123941541</v>
      </c>
      <c r="I9" s="1407">
        <v>2.2149550638701636</v>
      </c>
      <c r="K9" s="1492"/>
      <c r="L9" s="37"/>
      <c r="M9" s="37"/>
    </row>
    <row r="10" spans="1:13" ht="12.75">
      <c r="A10" s="106" t="s">
        <v>962</v>
      </c>
      <c r="B10" s="1286">
        <v>52044.824856362735</v>
      </c>
      <c r="C10" s="1286">
        <v>56525.577581046</v>
      </c>
      <c r="D10" s="1286">
        <v>67805.639208276</v>
      </c>
      <c r="E10" s="1286">
        <v>65714.74472995651</v>
      </c>
      <c r="F10" s="1286">
        <v>4480.752724683269</v>
      </c>
      <c r="G10" s="1286">
        <v>8.609410709037048</v>
      </c>
      <c r="H10" s="1286">
        <v>-2090.8944783194893</v>
      </c>
      <c r="I10" s="1408">
        <v>-3.0836586790325335</v>
      </c>
      <c r="K10" s="1492"/>
      <c r="L10" s="37"/>
      <c r="M10" s="37"/>
    </row>
    <row r="11" spans="1:13" ht="12.75">
      <c r="A11" s="106" t="s">
        <v>963</v>
      </c>
      <c r="B11" s="1286">
        <v>25790.141393901653</v>
      </c>
      <c r="C11" s="1286">
        <v>24732.50236552</v>
      </c>
      <c r="D11" s="1286">
        <v>28188.228628989997</v>
      </c>
      <c r="E11" s="1286">
        <v>32384.55138018</v>
      </c>
      <c r="F11" s="1286">
        <v>-1057.6390283816545</v>
      </c>
      <c r="G11" s="1286">
        <v>-4.100943117092582</v>
      </c>
      <c r="H11" s="1286">
        <v>4196.322751190004</v>
      </c>
      <c r="I11" s="1408">
        <v>14.886791243328867</v>
      </c>
      <c r="K11" s="1492"/>
      <c r="L11" s="37"/>
      <c r="M11" s="37"/>
    </row>
    <row r="12" spans="1:13" ht="12.75">
      <c r="A12" s="106" t="s">
        <v>964</v>
      </c>
      <c r="B12" s="1286">
        <v>28743.327299745353</v>
      </c>
      <c r="C12" s="1286">
        <v>25897.37217406</v>
      </c>
      <c r="D12" s="1286">
        <v>22883.71767397</v>
      </c>
      <c r="E12" s="1286">
        <v>29076.48470598</v>
      </c>
      <c r="F12" s="1286">
        <v>-2845.955125685352</v>
      </c>
      <c r="G12" s="1286">
        <v>-9.901272375347322</v>
      </c>
      <c r="H12" s="1286">
        <v>6192.767032010001</v>
      </c>
      <c r="I12" s="1408">
        <v>27.06189230368897</v>
      </c>
      <c r="K12" s="1492"/>
      <c r="L12" s="37"/>
      <c r="M12" s="37"/>
    </row>
    <row r="13" spans="1:13" ht="12.75">
      <c r="A13" s="106" t="s">
        <v>965</v>
      </c>
      <c r="B13" s="1286">
        <v>64075.46786393972</v>
      </c>
      <c r="C13" s="1286">
        <v>63957.489971819494</v>
      </c>
      <c r="D13" s="1286">
        <v>77541.66447299601</v>
      </c>
      <c r="E13" s="1286">
        <v>73594.06729205699</v>
      </c>
      <c r="F13" s="1286">
        <v>-117.97789212022326</v>
      </c>
      <c r="G13" s="1286">
        <v>-0.18412334088725188</v>
      </c>
      <c r="H13" s="1286">
        <v>-3947.5971809390176</v>
      </c>
      <c r="I13" s="1408">
        <v>-5.090936863128304</v>
      </c>
      <c r="K13" s="1492"/>
      <c r="L13" s="37"/>
      <c r="M13" s="37"/>
    </row>
    <row r="14" spans="1:13" ht="12.75">
      <c r="A14" s="483" t="s">
        <v>811</v>
      </c>
      <c r="B14" s="1285">
        <v>98250.19203416645</v>
      </c>
      <c r="C14" s="1285">
        <v>100457.84511957002</v>
      </c>
      <c r="D14" s="1285">
        <v>109646.02600492</v>
      </c>
      <c r="E14" s="1285">
        <v>121139.60772887</v>
      </c>
      <c r="F14" s="1285">
        <v>2207.6530854035664</v>
      </c>
      <c r="G14" s="1285">
        <v>2.2469707587297707</v>
      </c>
      <c r="H14" s="1285">
        <v>11493.581723950003</v>
      </c>
      <c r="I14" s="1407">
        <v>10.482442586140118</v>
      </c>
      <c r="K14" s="1492"/>
      <c r="L14" s="37"/>
      <c r="M14" s="37"/>
    </row>
    <row r="15" spans="1:13" ht="12.75">
      <c r="A15" s="483" t="s">
        <v>966</v>
      </c>
      <c r="B15" s="1285">
        <v>99541.59972684065</v>
      </c>
      <c r="C15" s="1285">
        <v>100387.21428476341</v>
      </c>
      <c r="D15" s="1285">
        <v>115585.22338076844</v>
      </c>
      <c r="E15" s="1285">
        <v>112231.04233564365</v>
      </c>
      <c r="F15" s="1285">
        <v>845.6145579227596</v>
      </c>
      <c r="G15" s="1285">
        <v>0.8495087081614844</v>
      </c>
      <c r="H15" s="1285">
        <v>-3354.1810451247875</v>
      </c>
      <c r="I15" s="1407">
        <v>-2.90191163456528</v>
      </c>
      <c r="K15" s="1492"/>
      <c r="L15" s="37"/>
      <c r="M15" s="37"/>
    </row>
    <row r="16" spans="1:13" ht="12.75">
      <c r="A16" s="483" t="s">
        <v>967</v>
      </c>
      <c r="B16" s="1285">
        <v>62747.235410914756</v>
      </c>
      <c r="C16" s="1285">
        <v>71513.913710745</v>
      </c>
      <c r="D16" s="1285">
        <v>77778.04104620281</v>
      </c>
      <c r="E16" s="1285">
        <v>76461.6994365225</v>
      </c>
      <c r="F16" s="1285">
        <v>8766.678299830237</v>
      </c>
      <c r="G16" s="1285">
        <v>13.97141761293485</v>
      </c>
      <c r="H16" s="1285">
        <v>-1316.341609680312</v>
      </c>
      <c r="I16" s="1407">
        <v>-1.6924334837622876</v>
      </c>
      <c r="K16" s="1492"/>
      <c r="L16" s="37"/>
      <c r="M16" s="37"/>
    </row>
    <row r="17" spans="1:13" ht="12.75">
      <c r="A17" s="483" t="s">
        <v>968</v>
      </c>
      <c r="B17" s="1285">
        <v>49837.162217737656</v>
      </c>
      <c r="C17" s="1285">
        <v>50171.498573986995</v>
      </c>
      <c r="D17" s="1285">
        <v>59040.659312870004</v>
      </c>
      <c r="E17" s="1285">
        <v>62413.587486775505</v>
      </c>
      <c r="F17" s="1285">
        <v>334.3363562493396</v>
      </c>
      <c r="G17" s="1285">
        <v>0.6708575315517166</v>
      </c>
      <c r="H17" s="1285">
        <v>3372.9281739055004</v>
      </c>
      <c r="I17" s="1407">
        <v>5.712890426970979</v>
      </c>
      <c r="K17" s="1492"/>
      <c r="L17" s="37"/>
      <c r="M17" s="37"/>
    </row>
    <row r="18" spans="1:13" ht="12.75">
      <c r="A18" s="483" t="s">
        <v>258</v>
      </c>
      <c r="B18" s="1285">
        <v>651969.2984042312</v>
      </c>
      <c r="C18" s="1285">
        <v>713430.4526343339</v>
      </c>
      <c r="D18" s="1285">
        <v>787956.476627991</v>
      </c>
      <c r="E18" s="1285">
        <v>817432.8429776874</v>
      </c>
      <c r="F18" s="1285">
        <v>61461.154230102664</v>
      </c>
      <c r="G18" s="1285">
        <v>9.427001299069728</v>
      </c>
      <c r="H18" s="1285">
        <v>29476.366349696415</v>
      </c>
      <c r="I18" s="1407">
        <v>3.7408622460771728</v>
      </c>
      <c r="K18" s="1492"/>
      <c r="L18" s="37"/>
      <c r="M18" s="37"/>
    </row>
    <row r="19" spans="1:13" ht="12.75">
      <c r="A19" s="483" t="s">
        <v>259</v>
      </c>
      <c r="B19" s="1285">
        <v>41323.249492318195</v>
      </c>
      <c r="C19" s="1285">
        <v>46769.5175868602</v>
      </c>
      <c r="D19" s="1285">
        <v>54207.727753319</v>
      </c>
      <c r="E19" s="1285">
        <v>58303.4270700722</v>
      </c>
      <c r="F19" s="1285">
        <v>5446.268094542007</v>
      </c>
      <c r="G19" s="1285">
        <v>13.179670431180499</v>
      </c>
      <c r="H19" s="1285">
        <v>4095.699316753198</v>
      </c>
      <c r="I19" s="1407">
        <v>7.555563545093308</v>
      </c>
      <c r="K19" s="1492"/>
      <c r="L19" s="37"/>
      <c r="M19" s="37"/>
    </row>
    <row r="20" spans="1:13" ht="13.5" thickBot="1">
      <c r="A20" s="1790" t="s">
        <v>417</v>
      </c>
      <c r="B20" s="1789">
        <v>1250837.5174324086</v>
      </c>
      <c r="C20" s="1789">
        <v>1339867.4554849784</v>
      </c>
      <c r="D20" s="1789">
        <v>1484547.5417548954</v>
      </c>
      <c r="E20" s="1789">
        <v>1542587.4262474175</v>
      </c>
      <c r="F20" s="1789">
        <v>89029.93805256975</v>
      </c>
      <c r="G20" s="1789">
        <v>7.117626135432946</v>
      </c>
      <c r="H20" s="1789">
        <v>58039.884492522106</v>
      </c>
      <c r="I20" s="1788">
        <v>3.909600929581056</v>
      </c>
      <c r="K20" s="1493"/>
      <c r="L20" s="37"/>
      <c r="M20" s="37"/>
    </row>
    <row r="21" spans="1:13" ht="12.75" hidden="1">
      <c r="A21" s="484" t="s">
        <v>812</v>
      </c>
      <c r="B21" s="108"/>
      <c r="C21" s="108"/>
      <c r="D21" s="108"/>
      <c r="E21" s="108"/>
      <c r="F21" s="108"/>
      <c r="G21" s="485"/>
      <c r="H21" s="108"/>
      <c r="I21" s="109"/>
      <c r="K21" s="37"/>
      <c r="L21" s="37"/>
      <c r="M21" s="37"/>
    </row>
    <row r="22" spans="1:13" ht="12.75" hidden="1">
      <c r="A22" s="486" t="s">
        <v>813</v>
      </c>
      <c r="B22" s="108"/>
      <c r="C22" s="108"/>
      <c r="D22" s="108"/>
      <c r="E22" s="108"/>
      <c r="F22" s="108"/>
      <c r="G22" s="485"/>
      <c r="H22" s="108"/>
      <c r="I22" s="109"/>
      <c r="K22" s="37"/>
      <c r="L22" s="37"/>
      <c r="M22" s="37"/>
    </row>
    <row r="23" spans="1:13" ht="12.75" hidden="1">
      <c r="A23" s="67" t="s">
        <v>814</v>
      </c>
      <c r="I23" s="109"/>
      <c r="K23" s="37"/>
      <c r="L23" s="37"/>
      <c r="M23" s="37"/>
    </row>
    <row r="24" spans="1:13" ht="12.75" hidden="1">
      <c r="A24" s="48" t="s">
        <v>816</v>
      </c>
      <c r="I24" s="109"/>
      <c r="K24" s="37"/>
      <c r="L24" s="37"/>
      <c r="M24" s="37"/>
    </row>
    <row r="25" spans="1:13" ht="12.75" hidden="1">
      <c r="A25" s="67" t="s">
        <v>817</v>
      </c>
      <c r="I25" s="109"/>
      <c r="K25" s="37"/>
      <c r="L25" s="37"/>
      <c r="M25" s="37"/>
    </row>
    <row r="26" spans="1:13" ht="12.75" hidden="1">
      <c r="A26" s="48" t="s">
        <v>818</v>
      </c>
      <c r="I26" s="109"/>
      <c r="K26" s="37"/>
      <c r="L26" s="37"/>
      <c r="M26" s="37"/>
    </row>
    <row r="27" spans="9:13" ht="12.75" hidden="1">
      <c r="I27" s="109"/>
      <c r="K27" s="37"/>
      <c r="L27" s="37"/>
      <c r="M27" s="37"/>
    </row>
    <row r="28" spans="1:13" s="110" customFormat="1" ht="13.5" thickTop="1">
      <c r="A28" s="235" t="s">
        <v>604</v>
      </c>
      <c r="E28" s="48"/>
      <c r="G28" s="111"/>
      <c r="I28" s="112"/>
      <c r="K28" s="487"/>
      <c r="L28" s="487"/>
      <c r="M28" s="487"/>
    </row>
    <row r="29" spans="1:13" ht="12.75">
      <c r="A29" s="48" t="s">
        <v>982</v>
      </c>
      <c r="I29" s="109"/>
      <c r="K29" s="37"/>
      <c r="L29" s="37"/>
      <c r="M29" s="37"/>
    </row>
    <row r="30" spans="9:13" ht="12.75">
      <c r="I30" s="109"/>
      <c r="K30" s="37"/>
      <c r="L30" s="37"/>
      <c r="M30" s="37"/>
    </row>
    <row r="31" spans="9:13" ht="12.75">
      <c r="I31" s="109"/>
      <c r="K31" s="37"/>
      <c r="L31" s="37"/>
      <c r="M31" s="37"/>
    </row>
    <row r="32" ht="12.75">
      <c r="I32" s="109"/>
    </row>
    <row r="33" ht="12.75">
      <c r="I33" s="109"/>
    </row>
    <row r="34" ht="12.75">
      <c r="I34" s="109"/>
    </row>
    <row r="35" ht="12.75">
      <c r="I35" s="109"/>
    </row>
    <row r="36" ht="12.75">
      <c r="I36" s="109"/>
    </row>
    <row r="37" ht="12.75">
      <c r="I37" s="109"/>
    </row>
    <row r="38" ht="12.75">
      <c r="I38" s="109"/>
    </row>
    <row r="39" ht="12.75">
      <c r="I39" s="109"/>
    </row>
    <row r="40" ht="12.75">
      <c r="I40" s="109"/>
    </row>
    <row r="41" ht="12.75">
      <c r="I41" s="109"/>
    </row>
    <row r="42" ht="12.75">
      <c r="I42" s="109"/>
    </row>
    <row r="43" ht="12.75">
      <c r="I43" s="109"/>
    </row>
    <row r="44" ht="12.75">
      <c r="I44" s="109"/>
    </row>
    <row r="45" ht="12.75">
      <c r="I45" s="109"/>
    </row>
    <row r="46" ht="12.75">
      <c r="I46" s="109"/>
    </row>
    <row r="47" ht="12.75">
      <c r="I47" s="109"/>
    </row>
    <row r="48" ht="12.75">
      <c r="I48" s="109"/>
    </row>
    <row r="49" ht="12.75">
      <c r="I49" s="109"/>
    </row>
    <row r="50" ht="12.75">
      <c r="I50" s="109"/>
    </row>
    <row r="51" ht="12.75">
      <c r="I51" s="109"/>
    </row>
    <row r="52" ht="12.75">
      <c r="I52" s="109"/>
    </row>
    <row r="53" ht="12.75">
      <c r="I53" s="109"/>
    </row>
    <row r="54" ht="12.75">
      <c r="I54" s="109"/>
    </row>
    <row r="55" ht="12.75">
      <c r="I55" s="109"/>
    </row>
    <row r="56" ht="12.75">
      <c r="I56" s="109"/>
    </row>
    <row r="57" ht="12.75">
      <c r="I57" s="109"/>
    </row>
    <row r="58" ht="12.75">
      <c r="I58" s="109"/>
    </row>
    <row r="59" ht="12.75">
      <c r="I59" s="109"/>
    </row>
    <row r="60" ht="12.75">
      <c r="I60" s="109"/>
    </row>
    <row r="61" ht="12.75">
      <c r="I61" s="109"/>
    </row>
    <row r="62" ht="12.75">
      <c r="I62" s="109"/>
    </row>
    <row r="63" ht="12.75">
      <c r="I63" s="109"/>
    </row>
    <row r="64" ht="12.75">
      <c r="I64" s="109"/>
    </row>
    <row r="65" ht="12.75">
      <c r="I65" s="109"/>
    </row>
    <row r="66" ht="12.75">
      <c r="I66" s="109"/>
    </row>
    <row r="67" ht="12.75">
      <c r="I67" s="109"/>
    </row>
    <row r="68" ht="12.75">
      <c r="I68" s="109"/>
    </row>
    <row r="69" ht="12.75">
      <c r="I69" s="109"/>
    </row>
    <row r="70" ht="12.75">
      <c r="I70" s="109"/>
    </row>
    <row r="71" ht="12.75">
      <c r="I71" s="109"/>
    </row>
    <row r="72" ht="12.75">
      <c r="I72" s="109"/>
    </row>
    <row r="73" ht="12.75">
      <c r="I73" s="109"/>
    </row>
    <row r="74" ht="12.75">
      <c r="I74" s="109"/>
    </row>
    <row r="75" ht="12.75">
      <c r="I75" s="109"/>
    </row>
    <row r="76" ht="12.75">
      <c r="I76" s="109"/>
    </row>
    <row r="77" ht="12.75">
      <c r="I77" s="109"/>
    </row>
    <row r="78" ht="12.75">
      <c r="I78" s="109"/>
    </row>
    <row r="79" ht="12.75">
      <c r="I79" s="109"/>
    </row>
    <row r="80" ht="12.75">
      <c r="I80" s="109"/>
    </row>
    <row r="81" ht="12.75">
      <c r="I81" s="109"/>
    </row>
    <row r="82" ht="12.75">
      <c r="I82" s="109"/>
    </row>
    <row r="83" ht="12.75">
      <c r="I83" s="109"/>
    </row>
    <row r="84" ht="12.75">
      <c r="I84" s="109"/>
    </row>
    <row r="85" ht="12.75">
      <c r="I85" s="109"/>
    </row>
    <row r="86" ht="12.75">
      <c r="I86" s="109"/>
    </row>
    <row r="87" ht="12.75">
      <c r="I87" s="109"/>
    </row>
    <row r="88" ht="12.75">
      <c r="I88" s="109"/>
    </row>
    <row r="89" ht="12.75">
      <c r="I89" s="109"/>
    </row>
    <row r="90" ht="12.75">
      <c r="I90" s="109"/>
    </row>
    <row r="91" ht="12.75">
      <c r="I91" s="109"/>
    </row>
    <row r="92" ht="12.75">
      <c r="I92" s="109"/>
    </row>
    <row r="93" ht="12.75">
      <c r="I93" s="109"/>
    </row>
    <row r="94" ht="12.75">
      <c r="I94" s="109"/>
    </row>
    <row r="95" ht="12.75">
      <c r="I95" s="109"/>
    </row>
    <row r="96" ht="12.75">
      <c r="I96" s="109"/>
    </row>
    <row r="97" ht="12.75">
      <c r="I97" s="109"/>
    </row>
    <row r="98" ht="12.75">
      <c r="I98" s="109"/>
    </row>
    <row r="99" ht="12.75">
      <c r="I99" s="109"/>
    </row>
    <row r="100" ht="12.75">
      <c r="I100" s="109"/>
    </row>
    <row r="101" ht="12.75">
      <c r="I101" s="109"/>
    </row>
    <row r="102" ht="12.75">
      <c r="I102" s="109"/>
    </row>
    <row r="103" ht="12.75">
      <c r="I103" s="109"/>
    </row>
    <row r="104" ht="12.75">
      <c r="I104" s="109"/>
    </row>
    <row r="105" ht="12.75">
      <c r="I105" s="109"/>
    </row>
    <row r="106" ht="12.75">
      <c r="I106" s="109"/>
    </row>
    <row r="107" ht="12.75">
      <c r="I107" s="109"/>
    </row>
    <row r="108" ht="12.75">
      <c r="I108" s="109"/>
    </row>
    <row r="109" ht="12.75">
      <c r="I109" s="109"/>
    </row>
    <row r="110" ht="12.75">
      <c r="I110" s="109"/>
    </row>
    <row r="111" ht="12.75">
      <c r="I111" s="109"/>
    </row>
    <row r="112" ht="12.75">
      <c r="I112" s="109"/>
    </row>
    <row r="113" ht="12.75">
      <c r="I113" s="109"/>
    </row>
    <row r="114" ht="12.75">
      <c r="I114" s="109"/>
    </row>
    <row r="115" ht="12.75">
      <c r="I115" s="109"/>
    </row>
    <row r="116" ht="12.75">
      <c r="I116" s="109"/>
    </row>
    <row r="117" ht="12.75">
      <c r="I117" s="109"/>
    </row>
    <row r="118" ht="12.75">
      <c r="I118" s="109"/>
    </row>
    <row r="119" ht="12.75">
      <c r="I119" s="109"/>
    </row>
    <row r="120" ht="12.75">
      <c r="I120" s="109"/>
    </row>
    <row r="121" ht="12.75">
      <c r="I121" s="109"/>
    </row>
    <row r="122" ht="12.75">
      <c r="I122" s="109"/>
    </row>
    <row r="123" ht="12.75">
      <c r="I123" s="109"/>
    </row>
    <row r="124" ht="12.75">
      <c r="I124" s="109"/>
    </row>
    <row r="125" ht="12.75">
      <c r="I125" s="109"/>
    </row>
    <row r="126" ht="12.75">
      <c r="I126" s="109"/>
    </row>
    <row r="127" ht="12.75">
      <c r="I127" s="109"/>
    </row>
    <row r="128" ht="12.75">
      <c r="I128" s="109"/>
    </row>
    <row r="129" ht="12.75">
      <c r="I129" s="109"/>
    </row>
    <row r="130" ht="12.75">
      <c r="I130" s="109"/>
    </row>
    <row r="131" ht="12.75">
      <c r="I131" s="109"/>
    </row>
    <row r="132" ht="12.75">
      <c r="I132" s="109"/>
    </row>
    <row r="133" ht="12.75">
      <c r="I133" s="109"/>
    </row>
    <row r="134" ht="12.75">
      <c r="I134" s="109"/>
    </row>
    <row r="135" ht="12.75">
      <c r="I135" s="109"/>
    </row>
    <row r="136" ht="12.75">
      <c r="I136" s="109"/>
    </row>
    <row r="137" ht="12.75">
      <c r="I137" s="109"/>
    </row>
    <row r="138" ht="12.75">
      <c r="I138" s="109"/>
    </row>
    <row r="139" ht="12.75">
      <c r="I139" s="109"/>
    </row>
    <row r="140" ht="12.75">
      <c r="I140" s="109"/>
    </row>
    <row r="141" ht="12.75">
      <c r="I141" s="109"/>
    </row>
    <row r="142" ht="12.75">
      <c r="I142" s="109"/>
    </row>
    <row r="143" ht="12.75">
      <c r="I143" s="109"/>
    </row>
    <row r="144" ht="12.75">
      <c r="I144" s="109"/>
    </row>
    <row r="145" ht="12.75">
      <c r="I145" s="109"/>
    </row>
    <row r="146" ht="12.75">
      <c r="I146" s="109"/>
    </row>
    <row r="147" ht="12.75">
      <c r="I147" s="109"/>
    </row>
    <row r="148" ht="12.75">
      <c r="I148" s="109"/>
    </row>
    <row r="149" ht="12.75">
      <c r="I149" s="109"/>
    </row>
    <row r="150" ht="12.75">
      <c r="I150" s="109"/>
    </row>
    <row r="151" ht="12.75">
      <c r="I151" s="109"/>
    </row>
    <row r="152" ht="12.75">
      <c r="I152" s="109"/>
    </row>
    <row r="153" ht="12.75">
      <c r="I153" s="109"/>
    </row>
    <row r="154" ht="12.75">
      <c r="I154" s="109"/>
    </row>
    <row r="155" ht="12.75">
      <c r="I155" s="109"/>
    </row>
    <row r="156" ht="12.75">
      <c r="I156" s="109"/>
    </row>
    <row r="157" ht="12.75">
      <c r="I157" s="109"/>
    </row>
    <row r="158" ht="12.75">
      <c r="I158" s="109"/>
    </row>
    <row r="159" ht="12.75">
      <c r="I159" s="109"/>
    </row>
    <row r="160" ht="12.75">
      <c r="I160" s="109"/>
    </row>
    <row r="161" ht="12.75">
      <c r="I161" s="109"/>
    </row>
    <row r="162" ht="12.75">
      <c r="I162" s="109"/>
    </row>
    <row r="163" ht="12.75">
      <c r="I163" s="109"/>
    </row>
    <row r="164" ht="12.75">
      <c r="I164" s="109"/>
    </row>
    <row r="165" ht="12.75">
      <c r="I165" s="109"/>
    </row>
    <row r="166" ht="12.75">
      <c r="I166" s="109"/>
    </row>
    <row r="167" ht="12.75">
      <c r="I167" s="109"/>
    </row>
    <row r="168" ht="12.75">
      <c r="I168" s="109"/>
    </row>
    <row r="169" ht="12.75">
      <c r="I169" s="109"/>
    </row>
    <row r="170" ht="12.75">
      <c r="I170" s="109"/>
    </row>
    <row r="171" ht="12.75">
      <c r="I171" s="109"/>
    </row>
    <row r="172" ht="12.75">
      <c r="I172" s="109"/>
    </row>
    <row r="173" ht="12.75">
      <c r="I173" s="109"/>
    </row>
    <row r="174" ht="12.75">
      <c r="I174" s="109"/>
    </row>
    <row r="175" ht="12.75">
      <c r="I175" s="109"/>
    </row>
    <row r="176" ht="12.75">
      <c r="I176" s="109"/>
    </row>
    <row r="177" ht="12.75">
      <c r="I177" s="109"/>
    </row>
    <row r="178" ht="12.75">
      <c r="I178" s="109"/>
    </row>
    <row r="179" ht="12.75">
      <c r="I179" s="109"/>
    </row>
    <row r="180" ht="12.75">
      <c r="I180" s="109"/>
    </row>
    <row r="181" ht="12.75">
      <c r="I181" s="109"/>
    </row>
    <row r="182" ht="12.75">
      <c r="I182" s="109"/>
    </row>
    <row r="183" ht="12.75">
      <c r="I183" s="109"/>
    </row>
    <row r="184" ht="12.75">
      <c r="I184" s="109"/>
    </row>
    <row r="185" ht="12.75">
      <c r="I185" s="109"/>
    </row>
    <row r="186" ht="12.75">
      <c r="I186" s="109"/>
    </row>
    <row r="187" ht="12.75">
      <c r="I187" s="109"/>
    </row>
    <row r="188" ht="12.75">
      <c r="I188" s="109"/>
    </row>
    <row r="189" ht="12.75">
      <c r="I189" s="109"/>
    </row>
    <row r="190" ht="12.75">
      <c r="I190" s="109"/>
    </row>
    <row r="191" ht="12.75">
      <c r="I191" s="109"/>
    </row>
    <row r="192" ht="12.75">
      <c r="I192" s="109"/>
    </row>
    <row r="193" ht="12.75">
      <c r="I193" s="109"/>
    </row>
    <row r="194" ht="12.75">
      <c r="I194" s="109"/>
    </row>
    <row r="195" ht="12.75">
      <c r="I195" s="109"/>
    </row>
    <row r="196" ht="12.75">
      <c r="I196" s="109"/>
    </row>
    <row r="197" ht="12.75">
      <c r="I197" s="109"/>
    </row>
    <row r="198" ht="12.75">
      <c r="I198" s="109"/>
    </row>
    <row r="199" ht="12.75">
      <c r="I199" s="109"/>
    </row>
    <row r="200" ht="12.75">
      <c r="I200" s="109"/>
    </row>
    <row r="201" ht="12.75">
      <c r="I201" s="109"/>
    </row>
    <row r="202" ht="12.75">
      <c r="I202" s="109"/>
    </row>
    <row r="203" ht="12.75">
      <c r="I203" s="109"/>
    </row>
    <row r="204" ht="12.75">
      <c r="I204" s="109"/>
    </row>
    <row r="205" ht="12.75">
      <c r="I205" s="109"/>
    </row>
    <row r="206" ht="12.75">
      <c r="I206" s="109"/>
    </row>
    <row r="207" ht="12.75">
      <c r="I207" s="109"/>
    </row>
    <row r="208" ht="12.75">
      <c r="I208" s="109"/>
    </row>
    <row r="209" ht="12.75">
      <c r="I209" s="109"/>
    </row>
    <row r="210" ht="12.75">
      <c r="I210" s="109"/>
    </row>
    <row r="211" ht="12.75">
      <c r="I211" s="109"/>
    </row>
    <row r="212" ht="12.75">
      <c r="I212" s="109"/>
    </row>
    <row r="213" ht="12.75">
      <c r="I213" s="109"/>
    </row>
    <row r="214" ht="12.75">
      <c r="I214" s="109"/>
    </row>
    <row r="215" ht="12.75">
      <c r="I215" s="109"/>
    </row>
    <row r="216" ht="12.75">
      <c r="I216" s="109"/>
    </row>
    <row r="217" ht="12.75">
      <c r="I217" s="109"/>
    </row>
    <row r="218" ht="12.75">
      <c r="I218" s="109"/>
    </row>
    <row r="219" ht="12.75">
      <c r="I219" s="109"/>
    </row>
    <row r="220" ht="12.75">
      <c r="I220" s="109"/>
    </row>
    <row r="221" ht="12.75">
      <c r="I221" s="109"/>
    </row>
    <row r="222" ht="12.75">
      <c r="I222" s="109"/>
    </row>
    <row r="223" ht="12.75">
      <c r="I223" s="109"/>
    </row>
    <row r="224" ht="12.75">
      <c r="I224" s="109"/>
    </row>
    <row r="225" ht="12.75">
      <c r="I225" s="109"/>
    </row>
    <row r="226" ht="12.75">
      <c r="I226" s="109"/>
    </row>
    <row r="227" ht="12.75">
      <c r="I227" s="109"/>
    </row>
    <row r="228" ht="12.75">
      <c r="I228" s="109"/>
    </row>
    <row r="229" ht="12.75">
      <c r="I229" s="109"/>
    </row>
    <row r="230" ht="12.75">
      <c r="I230" s="109"/>
    </row>
    <row r="231" ht="12.75">
      <c r="I231" s="109"/>
    </row>
    <row r="232" ht="12.75">
      <c r="I232" s="109"/>
    </row>
    <row r="233" ht="12.75">
      <c r="I233" s="109"/>
    </row>
    <row r="234" ht="12.75">
      <c r="I234" s="109"/>
    </row>
    <row r="235" ht="12.75">
      <c r="I235" s="109"/>
    </row>
    <row r="236" ht="12.75">
      <c r="I236" s="109"/>
    </row>
    <row r="237" ht="12.75">
      <c r="I237" s="109"/>
    </row>
    <row r="238" ht="12.75">
      <c r="I238" s="109"/>
    </row>
    <row r="239" ht="12.75">
      <c r="I239" s="109"/>
    </row>
    <row r="240" ht="12.75">
      <c r="I240" s="109"/>
    </row>
    <row r="241" ht="12.75">
      <c r="I241" s="109"/>
    </row>
    <row r="242" ht="12.75">
      <c r="I242" s="109"/>
    </row>
    <row r="243" ht="12.75">
      <c r="I243" s="109"/>
    </row>
    <row r="244" ht="12.75">
      <c r="I244" s="109"/>
    </row>
    <row r="245" ht="12.75">
      <c r="I245" s="109"/>
    </row>
    <row r="246" ht="12.75">
      <c r="I246" s="109"/>
    </row>
    <row r="247" ht="12.75">
      <c r="I247" s="109"/>
    </row>
    <row r="248" ht="12.75">
      <c r="I248" s="109"/>
    </row>
    <row r="249" ht="12.75">
      <c r="I249" s="109"/>
    </row>
    <row r="250" ht="12.75">
      <c r="I250" s="109"/>
    </row>
    <row r="251" ht="12.75">
      <c r="I251" s="109"/>
    </row>
    <row r="252" ht="12.75">
      <c r="I252" s="109"/>
    </row>
    <row r="253" ht="12.75">
      <c r="I253" s="109"/>
    </row>
    <row r="254" ht="12.75">
      <c r="I254" s="109"/>
    </row>
    <row r="255" ht="12.75">
      <c r="I255" s="109"/>
    </row>
    <row r="256" ht="12.75">
      <c r="I256" s="109"/>
    </row>
    <row r="257" ht="12.75">
      <c r="I257" s="109"/>
    </row>
    <row r="258" ht="12.75">
      <c r="I258" s="109"/>
    </row>
    <row r="259" ht="12.75">
      <c r="I259" s="109"/>
    </row>
    <row r="260" ht="12.75">
      <c r="I260" s="109"/>
    </row>
    <row r="261" ht="12.75">
      <c r="I261" s="109"/>
    </row>
    <row r="262" ht="12.75">
      <c r="I262" s="109"/>
    </row>
    <row r="263" ht="12.75">
      <c r="I263" s="109"/>
    </row>
    <row r="264" ht="12.75">
      <c r="I264" s="109"/>
    </row>
    <row r="265" ht="12.75">
      <c r="I265" s="109"/>
    </row>
    <row r="266" ht="12.75">
      <c r="I266" s="109"/>
    </row>
    <row r="267" ht="12.75">
      <c r="I267" s="109"/>
    </row>
    <row r="268" ht="12.75">
      <c r="I268" s="109"/>
    </row>
    <row r="269" ht="12.75">
      <c r="I269" s="109"/>
    </row>
    <row r="270" ht="12.75">
      <c r="I270" s="109"/>
    </row>
    <row r="271" ht="12.75">
      <c r="I271" s="109"/>
    </row>
    <row r="272" ht="12.75">
      <c r="I272" s="109"/>
    </row>
    <row r="273" ht="12.75">
      <c r="I273" s="109"/>
    </row>
    <row r="274" ht="12.75">
      <c r="I274" s="109"/>
    </row>
    <row r="275" ht="12.75">
      <c r="I275" s="109"/>
    </row>
    <row r="276" ht="12.75">
      <c r="I276" s="109"/>
    </row>
    <row r="277" ht="12.75">
      <c r="I277" s="109"/>
    </row>
    <row r="278" ht="12.75">
      <c r="I278" s="109"/>
    </row>
    <row r="279" ht="12.75">
      <c r="I279" s="109"/>
    </row>
    <row r="280" ht="12.75">
      <c r="I280" s="109"/>
    </row>
    <row r="281" ht="12.75">
      <c r="I281" s="109"/>
    </row>
    <row r="282" ht="12.75">
      <c r="I282" s="109"/>
    </row>
    <row r="283" ht="12.75">
      <c r="I283" s="109"/>
    </row>
    <row r="284" ht="12.75">
      <c r="I284" s="109"/>
    </row>
    <row r="285" ht="12.75">
      <c r="I285" s="109"/>
    </row>
    <row r="286" ht="12.75">
      <c r="I286" s="109"/>
    </row>
    <row r="287" ht="12.75">
      <c r="I287" s="109"/>
    </row>
    <row r="288" ht="12.75">
      <c r="I288" s="109"/>
    </row>
    <row r="289" ht="12.75">
      <c r="I289" s="109"/>
    </row>
    <row r="290" ht="12.75">
      <c r="I290" s="109"/>
    </row>
    <row r="291" ht="12.75">
      <c r="I291" s="109"/>
    </row>
    <row r="292" ht="12.75">
      <c r="I292" s="109"/>
    </row>
    <row r="293" ht="12.75">
      <c r="I293" s="109"/>
    </row>
    <row r="294" ht="12.75">
      <c r="I294" s="109"/>
    </row>
    <row r="295" ht="12.75">
      <c r="I295" s="109"/>
    </row>
    <row r="296" ht="12.75">
      <c r="I296" s="109"/>
    </row>
    <row r="297" ht="12.75">
      <c r="I297" s="109"/>
    </row>
    <row r="298" ht="12.75">
      <c r="I298" s="109"/>
    </row>
    <row r="299" ht="12.75">
      <c r="I299" s="109"/>
    </row>
    <row r="300" ht="12.75">
      <c r="I300" s="109"/>
    </row>
    <row r="301" ht="12.75">
      <c r="I301" s="109"/>
    </row>
    <row r="302" ht="12.75">
      <c r="I302" s="109"/>
    </row>
    <row r="303" ht="12.75">
      <c r="I303" s="109"/>
    </row>
    <row r="304" ht="12.75">
      <c r="I304" s="109"/>
    </row>
    <row r="305" ht="12.75">
      <c r="I305" s="109"/>
    </row>
    <row r="306" ht="12.75">
      <c r="I306" s="109"/>
    </row>
    <row r="307" ht="12.75">
      <c r="I307" s="109"/>
    </row>
    <row r="308" ht="12.75">
      <c r="I308" s="109"/>
    </row>
    <row r="309" ht="12.75">
      <c r="I309" s="109"/>
    </row>
    <row r="310" ht="12.75">
      <c r="I310" s="109"/>
    </row>
    <row r="311" ht="12.75">
      <c r="I311" s="109"/>
    </row>
    <row r="312" ht="12.75">
      <c r="I312" s="109"/>
    </row>
    <row r="313" ht="12.75">
      <c r="I313" s="109"/>
    </row>
    <row r="314" ht="12.75">
      <c r="I314" s="109"/>
    </row>
    <row r="315" ht="12.75">
      <c r="I315" s="109"/>
    </row>
    <row r="316" ht="12.75">
      <c r="I316" s="109"/>
    </row>
    <row r="317" ht="12.75">
      <c r="I317" s="109"/>
    </row>
    <row r="318" ht="12.75">
      <c r="I318" s="109"/>
    </row>
    <row r="319" ht="12.75">
      <c r="I319" s="109"/>
    </row>
    <row r="320" ht="12.75">
      <c r="I320" s="109"/>
    </row>
    <row r="321" ht="12.75">
      <c r="I321" s="109"/>
    </row>
    <row r="322" ht="12.75">
      <c r="I322" s="109"/>
    </row>
    <row r="323" ht="12.75">
      <c r="I323" s="109"/>
    </row>
    <row r="324" ht="12.75">
      <c r="I324" s="109"/>
    </row>
    <row r="325" ht="12.75">
      <c r="I325" s="109"/>
    </row>
    <row r="326" ht="12.75">
      <c r="I326" s="109"/>
    </row>
    <row r="327" ht="12.75">
      <c r="I327" s="109"/>
    </row>
    <row r="328" ht="12.75">
      <c r="I328" s="109"/>
    </row>
    <row r="329" ht="12.75">
      <c r="I329" s="109"/>
    </row>
    <row r="330" ht="12.75">
      <c r="I330" s="109"/>
    </row>
    <row r="331" ht="12.75">
      <c r="I331" s="151"/>
    </row>
    <row r="332" ht="12.75">
      <c r="I332" s="151"/>
    </row>
    <row r="333" ht="12.75">
      <c r="I333" s="151"/>
    </row>
    <row r="334" ht="12.75">
      <c r="I334" s="151"/>
    </row>
    <row r="335" ht="12.75">
      <c r="I335" s="151"/>
    </row>
    <row r="336" ht="12.75">
      <c r="I336" s="151"/>
    </row>
    <row r="337" ht="12.75">
      <c r="I337" s="151"/>
    </row>
    <row r="338" ht="12.75">
      <c r="I338" s="151"/>
    </row>
    <row r="339" ht="12.75">
      <c r="I339" s="151"/>
    </row>
    <row r="340" ht="12.75">
      <c r="I340" s="151"/>
    </row>
    <row r="341" ht="12.75">
      <c r="I341" s="151"/>
    </row>
    <row r="342" ht="12.75">
      <c r="I342" s="151"/>
    </row>
    <row r="343" ht="12.75">
      <c r="I343" s="151"/>
    </row>
    <row r="344" ht="12.75">
      <c r="I344" s="151"/>
    </row>
    <row r="345" ht="12.75">
      <c r="I345" s="151"/>
    </row>
    <row r="346" ht="12.75">
      <c r="I346" s="151"/>
    </row>
    <row r="347" ht="12.75">
      <c r="I347" s="151"/>
    </row>
    <row r="348" ht="12.75">
      <c r="I348" s="151"/>
    </row>
    <row r="349" ht="12.75">
      <c r="I349" s="151"/>
    </row>
    <row r="350" ht="12.75">
      <c r="I350" s="151"/>
    </row>
    <row r="351" ht="12.75">
      <c r="I351" s="151"/>
    </row>
    <row r="352" ht="12.75">
      <c r="I352" s="151"/>
    </row>
    <row r="353" ht="12.75">
      <c r="I353" s="151"/>
    </row>
    <row r="354" ht="12.75">
      <c r="I354" s="151"/>
    </row>
    <row r="355" ht="12.75">
      <c r="I355" s="151"/>
    </row>
    <row r="356" ht="12.75">
      <c r="I356" s="151"/>
    </row>
    <row r="357" ht="12.75">
      <c r="I357" s="151"/>
    </row>
    <row r="358" ht="12.75">
      <c r="I358" s="151"/>
    </row>
    <row r="359" ht="12.75">
      <c r="I359" s="151"/>
    </row>
    <row r="360" ht="12.75">
      <c r="I360" s="151"/>
    </row>
    <row r="361" ht="12.75">
      <c r="I361" s="151"/>
    </row>
    <row r="362" ht="12.75">
      <c r="I362" s="151"/>
    </row>
    <row r="363" ht="12.75">
      <c r="I363" s="151"/>
    </row>
    <row r="364" ht="12.75">
      <c r="I364" s="151"/>
    </row>
    <row r="365" ht="12.75">
      <c r="I365" s="151"/>
    </row>
    <row r="366" ht="12.75">
      <c r="I366" s="151"/>
    </row>
    <row r="367" ht="12.75">
      <c r="I367" s="151"/>
    </row>
    <row r="368" ht="12.75">
      <c r="I368" s="151"/>
    </row>
    <row r="369" ht="12.75">
      <c r="I369" s="151"/>
    </row>
    <row r="370" ht="12.75">
      <c r="I370" s="151"/>
    </row>
    <row r="371" ht="12.75">
      <c r="I371" s="151"/>
    </row>
    <row r="372" ht="12.75">
      <c r="I372" s="151"/>
    </row>
    <row r="373" ht="12.75">
      <c r="I373" s="151"/>
    </row>
    <row r="374" ht="12.75">
      <c r="I374" s="151"/>
    </row>
    <row r="375" ht="12.75">
      <c r="I375" s="151"/>
    </row>
    <row r="376" ht="12.75">
      <c r="I376" s="151"/>
    </row>
    <row r="377" ht="12.75">
      <c r="I377" s="151"/>
    </row>
    <row r="378" ht="12.75">
      <c r="I378" s="151"/>
    </row>
    <row r="379" ht="12.75">
      <c r="I379" s="151"/>
    </row>
    <row r="380" ht="12.75">
      <c r="I380" s="151"/>
    </row>
    <row r="381" ht="12.75">
      <c r="I381" s="151"/>
    </row>
    <row r="382" ht="12.75">
      <c r="I382" s="151"/>
    </row>
    <row r="383" ht="12.75">
      <c r="I383" s="151"/>
    </row>
    <row r="384" ht="12.75">
      <c r="I384" s="151"/>
    </row>
    <row r="385" ht="12.75">
      <c r="I385" s="151"/>
    </row>
    <row r="386" ht="12.75">
      <c r="I386" s="151"/>
    </row>
    <row r="387" ht="12.75">
      <c r="I387" s="151"/>
    </row>
    <row r="388" ht="12.75">
      <c r="I388" s="151"/>
    </row>
    <row r="389" ht="12.75">
      <c r="I389" s="151"/>
    </row>
    <row r="390" ht="12.75">
      <c r="I390" s="151"/>
    </row>
    <row r="391" ht="12.75">
      <c r="I391" s="151"/>
    </row>
    <row r="392" ht="12.75">
      <c r="I392" s="151"/>
    </row>
    <row r="393" ht="12.75">
      <c r="I393" s="151"/>
    </row>
    <row r="394" ht="12.75">
      <c r="I394" s="151"/>
    </row>
    <row r="395" ht="12.75">
      <c r="I395" s="151"/>
    </row>
    <row r="396" ht="12.75">
      <c r="I396" s="151"/>
    </row>
    <row r="397" ht="12.75">
      <c r="I397" s="151"/>
    </row>
    <row r="398" ht="12.75">
      <c r="I398" s="151"/>
    </row>
    <row r="399" ht="12.75">
      <c r="I399" s="151"/>
    </row>
    <row r="400" ht="12.75">
      <c r="I400" s="151"/>
    </row>
    <row r="401" ht="12.75">
      <c r="I401" s="151"/>
    </row>
    <row r="402" ht="12.75">
      <c r="I402" s="151"/>
    </row>
    <row r="403" ht="12.75">
      <c r="I403" s="151"/>
    </row>
    <row r="404" ht="12.75">
      <c r="I404" s="151"/>
    </row>
    <row r="405" ht="12.75">
      <c r="I405" s="151"/>
    </row>
    <row r="406" ht="12.75">
      <c r="I406" s="151"/>
    </row>
    <row r="407" ht="12.75">
      <c r="I407" s="151"/>
    </row>
    <row r="408" ht="12.75">
      <c r="I408" s="151"/>
    </row>
    <row r="409" ht="12.75">
      <c r="I409" s="151"/>
    </row>
    <row r="410" ht="12.75">
      <c r="I410" s="151"/>
    </row>
    <row r="411" ht="12.75">
      <c r="I411" s="151"/>
    </row>
    <row r="412" ht="12.75">
      <c r="I412" s="151"/>
    </row>
    <row r="413" ht="12.75">
      <c r="I413" s="151"/>
    </row>
    <row r="414" ht="12.75">
      <c r="I414" s="151"/>
    </row>
    <row r="415" ht="12.75">
      <c r="I415" s="151"/>
    </row>
    <row r="416" ht="12.75">
      <c r="I416" s="151"/>
    </row>
    <row r="417" ht="12.75">
      <c r="I417" s="151"/>
    </row>
    <row r="418" ht="12.75">
      <c r="I418" s="151"/>
    </row>
    <row r="419" ht="12.75">
      <c r="I419" s="151"/>
    </row>
    <row r="420" ht="12.75">
      <c r="I420" s="151"/>
    </row>
    <row r="421" ht="12.75">
      <c r="I421" s="151"/>
    </row>
    <row r="422" ht="12.75">
      <c r="I422" s="151"/>
    </row>
    <row r="423" ht="12.75">
      <c r="I423" s="151"/>
    </row>
    <row r="424" ht="12.75">
      <c r="I424" s="151"/>
    </row>
    <row r="425" ht="12.75">
      <c r="I425" s="151"/>
    </row>
    <row r="426" ht="12.75">
      <c r="I426" s="151"/>
    </row>
    <row r="427" ht="12.75">
      <c r="I427" s="151"/>
    </row>
    <row r="428" ht="12.75">
      <c r="I428" s="151"/>
    </row>
    <row r="429" ht="12.75">
      <c r="I429" s="151"/>
    </row>
    <row r="430" ht="12.75">
      <c r="I430" s="151"/>
    </row>
    <row r="431" ht="12.75">
      <c r="I431" s="151"/>
    </row>
    <row r="432" ht="12.75">
      <c r="I432" s="151"/>
    </row>
    <row r="433" ht="12.75">
      <c r="I433" s="151"/>
    </row>
    <row r="434" ht="12.75">
      <c r="I434" s="151"/>
    </row>
    <row r="435" ht="12.75">
      <c r="I435" s="151"/>
    </row>
    <row r="436" ht="12.75">
      <c r="I436" s="151"/>
    </row>
    <row r="437" ht="12.75">
      <c r="I437" s="151"/>
    </row>
    <row r="438" ht="12.75">
      <c r="I438" s="151"/>
    </row>
    <row r="439" ht="12.75">
      <c r="I439" s="151"/>
    </row>
    <row r="440" ht="12.75">
      <c r="I440" s="151"/>
    </row>
    <row r="441" ht="12.75">
      <c r="I441" s="151"/>
    </row>
    <row r="442" ht="12.75">
      <c r="I442" s="151"/>
    </row>
    <row r="443" ht="12.75">
      <c r="I443" s="151"/>
    </row>
    <row r="444" ht="12.75">
      <c r="I444" s="151"/>
    </row>
    <row r="445" ht="12.75">
      <c r="I445" s="151"/>
    </row>
    <row r="446" ht="12.75">
      <c r="I446" s="151"/>
    </row>
    <row r="447" ht="12.75">
      <c r="I447" s="151"/>
    </row>
    <row r="448" ht="12.75">
      <c r="I448" s="151"/>
    </row>
    <row r="449" ht="12.75">
      <c r="I449" s="151"/>
    </row>
    <row r="450" ht="12.75">
      <c r="I450" s="151"/>
    </row>
    <row r="451" ht="12.75">
      <c r="I451" s="151"/>
    </row>
    <row r="452" ht="12.75">
      <c r="I452" s="151"/>
    </row>
    <row r="453" ht="12.75">
      <c r="I453" s="151"/>
    </row>
    <row r="454" ht="12.75">
      <c r="I454" s="151"/>
    </row>
    <row r="455" ht="12.75">
      <c r="I455" s="151"/>
    </row>
    <row r="456" ht="12.75">
      <c r="I456" s="151"/>
    </row>
    <row r="457" ht="12.75">
      <c r="I457" s="151"/>
    </row>
    <row r="458" ht="12.75">
      <c r="I458" s="151"/>
    </row>
    <row r="459" ht="12.75">
      <c r="I459" s="151"/>
    </row>
    <row r="460" ht="12.75">
      <c r="I460" s="151"/>
    </row>
    <row r="461" ht="12.75">
      <c r="I461" s="151"/>
    </row>
    <row r="462" ht="12.75">
      <c r="I462" s="151"/>
    </row>
    <row r="463" ht="12.75">
      <c r="I463" s="151"/>
    </row>
    <row r="464" ht="12.75">
      <c r="I464" s="151"/>
    </row>
    <row r="465" ht="12.75">
      <c r="I465" s="151"/>
    </row>
    <row r="466" ht="12.75">
      <c r="I466" s="151"/>
    </row>
    <row r="467" ht="12.75">
      <c r="I467" s="151"/>
    </row>
    <row r="468" ht="12.75">
      <c r="I468" s="151"/>
    </row>
    <row r="469" ht="12.75">
      <c r="I469" s="151"/>
    </row>
    <row r="470" ht="12.75">
      <c r="I470" s="151"/>
    </row>
    <row r="471" ht="12.75">
      <c r="I471" s="151"/>
    </row>
    <row r="472" ht="12.75">
      <c r="I472" s="151"/>
    </row>
    <row r="473" ht="12.75">
      <c r="I473" s="151"/>
    </row>
    <row r="474" ht="12.75">
      <c r="I474" s="151"/>
    </row>
    <row r="475" ht="12.75">
      <c r="I475" s="151"/>
    </row>
    <row r="476" ht="12.75">
      <c r="I476" s="151"/>
    </row>
    <row r="477" ht="12.75">
      <c r="I477" s="151"/>
    </row>
    <row r="478" ht="12.75">
      <c r="I478" s="151"/>
    </row>
    <row r="479" ht="12.75">
      <c r="I479" s="151"/>
    </row>
    <row r="480" ht="12.75">
      <c r="I480" s="151"/>
    </row>
    <row r="481" ht="12.75">
      <c r="I481" s="151"/>
    </row>
    <row r="482" ht="12.75">
      <c r="I482" s="151"/>
    </row>
    <row r="483" ht="12.75">
      <c r="I483" s="151"/>
    </row>
    <row r="484" ht="12.75">
      <c r="I484" s="151"/>
    </row>
    <row r="485" ht="12.75">
      <c r="I485" s="151"/>
    </row>
    <row r="486" ht="12.75">
      <c r="I486" s="151"/>
    </row>
    <row r="487" ht="12.75">
      <c r="I487" s="151"/>
    </row>
    <row r="488" ht="12.75">
      <c r="I488" s="151"/>
    </row>
    <row r="489" ht="12.75">
      <c r="I489" s="151"/>
    </row>
    <row r="490" ht="12.75">
      <c r="I490" s="151"/>
    </row>
    <row r="491" ht="12.75">
      <c r="I491" s="151"/>
    </row>
    <row r="492" ht="12.75">
      <c r="I492" s="151"/>
    </row>
    <row r="493" ht="12.75">
      <c r="I493" s="151"/>
    </row>
    <row r="494" ht="12.75">
      <c r="I494" s="151"/>
    </row>
    <row r="495" ht="12.75">
      <c r="I495" s="151"/>
    </row>
    <row r="496" ht="12.75">
      <c r="I496" s="151"/>
    </row>
    <row r="497" ht="12.75">
      <c r="I497" s="151"/>
    </row>
    <row r="498" ht="12.75">
      <c r="I498" s="151"/>
    </row>
    <row r="499" ht="12.75">
      <c r="I499" s="151"/>
    </row>
    <row r="500" ht="12.75">
      <c r="I500" s="151"/>
    </row>
    <row r="501" ht="12.75">
      <c r="I501" s="151"/>
    </row>
    <row r="502" ht="12.75">
      <c r="I502" s="151"/>
    </row>
    <row r="503" ht="12.75">
      <c r="I503" s="151"/>
    </row>
    <row r="504" ht="12.75">
      <c r="I504" s="151"/>
    </row>
    <row r="505" ht="12.75">
      <c r="I505" s="151"/>
    </row>
    <row r="506" ht="12.75">
      <c r="I506" s="151"/>
    </row>
    <row r="507" ht="12.75">
      <c r="I507" s="151"/>
    </row>
    <row r="508" ht="12.75">
      <c r="I508" s="151"/>
    </row>
    <row r="509" ht="12.75">
      <c r="I509" s="151"/>
    </row>
    <row r="510" ht="12.75">
      <c r="I510" s="151"/>
    </row>
    <row r="511" ht="12.75">
      <c r="I511" s="151"/>
    </row>
    <row r="512" ht="12.75">
      <c r="I512" s="151"/>
    </row>
    <row r="513" ht="12.75">
      <c r="I513" s="151"/>
    </row>
    <row r="514" ht="12.75">
      <c r="I514" s="151"/>
    </row>
    <row r="515" ht="12.75">
      <c r="I515" s="151"/>
    </row>
    <row r="516" ht="12.75">
      <c r="I516" s="151"/>
    </row>
    <row r="517" ht="12.75">
      <c r="I517" s="151"/>
    </row>
    <row r="518" ht="12.75">
      <c r="I518" s="151"/>
    </row>
    <row r="519" ht="12.75">
      <c r="I519" s="151"/>
    </row>
    <row r="520" ht="12.75">
      <c r="I520" s="151"/>
    </row>
    <row r="521" ht="12.75">
      <c r="I521" s="151"/>
    </row>
    <row r="522" ht="12.75">
      <c r="I522" s="151"/>
    </row>
    <row r="523" ht="12.75">
      <c r="I523" s="151"/>
    </row>
    <row r="524" ht="12.75">
      <c r="I524" s="151"/>
    </row>
    <row r="525" ht="12.75">
      <c r="I525" s="151"/>
    </row>
    <row r="526" ht="12.75">
      <c r="I526" s="151"/>
    </row>
    <row r="527" ht="12.75">
      <c r="I527" s="151"/>
    </row>
    <row r="528" ht="12.75">
      <c r="I528" s="151"/>
    </row>
    <row r="529" ht="12.75">
      <c r="I529" s="151"/>
    </row>
    <row r="530" ht="12.75">
      <c r="I530" s="151"/>
    </row>
    <row r="531" ht="12.75">
      <c r="I531" s="151"/>
    </row>
    <row r="532" ht="12.75">
      <c r="I532" s="151"/>
    </row>
    <row r="533" ht="12.75">
      <c r="I533" s="151"/>
    </row>
    <row r="534" ht="12.75">
      <c r="I534" s="151"/>
    </row>
    <row r="535" ht="12.75">
      <c r="I535" s="151"/>
    </row>
    <row r="536" ht="12.75">
      <c r="I536" s="151"/>
    </row>
    <row r="537" ht="12.75">
      <c r="I537" s="151"/>
    </row>
    <row r="538" ht="12.75">
      <c r="I538" s="151"/>
    </row>
    <row r="539" ht="12.75">
      <c r="I539" s="151"/>
    </row>
    <row r="540" ht="12.75">
      <c r="I540" s="151"/>
    </row>
    <row r="541" ht="12.75">
      <c r="I541" s="151"/>
    </row>
    <row r="542" ht="12.75">
      <c r="I542" s="151"/>
    </row>
    <row r="543" ht="12.75">
      <c r="I543" s="151"/>
    </row>
    <row r="544" ht="12.75">
      <c r="I544" s="151"/>
    </row>
    <row r="545" ht="12.75">
      <c r="I545" s="151"/>
    </row>
    <row r="546" ht="12.75">
      <c r="I546" s="151"/>
    </row>
    <row r="547" ht="12.75">
      <c r="I547" s="151"/>
    </row>
    <row r="548" ht="12.75">
      <c r="I548" s="151"/>
    </row>
    <row r="549" ht="12.75">
      <c r="I549" s="151"/>
    </row>
    <row r="550" ht="12.75">
      <c r="I550" s="151"/>
    </row>
    <row r="551" ht="12.75">
      <c r="I551" s="151"/>
    </row>
    <row r="552" ht="12.75">
      <c r="I552" s="151"/>
    </row>
    <row r="553" ht="12.75">
      <c r="I553" s="151"/>
    </row>
    <row r="554" ht="12.75">
      <c r="I554" s="151"/>
    </row>
    <row r="555" ht="12.75">
      <c r="I555" s="151"/>
    </row>
    <row r="556" ht="12.75">
      <c r="I556" s="151"/>
    </row>
    <row r="557" ht="12.75">
      <c r="I557" s="151"/>
    </row>
    <row r="558" ht="12.75">
      <c r="I558" s="151"/>
    </row>
    <row r="559" ht="12.75">
      <c r="I559" s="151"/>
    </row>
    <row r="560" ht="12.75">
      <c r="I560" s="151"/>
    </row>
    <row r="561" ht="12.75">
      <c r="I561" s="151"/>
    </row>
    <row r="562" ht="12.75">
      <c r="I562" s="151"/>
    </row>
    <row r="563" ht="12.75">
      <c r="I563" s="151"/>
    </row>
    <row r="564" ht="12.75">
      <c r="I564" s="151"/>
    </row>
    <row r="565" ht="12.75">
      <c r="I565" s="151"/>
    </row>
    <row r="566" ht="12.75">
      <c r="I566" s="151"/>
    </row>
    <row r="567" ht="12.75">
      <c r="I567" s="151"/>
    </row>
    <row r="568" ht="12.75">
      <c r="I568" s="151"/>
    </row>
    <row r="569" ht="12.75">
      <c r="I569" s="151"/>
    </row>
    <row r="570" ht="12.75">
      <c r="I570" s="151"/>
    </row>
    <row r="571" ht="12.75">
      <c r="I571" s="151"/>
    </row>
    <row r="572" ht="12.75">
      <c r="I572" s="151"/>
    </row>
    <row r="573" ht="12.75">
      <c r="I573" s="151"/>
    </row>
    <row r="574" ht="12.75">
      <c r="I574" s="151"/>
    </row>
    <row r="575" ht="12.75">
      <c r="I575" s="151"/>
    </row>
    <row r="576" ht="12.75">
      <c r="I576" s="151"/>
    </row>
    <row r="577" ht="12.75">
      <c r="I577" s="151"/>
    </row>
    <row r="578" ht="12.75">
      <c r="I578" s="151"/>
    </row>
    <row r="579" ht="12.75">
      <c r="I579" s="151"/>
    </row>
    <row r="580" ht="12.75">
      <c r="I580" s="151"/>
    </row>
    <row r="581" ht="12.75">
      <c r="I581" s="151"/>
    </row>
    <row r="582" ht="12.75">
      <c r="I582" s="151"/>
    </row>
    <row r="583" ht="12.75">
      <c r="I583" s="151"/>
    </row>
    <row r="584" ht="12.75">
      <c r="I584" s="151"/>
    </row>
    <row r="585" ht="12.75">
      <c r="I585" s="151"/>
    </row>
    <row r="586" ht="12.75">
      <c r="I586" s="151"/>
    </row>
    <row r="587" ht="12.75">
      <c r="I587" s="151"/>
    </row>
    <row r="588" ht="12.75">
      <c r="I588" s="151"/>
    </row>
    <row r="589" ht="12.75">
      <c r="I589" s="151"/>
    </row>
    <row r="590" ht="12.75">
      <c r="I590" s="151"/>
    </row>
    <row r="591" ht="12.75">
      <c r="I591" s="151"/>
    </row>
    <row r="592" ht="12.75">
      <c r="I592" s="151"/>
    </row>
    <row r="593" ht="12.75">
      <c r="I593" s="151"/>
    </row>
    <row r="594" ht="12.75">
      <c r="I594" s="151"/>
    </row>
    <row r="595" ht="12.75">
      <c r="I595" s="151"/>
    </row>
    <row r="596" ht="12.75">
      <c r="I596" s="151"/>
    </row>
    <row r="597" ht="12.75">
      <c r="I597" s="151"/>
    </row>
    <row r="598" ht="12.75">
      <c r="I598" s="151"/>
    </row>
    <row r="599" ht="12.75">
      <c r="I599" s="151"/>
    </row>
    <row r="600" ht="12.75">
      <c r="I600" s="151"/>
    </row>
    <row r="601" ht="12.75">
      <c r="I601" s="151"/>
    </row>
    <row r="602" ht="12.75">
      <c r="I602" s="151"/>
    </row>
    <row r="603" ht="12.75">
      <c r="I603" s="151"/>
    </row>
    <row r="604" ht="12.75">
      <c r="I604" s="151"/>
    </row>
    <row r="605" ht="12.75">
      <c r="I605" s="151"/>
    </row>
    <row r="606" ht="12.75">
      <c r="I606" s="151"/>
    </row>
    <row r="607" ht="12.75">
      <c r="I607" s="151"/>
    </row>
    <row r="608" ht="12.75">
      <c r="I608" s="151"/>
    </row>
    <row r="609" ht="12.75">
      <c r="I609" s="151"/>
    </row>
    <row r="610" ht="12.75">
      <c r="I610" s="151"/>
    </row>
    <row r="611" ht="12.75">
      <c r="I611" s="151"/>
    </row>
    <row r="612" ht="12.75">
      <c r="I612" s="151"/>
    </row>
    <row r="613" ht="12.75">
      <c r="I613" s="151"/>
    </row>
    <row r="614" ht="12.75">
      <c r="I614" s="151"/>
    </row>
    <row r="615" ht="12.75">
      <c r="I615" s="151"/>
    </row>
    <row r="616" ht="12.75">
      <c r="I616" s="151"/>
    </row>
    <row r="617" ht="12.75">
      <c r="I617" s="151"/>
    </row>
    <row r="618" ht="12.75">
      <c r="I618" s="151"/>
    </row>
    <row r="619" ht="12.75">
      <c r="I619" s="151"/>
    </row>
    <row r="620" ht="12.75">
      <c r="I620" s="151"/>
    </row>
    <row r="621" ht="12.75">
      <c r="I621" s="151"/>
    </row>
    <row r="622" ht="12.75">
      <c r="I622" s="151"/>
    </row>
    <row r="623" ht="12.75">
      <c r="I623" s="151"/>
    </row>
    <row r="624" ht="12.75">
      <c r="I624" s="151"/>
    </row>
    <row r="625" ht="12.75">
      <c r="I625" s="151"/>
    </row>
    <row r="626" ht="12.75">
      <c r="I626" s="151"/>
    </row>
    <row r="627" ht="12.75">
      <c r="I627" s="151"/>
    </row>
    <row r="628" ht="12.75">
      <c r="I628" s="151"/>
    </row>
    <row r="629" ht="12.75">
      <c r="I629" s="151"/>
    </row>
    <row r="630" ht="12.75">
      <c r="I630" s="151"/>
    </row>
    <row r="631" ht="12.75">
      <c r="I631" s="151"/>
    </row>
    <row r="632" ht="12.75">
      <c r="I632" s="151"/>
    </row>
    <row r="633" ht="12.75">
      <c r="I633" s="151"/>
    </row>
    <row r="634" ht="12.75">
      <c r="I634" s="151"/>
    </row>
    <row r="635" ht="12.75">
      <c r="I635" s="151"/>
    </row>
    <row r="636" ht="12.75">
      <c r="I636" s="151"/>
    </row>
    <row r="637" ht="12.75">
      <c r="I637" s="151"/>
    </row>
    <row r="638" ht="12.75">
      <c r="I638" s="151"/>
    </row>
    <row r="639" ht="12.75">
      <c r="I639" s="151"/>
    </row>
    <row r="640" ht="12.75">
      <c r="I640" s="151"/>
    </row>
    <row r="641" ht="12.75">
      <c r="I641" s="151"/>
    </row>
    <row r="642" ht="12.75">
      <c r="I642" s="151"/>
    </row>
    <row r="643" ht="12.75">
      <c r="I643" s="151"/>
    </row>
    <row r="644" ht="12.75">
      <c r="I644" s="151"/>
    </row>
    <row r="645" ht="12.75">
      <c r="I645" s="151"/>
    </row>
    <row r="646" ht="12.75">
      <c r="I646" s="151"/>
    </row>
    <row r="647" ht="12.75">
      <c r="I647" s="151"/>
    </row>
    <row r="648" ht="12.75">
      <c r="I648" s="151"/>
    </row>
    <row r="649" ht="12.75">
      <c r="I649" s="151"/>
    </row>
    <row r="650" ht="12.75">
      <c r="I650" s="151"/>
    </row>
    <row r="651" ht="12.75">
      <c r="I651" s="151"/>
    </row>
    <row r="652" ht="12.75">
      <c r="I652" s="151"/>
    </row>
    <row r="653" ht="12.75">
      <c r="I653" s="151"/>
    </row>
    <row r="654" ht="12.75">
      <c r="I654" s="151"/>
    </row>
    <row r="655" ht="12.75">
      <c r="I655" s="151"/>
    </row>
    <row r="656" ht="12.75">
      <c r="I656" s="151"/>
    </row>
    <row r="657" ht="12.75">
      <c r="I657" s="151"/>
    </row>
    <row r="658" ht="12.75">
      <c r="I658" s="151"/>
    </row>
    <row r="659" ht="12.75">
      <c r="I659" s="151"/>
    </row>
    <row r="660" ht="12.75">
      <c r="I660" s="151"/>
    </row>
    <row r="661" ht="12.75">
      <c r="I661" s="151"/>
    </row>
    <row r="662" ht="12.75">
      <c r="I662" s="151"/>
    </row>
    <row r="663" ht="12.75">
      <c r="I663" s="151"/>
    </row>
    <row r="664" ht="12.75">
      <c r="I664" s="151"/>
    </row>
    <row r="665" ht="12.75">
      <c r="I665" s="151"/>
    </row>
    <row r="666" ht="12.75">
      <c r="I666" s="151"/>
    </row>
    <row r="667" ht="12.75">
      <c r="I667" s="151"/>
    </row>
    <row r="668" ht="12.75">
      <c r="I668" s="151"/>
    </row>
    <row r="669" ht="12.75">
      <c r="I669" s="151"/>
    </row>
    <row r="670" ht="12.75">
      <c r="I670" s="151"/>
    </row>
    <row r="671" ht="12.75">
      <c r="I671" s="151"/>
    </row>
    <row r="672" ht="12.75">
      <c r="I672" s="151"/>
    </row>
    <row r="673" ht="12.75">
      <c r="I673" s="151"/>
    </row>
    <row r="674" ht="12.75">
      <c r="I674" s="151"/>
    </row>
    <row r="675" ht="12.75">
      <c r="I675" s="151"/>
    </row>
    <row r="676" ht="12.75">
      <c r="I676" s="151"/>
    </row>
    <row r="677" ht="12.75">
      <c r="I677" s="151"/>
    </row>
    <row r="678" ht="12.75">
      <c r="I678" s="151"/>
    </row>
    <row r="679" ht="12.75">
      <c r="I679" s="151"/>
    </row>
    <row r="680" ht="12.75">
      <c r="I680" s="151"/>
    </row>
    <row r="681" ht="12.75">
      <c r="I681" s="151"/>
    </row>
    <row r="682" ht="12.75">
      <c r="I682" s="151"/>
    </row>
    <row r="683" ht="12.75">
      <c r="I683" s="151"/>
    </row>
    <row r="684" ht="12.75">
      <c r="I684" s="151"/>
    </row>
    <row r="685" ht="12.75">
      <c r="I685" s="151"/>
    </row>
    <row r="686" ht="12.75">
      <c r="I686" s="151"/>
    </row>
    <row r="687" ht="12.75">
      <c r="I687" s="151"/>
    </row>
    <row r="688" ht="12.75">
      <c r="I688" s="151"/>
    </row>
    <row r="689" ht="12.75">
      <c r="I689" s="151"/>
    </row>
    <row r="690" ht="12.75">
      <c r="I690" s="151"/>
    </row>
    <row r="691" ht="12.75">
      <c r="I691" s="151"/>
    </row>
    <row r="692" ht="12.75">
      <c r="I692" s="151"/>
    </row>
    <row r="693" ht="12.75">
      <c r="I693" s="151"/>
    </row>
    <row r="694" ht="12.75">
      <c r="I694" s="151"/>
    </row>
    <row r="695" ht="12.75">
      <c r="I695" s="151"/>
    </row>
    <row r="696" ht="12.75">
      <c r="I696" s="151"/>
    </row>
    <row r="697" ht="12.75">
      <c r="I697" s="151"/>
    </row>
    <row r="698" ht="12.75">
      <c r="I698" s="151"/>
    </row>
    <row r="699" ht="12.75">
      <c r="I699" s="151"/>
    </row>
    <row r="700" ht="12.75">
      <c r="I700" s="151"/>
    </row>
    <row r="701" ht="12.75">
      <c r="I701" s="151"/>
    </row>
    <row r="702" ht="12.75">
      <c r="I702" s="151"/>
    </row>
    <row r="703" ht="12.75">
      <c r="I703" s="151"/>
    </row>
    <row r="704" ht="12.75">
      <c r="I704" s="151"/>
    </row>
    <row r="705" ht="12.75">
      <c r="I705" s="151"/>
    </row>
    <row r="706" ht="12.75">
      <c r="I706" s="151"/>
    </row>
    <row r="707" ht="12.75">
      <c r="I707" s="151"/>
    </row>
    <row r="708" ht="12.75">
      <c r="I708" s="151"/>
    </row>
    <row r="709" ht="12.75">
      <c r="I709" s="151"/>
    </row>
    <row r="710" ht="12.75">
      <c r="I710" s="151"/>
    </row>
    <row r="711" ht="12.75">
      <c r="I711" s="151"/>
    </row>
    <row r="712" ht="12.75">
      <c r="I712" s="151"/>
    </row>
    <row r="713" ht="12.75">
      <c r="I713" s="151"/>
    </row>
    <row r="714" ht="12.75">
      <c r="I714" s="151"/>
    </row>
    <row r="715" ht="12.75">
      <c r="I715" s="151"/>
    </row>
    <row r="716" ht="12.75">
      <c r="I716" s="151"/>
    </row>
    <row r="717" ht="12.75">
      <c r="I717" s="151"/>
    </row>
    <row r="718" ht="12.75">
      <c r="I718" s="151"/>
    </row>
    <row r="719" ht="12.75">
      <c r="I719" s="151"/>
    </row>
    <row r="720" ht="12.75">
      <c r="I720" s="151"/>
    </row>
    <row r="721" ht="12.75">
      <c r="I721" s="151"/>
    </row>
    <row r="722" ht="12.75">
      <c r="I722" s="151"/>
    </row>
    <row r="723" ht="12.75">
      <c r="I723" s="151"/>
    </row>
    <row r="724" ht="12.75">
      <c r="I724" s="151"/>
    </row>
    <row r="725" ht="12.75">
      <c r="I725" s="151"/>
    </row>
    <row r="726" ht="12.75">
      <c r="I726" s="151"/>
    </row>
    <row r="727" ht="12.75">
      <c r="I727" s="151"/>
    </row>
    <row r="728" ht="12.75">
      <c r="I728" s="151"/>
    </row>
    <row r="729" ht="12.75">
      <c r="I729" s="151"/>
    </row>
    <row r="730" ht="12.75">
      <c r="I730" s="151"/>
    </row>
    <row r="731" ht="12.75">
      <c r="I731" s="151"/>
    </row>
    <row r="732" ht="12.75">
      <c r="I732" s="151"/>
    </row>
    <row r="733" ht="12.75">
      <c r="I733" s="151"/>
    </row>
    <row r="734" ht="12.75">
      <c r="I734" s="151"/>
    </row>
    <row r="735" ht="12.75">
      <c r="I735" s="151"/>
    </row>
    <row r="736" ht="12.75">
      <c r="I736" s="151"/>
    </row>
    <row r="737" ht="12.75">
      <c r="I737" s="151"/>
    </row>
    <row r="738" ht="12.75">
      <c r="I738" s="151"/>
    </row>
    <row r="739" ht="12.75">
      <c r="I739" s="151"/>
    </row>
    <row r="740" ht="12.75">
      <c r="I740" s="151"/>
    </row>
    <row r="741" ht="12.75">
      <c r="I741" s="151"/>
    </row>
    <row r="742" ht="12.75">
      <c r="I742" s="151"/>
    </row>
    <row r="743" ht="12.75">
      <c r="I743" s="151"/>
    </row>
    <row r="744" ht="12.75">
      <c r="I744" s="151"/>
    </row>
    <row r="745" ht="12.75">
      <c r="I745" s="151"/>
    </row>
    <row r="746" ht="12.75">
      <c r="I746" s="151"/>
    </row>
    <row r="747" ht="12.75">
      <c r="I747" s="151"/>
    </row>
    <row r="748" ht="12.75">
      <c r="I748" s="151"/>
    </row>
    <row r="749" ht="12.75">
      <c r="I749" s="151"/>
    </row>
    <row r="750" ht="12.75">
      <c r="I750" s="151"/>
    </row>
    <row r="751" ht="12.75">
      <c r="I751" s="151"/>
    </row>
    <row r="752" ht="12.75">
      <c r="I752" s="151"/>
    </row>
    <row r="753" ht="12.75">
      <c r="I753" s="151"/>
    </row>
    <row r="754" ht="12.75">
      <c r="I754" s="151"/>
    </row>
    <row r="755" ht="12.75">
      <c r="I755" s="151"/>
    </row>
    <row r="756" ht="12.75">
      <c r="I756" s="151"/>
    </row>
    <row r="757" ht="12.75">
      <c r="I757" s="151"/>
    </row>
    <row r="758" ht="12.75">
      <c r="I758" s="151"/>
    </row>
    <row r="759" ht="12.75">
      <c r="I759" s="151"/>
    </row>
    <row r="760" ht="12.75">
      <c r="I760" s="151"/>
    </row>
    <row r="761" ht="12.75">
      <c r="I761" s="151"/>
    </row>
    <row r="762" ht="12.75">
      <c r="I762" s="151"/>
    </row>
    <row r="763" ht="12.75">
      <c r="I763" s="151"/>
    </row>
    <row r="764" ht="12.75">
      <c r="I764" s="151"/>
    </row>
    <row r="765" ht="12.75">
      <c r="I765" s="151"/>
    </row>
    <row r="766" ht="12.75">
      <c r="I766" s="151"/>
    </row>
    <row r="767" ht="12.75">
      <c r="I767" s="151"/>
    </row>
    <row r="768" ht="12.75">
      <c r="I768" s="151"/>
    </row>
    <row r="769" ht="12.75">
      <c r="I769" s="151"/>
    </row>
    <row r="770" ht="12.75">
      <c r="I770" s="151"/>
    </row>
    <row r="771" ht="12.75">
      <c r="I771" s="151"/>
    </row>
    <row r="772" ht="12.75">
      <c r="I772" s="151"/>
    </row>
    <row r="773" ht="12.75">
      <c r="I773" s="151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4"/>
  <sheetViews>
    <sheetView zoomScalePageLayoutView="0" workbookViewId="0" topLeftCell="E19">
      <selection activeCell="L7" sqref="L7:S56"/>
    </sheetView>
  </sheetViews>
  <sheetFormatPr defaultColWidth="9.140625" defaultRowHeight="12.75"/>
  <cols>
    <col min="1" max="1" width="56.421875" style="38" bestFit="1" customWidth="1"/>
    <col min="2" max="5" width="8.421875" style="38" bestFit="1" customWidth="1"/>
    <col min="6" max="6" width="7.140625" style="38" bestFit="1" customWidth="1"/>
    <col min="7" max="7" width="7.00390625" style="38" bestFit="1" customWidth="1"/>
    <col min="8" max="8" width="7.140625" style="38" bestFit="1" customWidth="1"/>
    <col min="9" max="9" width="6.8515625" style="38" bestFit="1" customWidth="1"/>
    <col min="10" max="10" width="10.421875" style="38" bestFit="1" customWidth="1"/>
    <col min="11" max="11" width="54.8515625" style="38" customWidth="1"/>
    <col min="12" max="12" width="8.421875" style="38" bestFit="1" customWidth="1"/>
    <col min="13" max="14" width="9.421875" style="38" bestFit="1" customWidth="1"/>
    <col min="15" max="15" width="10.28125" style="38" customWidth="1"/>
    <col min="16" max="16" width="8.421875" style="38" customWidth="1"/>
    <col min="17" max="17" width="6.8515625" style="38" customWidth="1"/>
    <col min="18" max="18" width="8.28125" style="38" customWidth="1"/>
    <col min="19" max="19" width="6.8515625" style="38" bestFit="1" customWidth="1"/>
    <col min="20" max="16384" width="9.140625" style="38" customWidth="1"/>
  </cols>
  <sheetData>
    <row r="1" spans="1:19" ht="12.75">
      <c r="A1" s="1833" t="s">
        <v>332</v>
      </c>
      <c r="B1" s="1833"/>
      <c r="C1" s="1833"/>
      <c r="D1" s="1833"/>
      <c r="E1" s="1833"/>
      <c r="F1" s="1833"/>
      <c r="G1" s="1833"/>
      <c r="H1" s="1833"/>
      <c r="I1" s="1833"/>
      <c r="J1" s="1833"/>
      <c r="K1" s="1833"/>
      <c r="L1" s="1833"/>
      <c r="M1" s="1833"/>
      <c r="N1" s="1833"/>
      <c r="O1" s="1833"/>
      <c r="P1" s="1833"/>
      <c r="Q1" s="1833"/>
      <c r="R1" s="1833"/>
      <c r="S1" s="1833"/>
    </row>
    <row r="2" spans="1:19" ht="15.75">
      <c r="A2" s="1851" t="s">
        <v>858</v>
      </c>
      <c r="B2" s="1851"/>
      <c r="C2" s="1851"/>
      <c r="D2" s="1851"/>
      <c r="E2" s="1851"/>
      <c r="F2" s="1851"/>
      <c r="G2" s="1851"/>
      <c r="H2" s="1851"/>
      <c r="I2" s="1851"/>
      <c r="J2" s="1851"/>
      <c r="K2" s="1851"/>
      <c r="L2" s="1851"/>
      <c r="M2" s="1851"/>
      <c r="N2" s="1851"/>
      <c r="O2" s="1851"/>
      <c r="P2" s="1851"/>
      <c r="Q2" s="1851"/>
      <c r="R2" s="1851"/>
      <c r="S2" s="1851"/>
    </row>
    <row r="3" spans="1:19" ht="13.5" thickBot="1">
      <c r="A3" s="54"/>
      <c r="B3" s="54"/>
      <c r="C3" s="54"/>
      <c r="D3" s="54"/>
      <c r="E3" s="54"/>
      <c r="F3" s="54"/>
      <c r="G3" s="54"/>
      <c r="H3" s="1852" t="s">
        <v>1156</v>
      </c>
      <c r="I3" s="1852"/>
      <c r="K3" s="54"/>
      <c r="L3" s="54"/>
      <c r="M3" s="54"/>
      <c r="N3" s="54"/>
      <c r="O3" s="54"/>
      <c r="P3" s="54"/>
      <c r="Q3" s="54"/>
      <c r="R3" s="1852" t="s">
        <v>1156</v>
      </c>
      <c r="S3" s="1852"/>
    </row>
    <row r="4" spans="1:19" ht="13.5" customHeight="1" thickTop="1">
      <c r="A4" s="414"/>
      <c r="B4" s="1568">
        <v>2013</v>
      </c>
      <c r="C4" s="1669">
        <v>2013</v>
      </c>
      <c r="D4" s="1670">
        <v>2014</v>
      </c>
      <c r="E4" s="1670">
        <v>2014</v>
      </c>
      <c r="F4" s="1848" t="s">
        <v>181</v>
      </c>
      <c r="G4" s="1849"/>
      <c r="H4" s="1849"/>
      <c r="I4" s="1850"/>
      <c r="K4" s="414"/>
      <c r="L4" s="1568">
        <v>2013</v>
      </c>
      <c r="M4" s="1669">
        <v>2013</v>
      </c>
      <c r="N4" s="1670">
        <v>2014</v>
      </c>
      <c r="O4" s="1670">
        <v>2014</v>
      </c>
      <c r="P4" s="1848" t="s">
        <v>181</v>
      </c>
      <c r="Q4" s="1849"/>
      <c r="R4" s="1849"/>
      <c r="S4" s="1850"/>
    </row>
    <row r="5" spans="1:19" ht="12.75">
      <c r="A5" s="488" t="s">
        <v>1256</v>
      </c>
      <c r="B5" s="1569" t="s">
        <v>728</v>
      </c>
      <c r="C5" s="1569" t="s">
        <v>411</v>
      </c>
      <c r="D5" s="1671" t="s">
        <v>729</v>
      </c>
      <c r="E5" s="1671" t="s">
        <v>182</v>
      </c>
      <c r="F5" s="1841" t="s">
        <v>957</v>
      </c>
      <c r="G5" s="1842"/>
      <c r="H5" s="1841" t="s">
        <v>78</v>
      </c>
      <c r="I5" s="1843"/>
      <c r="K5" s="488" t="s">
        <v>1256</v>
      </c>
      <c r="L5" s="1569" t="s">
        <v>728</v>
      </c>
      <c r="M5" s="1569" t="s">
        <v>411</v>
      </c>
      <c r="N5" s="1671" t="s">
        <v>729</v>
      </c>
      <c r="O5" s="1671" t="s">
        <v>182</v>
      </c>
      <c r="P5" s="1841" t="s">
        <v>957</v>
      </c>
      <c r="Q5" s="1842"/>
      <c r="R5" s="1841" t="s">
        <v>78</v>
      </c>
      <c r="S5" s="1843"/>
    </row>
    <row r="6" spans="1:19" ht="12.75">
      <c r="A6" s="489"/>
      <c r="B6" s="490"/>
      <c r="C6" s="404"/>
      <c r="D6" s="404"/>
      <c r="E6" s="404"/>
      <c r="F6" s="404" t="s">
        <v>273</v>
      </c>
      <c r="G6" s="404" t="s">
        <v>288</v>
      </c>
      <c r="H6" s="404" t="s">
        <v>273</v>
      </c>
      <c r="I6" s="405" t="s">
        <v>288</v>
      </c>
      <c r="K6" s="489"/>
      <c r="L6" s="490"/>
      <c r="M6" s="404"/>
      <c r="N6" s="404"/>
      <c r="O6" s="404"/>
      <c r="P6" s="404" t="s">
        <v>273</v>
      </c>
      <c r="Q6" s="404" t="s">
        <v>288</v>
      </c>
      <c r="R6" s="404" t="s">
        <v>273</v>
      </c>
      <c r="S6" s="405" t="s">
        <v>288</v>
      </c>
    </row>
    <row r="7" spans="1:19" s="54" customFormat="1" ht="12.75">
      <c r="A7" s="114" t="s">
        <v>819</v>
      </c>
      <c r="B7" s="884">
        <v>39783.83831108444</v>
      </c>
      <c r="C7" s="882">
        <v>42077.04488735731</v>
      </c>
      <c r="D7" s="882">
        <v>50909.84338522675</v>
      </c>
      <c r="E7" s="882">
        <v>55568.95656250224</v>
      </c>
      <c r="F7" s="882">
        <v>2293.2065762728744</v>
      </c>
      <c r="G7" s="882">
        <v>5.764166238414329</v>
      </c>
      <c r="H7" s="882">
        <v>4659.113177275489</v>
      </c>
      <c r="I7" s="885">
        <v>9.15169418617283</v>
      </c>
      <c r="J7" s="67"/>
      <c r="K7" s="114" t="s">
        <v>840</v>
      </c>
      <c r="L7" s="895">
        <v>18155.9427035761</v>
      </c>
      <c r="M7" s="893">
        <v>18991.087873091597</v>
      </c>
      <c r="N7" s="893">
        <v>22381.9792591197</v>
      </c>
      <c r="O7" s="893">
        <v>22417.515541612698</v>
      </c>
      <c r="P7" s="893">
        <v>835.1451695154974</v>
      </c>
      <c r="Q7" s="893">
        <v>4.59984470732551</v>
      </c>
      <c r="R7" s="893">
        <v>35.536282492998</v>
      </c>
      <c r="S7" s="898">
        <v>0.15877184980643963</v>
      </c>
    </row>
    <row r="8" spans="1:19" s="35" customFormat="1" ht="12.75">
      <c r="A8" s="115" t="s">
        <v>1265</v>
      </c>
      <c r="B8" s="891">
        <v>6222.395057326599</v>
      </c>
      <c r="C8" s="889">
        <v>5894.2027829585995</v>
      </c>
      <c r="D8" s="889">
        <v>6686.876255879998</v>
      </c>
      <c r="E8" s="889">
        <v>7078.199162629998</v>
      </c>
      <c r="F8" s="883">
        <v>-328.19227436799974</v>
      </c>
      <c r="G8" s="883">
        <v>-5.274372188592681</v>
      </c>
      <c r="H8" s="883">
        <v>391.3229067499997</v>
      </c>
      <c r="I8" s="886">
        <v>5.852103310658637</v>
      </c>
      <c r="J8" s="37"/>
      <c r="K8" s="115" t="s">
        <v>841</v>
      </c>
      <c r="L8" s="902">
        <v>10686.6924147696</v>
      </c>
      <c r="M8" s="900">
        <v>11484.0593122296</v>
      </c>
      <c r="N8" s="900">
        <v>12500.041175756698</v>
      </c>
      <c r="O8" s="900">
        <v>12314.6126196267</v>
      </c>
      <c r="P8" s="894">
        <v>797.3668974599987</v>
      </c>
      <c r="Q8" s="894">
        <v>7.4613067028858575</v>
      </c>
      <c r="R8" s="894">
        <v>-185.42855612999847</v>
      </c>
      <c r="S8" s="897">
        <v>-1.4834235625529724</v>
      </c>
    </row>
    <row r="9" spans="1:19" s="35" customFormat="1" ht="12.75">
      <c r="A9" s="115" t="s">
        <v>1266</v>
      </c>
      <c r="B9" s="888">
        <v>2130.0798144985943</v>
      </c>
      <c r="C9" s="883">
        <v>2315.4147023209</v>
      </c>
      <c r="D9" s="883">
        <v>3207.8566312049998</v>
      </c>
      <c r="E9" s="883">
        <v>3443.87483802</v>
      </c>
      <c r="F9" s="888">
        <v>185.33488782230552</v>
      </c>
      <c r="G9" s="883">
        <v>8.70084240791381</v>
      </c>
      <c r="H9" s="883">
        <v>236.0182068150002</v>
      </c>
      <c r="I9" s="886">
        <v>7.357504837313826</v>
      </c>
      <c r="K9" s="115" t="s">
        <v>611</v>
      </c>
      <c r="L9" s="899">
        <v>72.92014121300001</v>
      </c>
      <c r="M9" s="894">
        <v>35.4349939</v>
      </c>
      <c r="N9" s="894">
        <v>53.789542870000005</v>
      </c>
      <c r="O9" s="894">
        <v>37.21986122999999</v>
      </c>
      <c r="P9" s="899">
        <v>-37.485147313000006</v>
      </c>
      <c r="Q9" s="894">
        <v>-51.40575249779859</v>
      </c>
      <c r="R9" s="894">
        <v>-16.569681640000013</v>
      </c>
      <c r="S9" s="897">
        <v>-30.804652272368365</v>
      </c>
    </row>
    <row r="10" spans="1:19" s="35" customFormat="1" ht="12.75">
      <c r="A10" s="115" t="s">
        <v>1267</v>
      </c>
      <c r="B10" s="888">
        <v>12714.617603721103</v>
      </c>
      <c r="C10" s="883">
        <v>13341.087955090103</v>
      </c>
      <c r="D10" s="883">
        <v>15442.179896470003</v>
      </c>
      <c r="E10" s="883">
        <v>17161.718419485</v>
      </c>
      <c r="F10" s="888">
        <v>626.4703513690001</v>
      </c>
      <c r="G10" s="883">
        <v>4.92716628131746</v>
      </c>
      <c r="H10" s="883">
        <v>1719.5385230149986</v>
      </c>
      <c r="I10" s="886">
        <v>11.135335390103023</v>
      </c>
      <c r="K10" s="115" t="s">
        <v>842</v>
      </c>
      <c r="L10" s="899">
        <v>5013.9364932234985</v>
      </c>
      <c r="M10" s="894">
        <v>5065.433176119998</v>
      </c>
      <c r="N10" s="894">
        <v>6799.226489263001</v>
      </c>
      <c r="O10" s="894">
        <v>8089.512587685998</v>
      </c>
      <c r="P10" s="899">
        <v>51.496682896499806</v>
      </c>
      <c r="Q10" s="894">
        <v>1.027070904589623</v>
      </c>
      <c r="R10" s="894">
        <v>1290.2860984229974</v>
      </c>
      <c r="S10" s="897">
        <v>18.976954223551058</v>
      </c>
    </row>
    <row r="11" spans="1:19" s="35" customFormat="1" ht="12.75">
      <c r="A11" s="115" t="s">
        <v>820</v>
      </c>
      <c r="B11" s="888">
        <v>4555.6138217946</v>
      </c>
      <c r="C11" s="883">
        <v>4862.515923279601</v>
      </c>
      <c r="D11" s="883">
        <v>5791.252341764999</v>
      </c>
      <c r="E11" s="883">
        <v>1584.66770605</v>
      </c>
      <c r="F11" s="888">
        <v>306.90210148500137</v>
      </c>
      <c r="G11" s="883">
        <v>6.7367892339062</v>
      </c>
      <c r="H11" s="883">
        <v>-4206.5846357149985</v>
      </c>
      <c r="I11" s="886">
        <v>-72.63687346825158</v>
      </c>
      <c r="K11" s="115" t="s">
        <v>238</v>
      </c>
      <c r="L11" s="903">
        <v>2382.39365437</v>
      </c>
      <c r="M11" s="901">
        <v>2406.1603908419993</v>
      </c>
      <c r="N11" s="901">
        <v>3028.9220512300003</v>
      </c>
      <c r="O11" s="901">
        <v>1976.1704730699998</v>
      </c>
      <c r="P11" s="894">
        <v>23.76673647199914</v>
      </c>
      <c r="Q11" s="894">
        <v>0.9975990503670146</v>
      </c>
      <c r="R11" s="894">
        <v>-1052.7515781600005</v>
      </c>
      <c r="S11" s="897">
        <v>-34.75664148347739</v>
      </c>
    </row>
    <row r="12" spans="1:19" s="35" customFormat="1" ht="12.75">
      <c r="A12" s="115" t="s">
        <v>821</v>
      </c>
      <c r="B12" s="892">
        <v>14161.132013743556</v>
      </c>
      <c r="C12" s="890">
        <v>15663.823523708103</v>
      </c>
      <c r="D12" s="890">
        <v>19781.678259906756</v>
      </c>
      <c r="E12" s="890">
        <v>26300.49643631725</v>
      </c>
      <c r="F12" s="883">
        <v>1502.6915099645466</v>
      </c>
      <c r="G12" s="883">
        <v>10.611379856540887</v>
      </c>
      <c r="H12" s="883">
        <v>6518.818176410496</v>
      </c>
      <c r="I12" s="886">
        <v>32.95381762235387</v>
      </c>
      <c r="K12" s="114" t="s">
        <v>843</v>
      </c>
      <c r="L12" s="895">
        <v>43842.45526349191</v>
      </c>
      <c r="M12" s="893">
        <v>45666.78599745892</v>
      </c>
      <c r="N12" s="893">
        <v>47291.67585999333</v>
      </c>
      <c r="O12" s="893">
        <v>51662.70979427283</v>
      </c>
      <c r="P12" s="893">
        <v>1824.3307339670137</v>
      </c>
      <c r="Q12" s="893">
        <v>4.161105309916695</v>
      </c>
      <c r="R12" s="893">
        <v>4371.033934279498</v>
      </c>
      <c r="S12" s="898">
        <v>9.242713130361278</v>
      </c>
    </row>
    <row r="13" spans="1:19" s="54" customFormat="1" ht="12.75">
      <c r="A13" s="114" t="s">
        <v>822</v>
      </c>
      <c r="B13" s="884">
        <v>3897.3030115307</v>
      </c>
      <c r="C13" s="882">
        <v>3086.9337910596505</v>
      </c>
      <c r="D13" s="882">
        <v>3587.9108865739513</v>
      </c>
      <c r="E13" s="882">
        <v>3507.9612998800003</v>
      </c>
      <c r="F13" s="882">
        <v>-810.3692204710496</v>
      </c>
      <c r="G13" s="882">
        <v>-20.793077111876144</v>
      </c>
      <c r="H13" s="882">
        <v>-79.949586693951</v>
      </c>
      <c r="I13" s="885">
        <v>-2.228304693773869</v>
      </c>
      <c r="K13" s="115" t="s">
        <v>844</v>
      </c>
      <c r="L13" s="902">
        <v>9029.5684589333</v>
      </c>
      <c r="M13" s="900">
        <v>9266.2952501903</v>
      </c>
      <c r="N13" s="900">
        <v>9033.107553747499</v>
      </c>
      <c r="O13" s="900">
        <v>9713.466682974999</v>
      </c>
      <c r="P13" s="894">
        <v>236.7267912570005</v>
      </c>
      <c r="Q13" s="894">
        <v>2.6216844396677406</v>
      </c>
      <c r="R13" s="894">
        <v>680.3591292274996</v>
      </c>
      <c r="S13" s="897">
        <v>7.53183912822165</v>
      </c>
    </row>
    <row r="14" spans="1:19" s="35" customFormat="1" ht="12.75">
      <c r="A14" s="115" t="s">
        <v>823</v>
      </c>
      <c r="B14" s="891">
        <v>1948.9025297156995</v>
      </c>
      <c r="C14" s="889">
        <v>1136.6703394057001</v>
      </c>
      <c r="D14" s="889">
        <v>1109.246546085001</v>
      </c>
      <c r="E14" s="889">
        <v>875.7552115800003</v>
      </c>
      <c r="F14" s="883">
        <v>-812.2321903099994</v>
      </c>
      <c r="G14" s="883">
        <v>-41.67638852767489</v>
      </c>
      <c r="H14" s="883">
        <v>-233.49133450500074</v>
      </c>
      <c r="I14" s="886">
        <v>-21.04954352385321</v>
      </c>
      <c r="K14" s="115" t="s">
        <v>845</v>
      </c>
      <c r="L14" s="899">
        <v>5683.5520515822</v>
      </c>
      <c r="M14" s="894">
        <v>5977.3724201482</v>
      </c>
      <c r="N14" s="894">
        <v>5518.7037887878</v>
      </c>
      <c r="O14" s="894">
        <v>5567.5066686378</v>
      </c>
      <c r="P14" s="899">
        <v>293.82036856600007</v>
      </c>
      <c r="Q14" s="894">
        <v>5.169660907463769</v>
      </c>
      <c r="R14" s="894">
        <v>48.80287985000086</v>
      </c>
      <c r="S14" s="897">
        <v>0.8843177984865277</v>
      </c>
    </row>
    <row r="15" spans="1:19" s="35" customFormat="1" ht="12.75">
      <c r="A15" s="115" t="s">
        <v>1268</v>
      </c>
      <c r="B15" s="888">
        <v>155.98002048</v>
      </c>
      <c r="C15" s="883">
        <v>219.18160844000002</v>
      </c>
      <c r="D15" s="883">
        <v>500.08196992</v>
      </c>
      <c r="E15" s="883">
        <v>648.06818165</v>
      </c>
      <c r="F15" s="888">
        <v>63.20158796000001</v>
      </c>
      <c r="G15" s="883">
        <v>40.51902786363835</v>
      </c>
      <c r="H15" s="883">
        <v>147.98621173000004</v>
      </c>
      <c r="I15" s="886">
        <v>29.592390974158484</v>
      </c>
      <c r="K15" s="115" t="s">
        <v>612</v>
      </c>
      <c r="L15" s="899">
        <v>0</v>
      </c>
      <c r="M15" s="894">
        <v>0</v>
      </c>
      <c r="N15" s="894">
        <v>0</v>
      </c>
      <c r="O15" s="894">
        <v>0</v>
      </c>
      <c r="P15" s="1779">
        <v>0</v>
      </c>
      <c r="Q15" s="1509"/>
      <c r="R15" s="1509">
        <v>0</v>
      </c>
      <c r="S15" s="1510"/>
    </row>
    <row r="16" spans="1:19" s="35" customFormat="1" ht="12.75">
      <c r="A16" s="115" t="s">
        <v>1269</v>
      </c>
      <c r="B16" s="888">
        <v>263.44842455</v>
      </c>
      <c r="C16" s="883">
        <v>196.00183271000003</v>
      </c>
      <c r="D16" s="883">
        <v>296.53626492999996</v>
      </c>
      <c r="E16" s="883">
        <v>388.7417307399999</v>
      </c>
      <c r="F16" s="888">
        <v>-67.44659184</v>
      </c>
      <c r="G16" s="883">
        <v>-25.60144056856915</v>
      </c>
      <c r="H16" s="883">
        <v>92.20546580999996</v>
      </c>
      <c r="I16" s="886">
        <v>31.094161731539273</v>
      </c>
      <c r="K16" s="115" t="s">
        <v>613</v>
      </c>
      <c r="L16" s="899">
        <v>0</v>
      </c>
      <c r="M16" s="894">
        <v>0</v>
      </c>
      <c r="N16" s="894">
        <v>0</v>
      </c>
      <c r="O16" s="894">
        <v>0</v>
      </c>
      <c r="P16" s="1779">
        <v>0</v>
      </c>
      <c r="Q16" s="1509"/>
      <c r="R16" s="1509">
        <v>0</v>
      </c>
      <c r="S16" s="1510"/>
    </row>
    <row r="17" spans="1:19" s="35" customFormat="1" ht="12.75">
      <c r="A17" s="115" t="s">
        <v>1270</v>
      </c>
      <c r="B17" s="888">
        <v>5.864945105999999</v>
      </c>
      <c r="C17" s="883">
        <v>13.164797106</v>
      </c>
      <c r="D17" s="883">
        <v>0.4576</v>
      </c>
      <c r="E17" s="883">
        <v>1.398</v>
      </c>
      <c r="F17" s="888">
        <v>7.299852000000001</v>
      </c>
      <c r="G17" s="883">
        <v>124.46581968059776</v>
      </c>
      <c r="H17" s="883">
        <v>0.9403999999999999</v>
      </c>
      <c r="I17" s="886">
        <v>205.506993006993</v>
      </c>
      <c r="J17" s="37"/>
      <c r="K17" s="115" t="s">
        <v>614</v>
      </c>
      <c r="L17" s="899">
        <v>17761.652337967025</v>
      </c>
      <c r="M17" s="894">
        <v>19589.652265852026</v>
      </c>
      <c r="N17" s="894">
        <v>22866.757006658027</v>
      </c>
      <c r="O17" s="894">
        <v>25706.454326110026</v>
      </c>
      <c r="P17" s="899">
        <v>1827.999927885001</v>
      </c>
      <c r="Q17" s="1261">
        <v>10.291834864808706</v>
      </c>
      <c r="R17" s="1261">
        <v>2839.6973194519996</v>
      </c>
      <c r="S17" s="1262">
        <v>12.418452335087025</v>
      </c>
    </row>
    <row r="18" spans="1:19" s="35" customFormat="1" ht="12.75">
      <c r="A18" s="115" t="s">
        <v>1271</v>
      </c>
      <c r="B18" s="888">
        <v>8.479601876</v>
      </c>
      <c r="C18" s="883">
        <v>18.129226856</v>
      </c>
      <c r="D18" s="883">
        <v>5.009313099999999</v>
      </c>
      <c r="E18" s="883">
        <v>8.37283549</v>
      </c>
      <c r="F18" s="888">
        <v>9.649624979999999</v>
      </c>
      <c r="G18" s="883">
        <v>113.79809006495387</v>
      </c>
      <c r="H18" s="883">
        <v>3.363522390000001</v>
      </c>
      <c r="I18" s="886">
        <v>67.14538146956718</v>
      </c>
      <c r="K18" s="115" t="s">
        <v>846</v>
      </c>
      <c r="L18" s="899">
        <v>2932.5958265200006</v>
      </c>
      <c r="M18" s="894">
        <v>2773.4002463</v>
      </c>
      <c r="N18" s="894">
        <v>2598.2843517300007</v>
      </c>
      <c r="O18" s="894">
        <v>2784.092554</v>
      </c>
      <c r="P18" s="899">
        <v>-159.19558022000047</v>
      </c>
      <c r="Q18" s="1261">
        <v>-5.428486898206896</v>
      </c>
      <c r="R18" s="1261">
        <v>185.80820226999913</v>
      </c>
      <c r="S18" s="1262">
        <v>7.151188134827642</v>
      </c>
    </row>
    <row r="19" spans="1:19" s="35" customFormat="1" ht="12.75">
      <c r="A19" s="115" t="s">
        <v>824</v>
      </c>
      <c r="B19" s="888">
        <v>614.85763415</v>
      </c>
      <c r="C19" s="883">
        <v>426.48862112999996</v>
      </c>
      <c r="D19" s="883">
        <v>818.1741856600001</v>
      </c>
      <c r="E19" s="883">
        <v>598.81503915</v>
      </c>
      <c r="F19" s="888">
        <v>-188.36901302</v>
      </c>
      <c r="G19" s="883">
        <v>-30.636199757104375</v>
      </c>
      <c r="H19" s="883">
        <v>-219.3591465100002</v>
      </c>
      <c r="I19" s="886">
        <v>-26.8108124595802</v>
      </c>
      <c r="K19" s="115" t="s">
        <v>615</v>
      </c>
      <c r="L19" s="903">
        <v>8435.086588489397</v>
      </c>
      <c r="M19" s="901">
        <v>8060.0658149683995</v>
      </c>
      <c r="N19" s="901">
        <v>7274.823159070001</v>
      </c>
      <c r="O19" s="901">
        <v>7891.18956255</v>
      </c>
      <c r="P19" s="894">
        <v>-375.02077352099786</v>
      </c>
      <c r="Q19" s="1261">
        <v>-4.445962345339228</v>
      </c>
      <c r="R19" s="1261">
        <v>616.3664034799995</v>
      </c>
      <c r="S19" s="1262">
        <v>8.472596377982535</v>
      </c>
    </row>
    <row r="20" spans="1:19" s="35" customFormat="1" ht="12.75">
      <c r="A20" s="115" t="s">
        <v>1272</v>
      </c>
      <c r="B20" s="892">
        <v>899.769855653</v>
      </c>
      <c r="C20" s="890">
        <v>1077.29736541195</v>
      </c>
      <c r="D20" s="890">
        <v>858.4050068789501</v>
      </c>
      <c r="E20" s="890">
        <v>986.8103012700001</v>
      </c>
      <c r="F20" s="883">
        <v>177.52750975895003</v>
      </c>
      <c r="G20" s="883">
        <v>19.73032422053204</v>
      </c>
      <c r="H20" s="883">
        <v>128.40529439105</v>
      </c>
      <c r="I20" s="886">
        <v>14.958591033609542</v>
      </c>
      <c r="J20" s="37"/>
      <c r="K20" s="114" t="s">
        <v>847</v>
      </c>
      <c r="L20" s="895">
        <v>198296.38671579576</v>
      </c>
      <c r="M20" s="893">
        <v>216743.00867582584</v>
      </c>
      <c r="N20" s="893">
        <v>244239.8243797957</v>
      </c>
      <c r="O20" s="893">
        <v>267539.7120787487</v>
      </c>
      <c r="P20" s="893">
        <v>18446.621960030083</v>
      </c>
      <c r="Q20" s="1263">
        <v>9.302550724975301</v>
      </c>
      <c r="R20" s="1263">
        <v>23299.88769895298</v>
      </c>
      <c r="S20" s="1264">
        <v>9.539757800808681</v>
      </c>
    </row>
    <row r="21" spans="1:19" s="54" customFormat="1" ht="12.75">
      <c r="A21" s="114" t="s">
        <v>825</v>
      </c>
      <c r="B21" s="884">
        <v>190574.76494553697</v>
      </c>
      <c r="C21" s="882">
        <v>204736.03071178147</v>
      </c>
      <c r="D21" s="882">
        <v>222679.3593088955</v>
      </c>
      <c r="E21" s="882">
        <v>244323.52727512957</v>
      </c>
      <c r="F21" s="882">
        <v>14161.265766244498</v>
      </c>
      <c r="G21" s="882">
        <v>7.430818959840536</v>
      </c>
      <c r="H21" s="882">
        <v>21644.16796623406</v>
      </c>
      <c r="I21" s="885">
        <v>9.719880654142617</v>
      </c>
      <c r="J21" s="67"/>
      <c r="K21" s="115" t="s">
        <v>239</v>
      </c>
      <c r="L21" s="902">
        <v>59422.31350268829</v>
      </c>
      <c r="M21" s="900">
        <v>53735.12186158227</v>
      </c>
      <c r="N21" s="900">
        <v>57395.93432424599</v>
      </c>
      <c r="O21" s="900">
        <v>63602.46734631999</v>
      </c>
      <c r="P21" s="894">
        <v>-5687.191641106016</v>
      </c>
      <c r="Q21" s="1261">
        <v>-9.570801447925323</v>
      </c>
      <c r="R21" s="1261">
        <v>6206.533022074</v>
      </c>
      <c r="S21" s="1262">
        <v>10.813541229264647</v>
      </c>
    </row>
    <row r="22" spans="1:19" s="35" customFormat="1" ht="12.75">
      <c r="A22" s="115" t="s">
        <v>986</v>
      </c>
      <c r="B22" s="891">
        <v>35818.93544723611</v>
      </c>
      <c r="C22" s="889">
        <v>35481.559932774086</v>
      </c>
      <c r="D22" s="889">
        <v>41324.93941762301</v>
      </c>
      <c r="E22" s="889">
        <v>42336.99989730749</v>
      </c>
      <c r="F22" s="883">
        <v>-337.3755144620227</v>
      </c>
      <c r="G22" s="883">
        <v>-0.9418915170134</v>
      </c>
      <c r="H22" s="883">
        <v>1012.0604796844782</v>
      </c>
      <c r="I22" s="886">
        <v>2.4490307643448963</v>
      </c>
      <c r="J22" s="37"/>
      <c r="K22" s="115" t="s">
        <v>240</v>
      </c>
      <c r="L22" s="899">
        <v>31382.743460360285</v>
      </c>
      <c r="M22" s="894">
        <v>35328.63767921668</v>
      </c>
      <c r="N22" s="894">
        <v>41644.00051949662</v>
      </c>
      <c r="O22" s="894">
        <v>44789.42663437361</v>
      </c>
      <c r="P22" s="899">
        <v>3945.8942188563924</v>
      </c>
      <c r="Q22" s="1261">
        <v>12.573452107016944</v>
      </c>
      <c r="R22" s="1261">
        <v>3145.4261148769874</v>
      </c>
      <c r="S22" s="1262">
        <v>7.553131485060812</v>
      </c>
    </row>
    <row r="23" spans="1:19" s="35" customFormat="1" ht="12.75">
      <c r="A23" s="115" t="s">
        <v>610</v>
      </c>
      <c r="B23" s="888">
        <v>10014.889118135101</v>
      </c>
      <c r="C23" s="883">
        <v>9396.636070691102</v>
      </c>
      <c r="D23" s="883">
        <v>11307.456106658003</v>
      </c>
      <c r="E23" s="883">
        <v>12442.53287577118</v>
      </c>
      <c r="F23" s="888">
        <v>-618.2530474439991</v>
      </c>
      <c r="G23" s="883">
        <v>-6.173338917197374</v>
      </c>
      <c r="H23" s="883">
        <v>1135.0767691131769</v>
      </c>
      <c r="I23" s="886">
        <v>10.0383035618845</v>
      </c>
      <c r="K23" s="115" t="s">
        <v>241</v>
      </c>
      <c r="L23" s="899">
        <v>15911.836528133997</v>
      </c>
      <c r="M23" s="894">
        <v>19477.461519074004</v>
      </c>
      <c r="N23" s="894">
        <v>17874.016371721</v>
      </c>
      <c r="O23" s="894">
        <v>21656.65621279948</v>
      </c>
      <c r="P23" s="899">
        <v>3565.6249909400067</v>
      </c>
      <c r="Q23" s="1261">
        <v>22.408632621605697</v>
      </c>
      <c r="R23" s="1261">
        <v>3782.6398410784786</v>
      </c>
      <c r="S23" s="1262">
        <v>21.162786037631154</v>
      </c>
    </row>
    <row r="24" spans="1:19" s="35" customFormat="1" ht="12.75">
      <c r="A24" s="115" t="s">
        <v>826</v>
      </c>
      <c r="B24" s="888">
        <v>8311.154326327762</v>
      </c>
      <c r="C24" s="883">
        <v>8738.83924104896</v>
      </c>
      <c r="D24" s="883">
        <v>10020.960872068636</v>
      </c>
      <c r="E24" s="883">
        <v>9112.123707327699</v>
      </c>
      <c r="F24" s="888">
        <v>427.68491472119786</v>
      </c>
      <c r="G24" s="883">
        <v>5.145914730116293</v>
      </c>
      <c r="H24" s="883">
        <v>-908.8371647409367</v>
      </c>
      <c r="I24" s="887">
        <v>-9.069361474847518</v>
      </c>
      <c r="K24" s="115" t="s">
        <v>242</v>
      </c>
      <c r="L24" s="899">
        <v>64686.43784130118</v>
      </c>
      <c r="M24" s="894">
        <v>78817.2702219178</v>
      </c>
      <c r="N24" s="894">
        <v>95943.01699015798</v>
      </c>
      <c r="O24" s="894">
        <v>102853.38824428902</v>
      </c>
      <c r="P24" s="899">
        <v>14130.832380616623</v>
      </c>
      <c r="Q24" s="1261">
        <v>21.84512372637457</v>
      </c>
      <c r="R24" s="1261">
        <v>6910.371254131038</v>
      </c>
      <c r="S24" s="1262">
        <v>7.202578646072717</v>
      </c>
    </row>
    <row r="25" spans="1:19" s="35" customFormat="1" ht="12.75">
      <c r="A25" s="115" t="s">
        <v>213</v>
      </c>
      <c r="B25" s="888">
        <v>4204.276519867561</v>
      </c>
      <c r="C25" s="883">
        <v>4609.97810621876</v>
      </c>
      <c r="D25" s="883">
        <v>5925.236432443638</v>
      </c>
      <c r="E25" s="883">
        <v>4960.195382867698</v>
      </c>
      <c r="F25" s="888">
        <v>405.7015863511997</v>
      </c>
      <c r="G25" s="883">
        <v>9.649736035059362</v>
      </c>
      <c r="H25" s="883">
        <v>-965.0410495759397</v>
      </c>
      <c r="I25" s="886">
        <v>-16.286962732691247</v>
      </c>
      <c r="K25" s="115" t="s">
        <v>243</v>
      </c>
      <c r="L25" s="899">
        <v>25532.756692248986</v>
      </c>
      <c r="M25" s="894">
        <v>28113.794720452097</v>
      </c>
      <c r="N25" s="894">
        <v>30101.9835634031</v>
      </c>
      <c r="O25" s="894">
        <v>33101.79782210659</v>
      </c>
      <c r="P25" s="899">
        <v>2581.038028203111</v>
      </c>
      <c r="Q25" s="1261">
        <v>10.108732321044833</v>
      </c>
      <c r="R25" s="1261">
        <v>2999.8142587034927</v>
      </c>
      <c r="S25" s="1262">
        <v>9.965503610036377</v>
      </c>
    </row>
    <row r="26" spans="1:19" s="35" customFormat="1" ht="12.75">
      <c r="A26" s="115" t="s">
        <v>214</v>
      </c>
      <c r="B26" s="888">
        <v>4106.877806460201</v>
      </c>
      <c r="C26" s="883">
        <v>4128.8611348302</v>
      </c>
      <c r="D26" s="883">
        <v>4095.7244396249994</v>
      </c>
      <c r="E26" s="883">
        <v>4151.92832446</v>
      </c>
      <c r="F26" s="888">
        <v>21.98332836999907</v>
      </c>
      <c r="G26" s="883">
        <v>0.5352807998187542</v>
      </c>
      <c r="H26" s="883">
        <v>56.203884835000736</v>
      </c>
      <c r="I26" s="886">
        <v>1.3722574763879063</v>
      </c>
      <c r="K26" s="115" t="s">
        <v>244</v>
      </c>
      <c r="L26" s="903">
        <v>1360.298691063</v>
      </c>
      <c r="M26" s="901">
        <v>1270.722673583</v>
      </c>
      <c r="N26" s="901">
        <v>1280.872610771</v>
      </c>
      <c r="O26" s="901">
        <v>1535.9758188600001</v>
      </c>
      <c r="P26" s="894">
        <v>-89.57601748000002</v>
      </c>
      <c r="Q26" s="1261">
        <v>-6.5850256321279845</v>
      </c>
      <c r="R26" s="1261">
        <v>255.1032080890002</v>
      </c>
      <c r="S26" s="1262">
        <v>19.916360607901908</v>
      </c>
    </row>
    <row r="27" spans="1:19" s="35" customFormat="1" ht="12.75">
      <c r="A27" s="115" t="s">
        <v>985</v>
      </c>
      <c r="B27" s="888">
        <v>228.080774604</v>
      </c>
      <c r="C27" s="883">
        <v>310.63250733999996</v>
      </c>
      <c r="D27" s="883">
        <v>1117.4021679950006</v>
      </c>
      <c r="E27" s="883">
        <v>2406.961840270001</v>
      </c>
      <c r="F27" s="888">
        <v>82.55173273599996</v>
      </c>
      <c r="G27" s="883">
        <v>36.19407768117611</v>
      </c>
      <c r="H27" s="883">
        <v>1289.5596722750006</v>
      </c>
      <c r="I27" s="886">
        <v>115.4069420313466</v>
      </c>
      <c r="K27" s="114" t="s">
        <v>848</v>
      </c>
      <c r="L27" s="895">
        <v>84621.61685791</v>
      </c>
      <c r="M27" s="893">
        <v>84377.71338016001</v>
      </c>
      <c r="N27" s="893">
        <v>90656.92182198001</v>
      </c>
      <c r="O27" s="893">
        <v>91947.50973260996</v>
      </c>
      <c r="P27" s="893">
        <v>-243.903477749991</v>
      </c>
      <c r="Q27" s="1263">
        <v>-0.2882283355085671</v>
      </c>
      <c r="R27" s="1263">
        <v>1290.5879106299544</v>
      </c>
      <c r="S27" s="1264">
        <v>1.4235955564035574</v>
      </c>
    </row>
    <row r="28" spans="1:19" s="35" customFormat="1" ht="12.75">
      <c r="A28" s="115" t="s">
        <v>215</v>
      </c>
      <c r="B28" s="888">
        <v>5536.231373994398</v>
      </c>
      <c r="C28" s="883">
        <v>5445.693973393602</v>
      </c>
      <c r="D28" s="883">
        <v>5965.848269225006</v>
      </c>
      <c r="E28" s="883">
        <v>5613.585899954998</v>
      </c>
      <c r="F28" s="888">
        <v>-90.53740060079599</v>
      </c>
      <c r="G28" s="883">
        <v>-1.6353615751336117</v>
      </c>
      <c r="H28" s="883">
        <v>-352.2623692700081</v>
      </c>
      <c r="I28" s="886">
        <v>-5.904648482046775</v>
      </c>
      <c r="K28" s="115" t="s">
        <v>245</v>
      </c>
      <c r="L28" s="902">
        <v>95.42742179999999</v>
      </c>
      <c r="M28" s="900">
        <v>80.67111396</v>
      </c>
      <c r="N28" s="900">
        <v>159.51203882000001</v>
      </c>
      <c r="O28" s="900">
        <v>165.71829414999996</v>
      </c>
      <c r="P28" s="894">
        <v>-14.756307839999991</v>
      </c>
      <c r="Q28" s="1261">
        <v>-15.463383125792458</v>
      </c>
      <c r="R28" s="1261">
        <v>6.206255329999948</v>
      </c>
      <c r="S28" s="1262">
        <v>3.890775502533287</v>
      </c>
    </row>
    <row r="29" spans="1:19" s="35" customFormat="1" ht="12.75">
      <c r="A29" s="115" t="s">
        <v>216</v>
      </c>
      <c r="B29" s="888">
        <v>0</v>
      </c>
      <c r="C29" s="883">
        <v>0</v>
      </c>
      <c r="D29" s="883">
        <v>0</v>
      </c>
      <c r="E29" s="883">
        <v>0</v>
      </c>
      <c r="F29" s="1778">
        <v>0</v>
      </c>
      <c r="G29" s="1257"/>
      <c r="H29" s="1257">
        <v>0</v>
      </c>
      <c r="I29" s="1259"/>
      <c r="J29" s="37"/>
      <c r="K29" s="121" t="s">
        <v>246</v>
      </c>
      <c r="L29" s="899">
        <v>42.752855</v>
      </c>
      <c r="M29" s="894">
        <v>42.752432</v>
      </c>
      <c r="N29" s="894">
        <v>140.63570449</v>
      </c>
      <c r="O29" s="894">
        <v>159.5959178</v>
      </c>
      <c r="P29" s="899">
        <v>-0.00042299999999784177</v>
      </c>
      <c r="Q29" s="1261">
        <v>-0.0009894076079780914</v>
      </c>
      <c r="R29" s="1261">
        <v>18.96021331</v>
      </c>
      <c r="S29" s="1262">
        <v>13.48179210873735</v>
      </c>
    </row>
    <row r="30" spans="1:19" s="35" customFormat="1" ht="12.75">
      <c r="A30" s="115" t="s">
        <v>827</v>
      </c>
      <c r="B30" s="888">
        <v>10318.766238829001</v>
      </c>
      <c r="C30" s="883">
        <v>10641.852603049005</v>
      </c>
      <c r="D30" s="883">
        <v>11334.190188690505</v>
      </c>
      <c r="E30" s="883">
        <v>11778.803744493005</v>
      </c>
      <c r="F30" s="888">
        <v>323.0863642200038</v>
      </c>
      <c r="G30" s="1258">
        <v>3.131056143168027</v>
      </c>
      <c r="H30" s="1258">
        <v>444.61355580249983</v>
      </c>
      <c r="I30" s="1260">
        <v>3.9227642063580745</v>
      </c>
      <c r="K30" s="115" t="s">
        <v>247</v>
      </c>
      <c r="L30" s="899">
        <v>965.32206457</v>
      </c>
      <c r="M30" s="894">
        <v>888.36243112</v>
      </c>
      <c r="N30" s="894">
        <v>509.33917166</v>
      </c>
      <c r="O30" s="894">
        <v>528.3243439400001</v>
      </c>
      <c r="P30" s="899">
        <v>-76.95963344999996</v>
      </c>
      <c r="Q30" s="1261">
        <v>-7.972430784981737</v>
      </c>
      <c r="R30" s="1261">
        <v>18.985172280000086</v>
      </c>
      <c r="S30" s="1262">
        <v>3.72741256442638</v>
      </c>
    </row>
    <row r="31" spans="1:19" s="35" customFormat="1" ht="12.75">
      <c r="A31" s="115" t="s">
        <v>828</v>
      </c>
      <c r="B31" s="888">
        <v>9189.805889198198</v>
      </c>
      <c r="C31" s="883">
        <v>9088.3355264982</v>
      </c>
      <c r="D31" s="883">
        <v>9800.926100849107</v>
      </c>
      <c r="E31" s="883">
        <v>10123.093551049998</v>
      </c>
      <c r="F31" s="888">
        <v>-101.47036269999808</v>
      </c>
      <c r="G31" s="1258">
        <v>-1.1041621980206078</v>
      </c>
      <c r="H31" s="1258">
        <v>322.16745020089184</v>
      </c>
      <c r="I31" s="1260">
        <v>3.2871123288337087</v>
      </c>
      <c r="K31" s="115" t="s">
        <v>248</v>
      </c>
      <c r="L31" s="899">
        <v>15071.635542429998</v>
      </c>
      <c r="M31" s="894">
        <v>14974.06278162</v>
      </c>
      <c r="N31" s="894">
        <v>22735.644327280002</v>
      </c>
      <c r="O31" s="894">
        <v>24191.712639039997</v>
      </c>
      <c r="P31" s="899">
        <v>-97.57276080999873</v>
      </c>
      <c r="Q31" s="1261">
        <v>-0.6473933139857964</v>
      </c>
      <c r="R31" s="1261">
        <v>1456.0683117599947</v>
      </c>
      <c r="S31" s="1262">
        <v>6.404341529977622</v>
      </c>
    </row>
    <row r="32" spans="1:19" s="35" customFormat="1" ht="12.75">
      <c r="A32" s="115" t="s">
        <v>217</v>
      </c>
      <c r="B32" s="888">
        <v>2972.0707567019003</v>
      </c>
      <c r="C32" s="883">
        <v>3363.4690351479994</v>
      </c>
      <c r="D32" s="883">
        <v>3367.954711386999</v>
      </c>
      <c r="E32" s="883">
        <v>3750.3461055889998</v>
      </c>
      <c r="F32" s="888">
        <v>391.3982784460991</v>
      </c>
      <c r="G32" s="1258">
        <v>13.169211317177146</v>
      </c>
      <c r="H32" s="1258">
        <v>382.3913942020008</v>
      </c>
      <c r="I32" s="1260">
        <v>11.353816395129716</v>
      </c>
      <c r="K32" s="115" t="s">
        <v>849</v>
      </c>
      <c r="L32" s="899">
        <v>1738.7345512500005</v>
      </c>
      <c r="M32" s="894">
        <v>1785.2860998900003</v>
      </c>
      <c r="N32" s="894">
        <v>1972.53856156</v>
      </c>
      <c r="O32" s="894">
        <v>2532.1551985199994</v>
      </c>
      <c r="P32" s="899">
        <v>46.55154863999974</v>
      </c>
      <c r="Q32" s="1261">
        <v>2.6773234940625743</v>
      </c>
      <c r="R32" s="1261">
        <v>559.6166369599994</v>
      </c>
      <c r="S32" s="1262">
        <v>28.37037753611374</v>
      </c>
    </row>
    <row r="33" spans="1:19" s="35" customFormat="1" ht="12.75">
      <c r="A33" s="115" t="s">
        <v>829</v>
      </c>
      <c r="B33" s="888">
        <v>4880.383515715399</v>
      </c>
      <c r="C33" s="883">
        <v>5500.379661769999</v>
      </c>
      <c r="D33" s="883">
        <v>6010.591573545</v>
      </c>
      <c r="E33" s="883">
        <v>6562.088566839999</v>
      </c>
      <c r="F33" s="888">
        <v>619.9961460546001</v>
      </c>
      <c r="G33" s="1258">
        <v>12.703840672728708</v>
      </c>
      <c r="H33" s="1258">
        <v>551.4969932949989</v>
      </c>
      <c r="I33" s="1260">
        <v>9.175419533118106</v>
      </c>
      <c r="K33" s="115" t="s">
        <v>850</v>
      </c>
      <c r="L33" s="899">
        <v>973.1144404699999</v>
      </c>
      <c r="M33" s="894">
        <v>107.58800746</v>
      </c>
      <c r="N33" s="894">
        <v>41.79744922999999</v>
      </c>
      <c r="O33" s="894">
        <v>88.01388715999998</v>
      </c>
      <c r="P33" s="899">
        <v>-865.5264330099999</v>
      </c>
      <c r="Q33" s="1261">
        <v>-88.94395119570557</v>
      </c>
      <c r="R33" s="1261">
        <v>46.21643792999999</v>
      </c>
      <c r="S33" s="1262">
        <v>110.57238846247172</v>
      </c>
    </row>
    <row r="34" spans="1:19" s="35" customFormat="1" ht="12.75">
      <c r="A34" s="115" t="s">
        <v>830</v>
      </c>
      <c r="B34" s="888">
        <v>0</v>
      </c>
      <c r="C34" s="883">
        <v>0</v>
      </c>
      <c r="D34" s="883">
        <v>0</v>
      </c>
      <c r="E34" s="883">
        <v>0</v>
      </c>
      <c r="F34" s="1778">
        <v>0</v>
      </c>
      <c r="G34" s="1257"/>
      <c r="H34" s="1257">
        <v>0</v>
      </c>
      <c r="I34" s="1259"/>
      <c r="K34" s="115" t="s">
        <v>249</v>
      </c>
      <c r="L34" s="899">
        <v>2665.4848295599995</v>
      </c>
      <c r="M34" s="894">
        <v>3371.355249180001</v>
      </c>
      <c r="N34" s="894">
        <v>3313.9280454500017</v>
      </c>
      <c r="O34" s="894">
        <v>3232.2584855400005</v>
      </c>
      <c r="P34" s="899">
        <v>705.8704196200015</v>
      </c>
      <c r="Q34" s="1261">
        <v>26.481877210178002</v>
      </c>
      <c r="R34" s="1261">
        <v>-81.66955991000123</v>
      </c>
      <c r="S34" s="1262">
        <v>-2.4644337109893777</v>
      </c>
    </row>
    <row r="35" spans="1:19" s="35" customFormat="1" ht="12.75">
      <c r="A35" s="115" t="s">
        <v>218</v>
      </c>
      <c r="B35" s="888">
        <v>6218.924523527301</v>
      </c>
      <c r="C35" s="883">
        <v>7077.28861794</v>
      </c>
      <c r="D35" s="883">
        <v>7156.898515025001</v>
      </c>
      <c r="E35" s="883">
        <v>7578.029697759998</v>
      </c>
      <c r="F35" s="888">
        <v>858.3640944126992</v>
      </c>
      <c r="G35" s="883">
        <v>13.802452355955674</v>
      </c>
      <c r="H35" s="883">
        <v>421.1311827349973</v>
      </c>
      <c r="I35" s="886">
        <v>5.884269308149134</v>
      </c>
      <c r="K35" s="115" t="s">
        <v>987</v>
      </c>
      <c r="L35" s="899">
        <v>0</v>
      </c>
      <c r="M35" s="894">
        <v>0</v>
      </c>
      <c r="N35" s="894">
        <v>0</v>
      </c>
      <c r="O35" s="894">
        <v>0</v>
      </c>
      <c r="P35" s="1779">
        <v>0</v>
      </c>
      <c r="Q35" s="1509"/>
      <c r="R35" s="1509">
        <v>0</v>
      </c>
      <c r="S35" s="1510"/>
    </row>
    <row r="36" spans="1:19" s="35" customFormat="1" ht="12.75">
      <c r="A36" s="115" t="s">
        <v>831</v>
      </c>
      <c r="B36" s="888">
        <v>1440.01335025</v>
      </c>
      <c r="C36" s="883">
        <v>1711.8417735260005</v>
      </c>
      <c r="D36" s="883">
        <v>1469.9452409685</v>
      </c>
      <c r="E36" s="883">
        <v>1927.4131070319997</v>
      </c>
      <c r="F36" s="888">
        <v>271.8284232760004</v>
      </c>
      <c r="G36" s="883">
        <v>18.876798831678084</v>
      </c>
      <c r="H36" s="883">
        <v>457.46786606349974</v>
      </c>
      <c r="I36" s="886">
        <v>31.121422302921214</v>
      </c>
      <c r="K36" s="115" t="s">
        <v>252</v>
      </c>
      <c r="L36" s="899">
        <v>4275.9443457</v>
      </c>
      <c r="M36" s="894">
        <v>2890.5736602300003</v>
      </c>
      <c r="N36" s="894">
        <v>3290.27345412</v>
      </c>
      <c r="O36" s="894">
        <v>2717.5039257600006</v>
      </c>
      <c r="P36" s="899">
        <v>-1385.3706854699994</v>
      </c>
      <c r="Q36" s="1261">
        <v>-32.399174859774874</v>
      </c>
      <c r="R36" s="1261">
        <v>-572.7695283599996</v>
      </c>
      <c r="S36" s="1262">
        <v>-17.407961263608396</v>
      </c>
    </row>
    <row r="37" spans="1:19" s="35" customFormat="1" ht="12.75">
      <c r="A37" s="115" t="s">
        <v>832</v>
      </c>
      <c r="B37" s="888">
        <v>523.3728365700001</v>
      </c>
      <c r="C37" s="883">
        <v>518.7906549600001</v>
      </c>
      <c r="D37" s="883">
        <v>437.643276845</v>
      </c>
      <c r="E37" s="883">
        <v>680.9360715900001</v>
      </c>
      <c r="F37" s="888">
        <v>-4.5821816100000206</v>
      </c>
      <c r="G37" s="883">
        <v>-0.8755100169183431</v>
      </c>
      <c r="H37" s="883">
        <v>243.2927947450001</v>
      </c>
      <c r="I37" s="886">
        <v>55.5915759745961</v>
      </c>
      <c r="K37" s="115" t="s">
        <v>253</v>
      </c>
      <c r="L37" s="899">
        <v>943.9997264699999</v>
      </c>
      <c r="M37" s="894">
        <v>1037.61077356</v>
      </c>
      <c r="N37" s="894">
        <v>522.98073641</v>
      </c>
      <c r="O37" s="894">
        <v>1160.59268607</v>
      </c>
      <c r="P37" s="899">
        <v>93.61104709000017</v>
      </c>
      <c r="Q37" s="1261">
        <v>9.916427353220755</v>
      </c>
      <c r="R37" s="1261">
        <v>637.6119496599999</v>
      </c>
      <c r="S37" s="1262">
        <v>121.91882133879074</v>
      </c>
    </row>
    <row r="38" spans="1:19" s="35" customFormat="1" ht="12.75">
      <c r="A38" s="115" t="s">
        <v>219</v>
      </c>
      <c r="B38" s="888">
        <v>422.6574516499999</v>
      </c>
      <c r="C38" s="883">
        <v>532.1596375689999</v>
      </c>
      <c r="D38" s="883">
        <v>590.317351435</v>
      </c>
      <c r="E38" s="883">
        <v>548.1773898</v>
      </c>
      <c r="F38" s="888">
        <v>109.50218591899994</v>
      </c>
      <c r="G38" s="883">
        <v>25.90802208538323</v>
      </c>
      <c r="H38" s="883">
        <v>-42.13996163499996</v>
      </c>
      <c r="I38" s="886">
        <v>-7.1385266810406485</v>
      </c>
      <c r="K38" s="115" t="s">
        <v>276</v>
      </c>
      <c r="L38" s="899">
        <v>54132.479926579996</v>
      </c>
      <c r="M38" s="894">
        <v>45654.41443249001</v>
      </c>
      <c r="N38" s="894">
        <v>42852.56196691</v>
      </c>
      <c r="O38" s="894">
        <v>52255.64419583996</v>
      </c>
      <c r="P38" s="899">
        <v>-8478.065494089984</v>
      </c>
      <c r="Q38" s="1261">
        <v>-15.661697941030603</v>
      </c>
      <c r="R38" s="1261">
        <v>9403.082228929961</v>
      </c>
      <c r="S38" s="1262">
        <v>21.94287061807613</v>
      </c>
    </row>
    <row r="39" spans="1:19" s="35" customFormat="1" ht="12.75">
      <c r="A39" s="115" t="s">
        <v>220</v>
      </c>
      <c r="B39" s="888">
        <v>1158.7748106039999</v>
      </c>
      <c r="C39" s="883">
        <v>1168.30752882</v>
      </c>
      <c r="D39" s="883">
        <v>1248.796771355</v>
      </c>
      <c r="E39" s="883">
        <v>1347.34739672</v>
      </c>
      <c r="F39" s="888">
        <v>9.532718216000148</v>
      </c>
      <c r="G39" s="883">
        <v>0.8226549394037408</v>
      </c>
      <c r="H39" s="883">
        <v>98.55062536500009</v>
      </c>
      <c r="I39" s="886">
        <v>7.891646393197211</v>
      </c>
      <c r="K39" s="115" t="s">
        <v>616</v>
      </c>
      <c r="L39" s="903">
        <v>3716.7211540799995</v>
      </c>
      <c r="M39" s="901">
        <v>13545.036398649998</v>
      </c>
      <c r="N39" s="901">
        <v>15117.71036605</v>
      </c>
      <c r="O39" s="901">
        <v>4915.990158790001</v>
      </c>
      <c r="P39" s="894">
        <v>9828.315244569998</v>
      </c>
      <c r="Q39" s="1261">
        <v>264.43509849483996</v>
      </c>
      <c r="R39" s="1261">
        <v>-10201.720207259998</v>
      </c>
      <c r="S39" s="1262">
        <v>-67.48191333371558</v>
      </c>
    </row>
    <row r="40" spans="1:19" s="35" customFormat="1" ht="12.75">
      <c r="A40" s="115" t="s">
        <v>221</v>
      </c>
      <c r="B40" s="888">
        <v>9878.140187305002</v>
      </c>
      <c r="C40" s="883">
        <v>10717.12402642</v>
      </c>
      <c r="D40" s="883">
        <v>10559.0287117775</v>
      </c>
      <c r="E40" s="883">
        <v>11889.487366388004</v>
      </c>
      <c r="F40" s="888">
        <v>838.9838391149988</v>
      </c>
      <c r="G40" s="883">
        <v>8.493338049537178</v>
      </c>
      <c r="H40" s="883">
        <v>1330.4586546105038</v>
      </c>
      <c r="I40" s="886">
        <v>12.600199231644435</v>
      </c>
      <c r="K40" s="114" t="s">
        <v>851</v>
      </c>
      <c r="L40" s="895">
        <v>71808.49962001608</v>
      </c>
      <c r="M40" s="893">
        <v>76599.9763145263</v>
      </c>
      <c r="N40" s="893">
        <v>87566.273708083</v>
      </c>
      <c r="O40" s="893">
        <v>93234.90502172598</v>
      </c>
      <c r="P40" s="893">
        <v>4791.4766945102165</v>
      </c>
      <c r="Q40" s="1263">
        <v>6.6725759761935315</v>
      </c>
      <c r="R40" s="1263">
        <v>5668.631313642982</v>
      </c>
      <c r="S40" s="1264">
        <v>6.473532644018089</v>
      </c>
    </row>
    <row r="41" spans="1:19" s="35" customFormat="1" ht="12.75">
      <c r="A41" s="115" t="s">
        <v>222</v>
      </c>
      <c r="B41" s="888">
        <v>23501.181649237995</v>
      </c>
      <c r="C41" s="883">
        <v>26356.47794791</v>
      </c>
      <c r="D41" s="883">
        <v>29698.033114945003</v>
      </c>
      <c r="E41" s="883">
        <v>32636.2110171065</v>
      </c>
      <c r="F41" s="888">
        <v>2855.296298672005</v>
      </c>
      <c r="G41" s="883">
        <v>12.149586098640217</v>
      </c>
      <c r="H41" s="883">
        <v>2938.1779021614966</v>
      </c>
      <c r="I41" s="886">
        <v>9.893510087989332</v>
      </c>
      <c r="K41" s="115" t="s">
        <v>852</v>
      </c>
      <c r="L41" s="902">
        <v>5372.1953086981</v>
      </c>
      <c r="M41" s="900">
        <v>6592.4820171358515</v>
      </c>
      <c r="N41" s="900">
        <v>7491.278704437999</v>
      </c>
      <c r="O41" s="900">
        <v>8048.023075567</v>
      </c>
      <c r="P41" s="894">
        <v>1220.2867084377513</v>
      </c>
      <c r="Q41" s="1261">
        <v>22.714861212547316</v>
      </c>
      <c r="R41" s="1261">
        <v>556.7443711290007</v>
      </c>
      <c r="S41" s="1262">
        <v>7.431900388369919</v>
      </c>
    </row>
    <row r="42" spans="1:19" s="35" customFormat="1" ht="12.75">
      <c r="A42" s="115" t="s">
        <v>833</v>
      </c>
      <c r="B42" s="888">
        <v>3816.6646512419998</v>
      </c>
      <c r="C42" s="883">
        <v>4185.950126872</v>
      </c>
      <c r="D42" s="883">
        <v>4300.898186126249</v>
      </c>
      <c r="E42" s="883">
        <v>4205.26255596</v>
      </c>
      <c r="F42" s="888">
        <v>369.28547562999984</v>
      </c>
      <c r="G42" s="883">
        <v>9.675607090862144</v>
      </c>
      <c r="H42" s="883">
        <v>-95.63563016624903</v>
      </c>
      <c r="I42" s="886">
        <v>-2.2236199516358823</v>
      </c>
      <c r="K42" s="115" t="s">
        <v>260</v>
      </c>
      <c r="L42" s="899">
        <v>17392.70516889301</v>
      </c>
      <c r="M42" s="894">
        <v>19448.782704227448</v>
      </c>
      <c r="N42" s="894">
        <v>22990.984896433998</v>
      </c>
      <c r="O42" s="894">
        <v>25616.58020796899</v>
      </c>
      <c r="P42" s="899">
        <v>2056.077535334436</v>
      </c>
      <c r="Q42" s="1261">
        <v>11.82149363982635</v>
      </c>
      <c r="R42" s="1261">
        <v>2625.595311534991</v>
      </c>
      <c r="S42" s="1262">
        <v>11.42010802652579</v>
      </c>
    </row>
    <row r="43" spans="1:19" s="35" customFormat="1" ht="12.75">
      <c r="A43" s="115" t="s">
        <v>834</v>
      </c>
      <c r="B43" s="888">
        <v>30861.842249155005</v>
      </c>
      <c r="C43" s="883">
        <v>34631.542490634005</v>
      </c>
      <c r="D43" s="883">
        <v>34474.26013685199</v>
      </c>
      <c r="E43" s="883">
        <v>44095.228539740005</v>
      </c>
      <c r="F43" s="888">
        <v>3769.7002414790004</v>
      </c>
      <c r="G43" s="883">
        <v>12.21476090456724</v>
      </c>
      <c r="H43" s="883">
        <v>9620.968402888015</v>
      </c>
      <c r="I43" s="886">
        <v>27.90768638600449</v>
      </c>
      <c r="K43" s="115" t="s">
        <v>261</v>
      </c>
      <c r="L43" s="899">
        <v>914.1013088680002</v>
      </c>
      <c r="M43" s="894">
        <v>829.67494851</v>
      </c>
      <c r="N43" s="894">
        <v>734.54777678</v>
      </c>
      <c r="O43" s="894">
        <v>784.8640262200001</v>
      </c>
      <c r="P43" s="899">
        <v>-84.42636035800012</v>
      </c>
      <c r="Q43" s="1261">
        <v>-9.235996003829333</v>
      </c>
      <c r="R43" s="1261">
        <v>50.31624944000009</v>
      </c>
      <c r="S43" s="1262">
        <v>6.849962797596215</v>
      </c>
    </row>
    <row r="44" spans="1:19" s="35" customFormat="1" ht="12.75">
      <c r="A44" s="115" t="s">
        <v>223</v>
      </c>
      <c r="B44" s="888">
        <v>4426.329825808601</v>
      </c>
      <c r="C44" s="883">
        <v>4857.214788842599</v>
      </c>
      <c r="D44" s="883">
        <v>3906.360325489999</v>
      </c>
      <c r="E44" s="883">
        <v>4318.790691451199</v>
      </c>
      <c r="F44" s="888">
        <v>430.88496303399825</v>
      </c>
      <c r="G44" s="883">
        <v>9.73458779600285</v>
      </c>
      <c r="H44" s="883">
        <v>412.43036596119964</v>
      </c>
      <c r="I44" s="886">
        <v>10.557919177859404</v>
      </c>
      <c r="K44" s="115" t="s">
        <v>262</v>
      </c>
      <c r="L44" s="899">
        <v>2147.3281492892665</v>
      </c>
      <c r="M44" s="894">
        <v>1793.9588477236368</v>
      </c>
      <c r="N44" s="894">
        <v>1740.6561667300052</v>
      </c>
      <c r="O44" s="894">
        <v>1784.2372789699998</v>
      </c>
      <c r="P44" s="899">
        <v>-353.3693015656297</v>
      </c>
      <c r="Q44" s="1261">
        <v>-16.456231977520048</v>
      </c>
      <c r="R44" s="1261">
        <v>43.58111223999458</v>
      </c>
      <c r="S44" s="1262">
        <v>2.5037174528193016</v>
      </c>
    </row>
    <row r="45" spans="1:19" s="35" customFormat="1" ht="12.75">
      <c r="A45" s="115" t="s">
        <v>224</v>
      </c>
      <c r="B45" s="892">
        <v>21056.5459694452</v>
      </c>
      <c r="C45" s="890">
        <v>25011.93456657491</v>
      </c>
      <c r="D45" s="890">
        <v>28586.908270035</v>
      </c>
      <c r="E45" s="890">
        <v>30970.10725297849</v>
      </c>
      <c r="F45" s="883">
        <v>3955.3885971297095</v>
      </c>
      <c r="G45" s="883">
        <v>18.784603148442805</v>
      </c>
      <c r="H45" s="883">
        <v>2383.1989829434897</v>
      </c>
      <c r="I45" s="886">
        <v>8.33667971517429</v>
      </c>
      <c r="K45" s="115" t="s">
        <v>853</v>
      </c>
      <c r="L45" s="899">
        <v>11088.357774517854</v>
      </c>
      <c r="M45" s="894">
        <v>12464.75309095</v>
      </c>
      <c r="N45" s="894">
        <v>15312.859680540003</v>
      </c>
      <c r="O45" s="894">
        <v>16198.674262320004</v>
      </c>
      <c r="P45" s="899">
        <v>1376.3953164321465</v>
      </c>
      <c r="Q45" s="1261">
        <v>12.412977146131048</v>
      </c>
      <c r="R45" s="1261">
        <v>885.8145817800014</v>
      </c>
      <c r="S45" s="1262">
        <v>5.784775673910985</v>
      </c>
    </row>
    <row r="46" spans="1:19" s="54" customFormat="1" ht="12.75">
      <c r="A46" s="114" t="s">
        <v>835</v>
      </c>
      <c r="B46" s="884">
        <v>96067.50773841665</v>
      </c>
      <c r="C46" s="882">
        <v>103691.95786401963</v>
      </c>
      <c r="D46" s="882">
        <v>119562.23078561232</v>
      </c>
      <c r="E46" s="882">
        <v>132936.06634578673</v>
      </c>
      <c r="F46" s="882">
        <v>7624.450125602976</v>
      </c>
      <c r="G46" s="882">
        <v>7.936554517853925</v>
      </c>
      <c r="H46" s="882">
        <v>13373.835560174412</v>
      </c>
      <c r="I46" s="885">
        <v>11.18566914676852</v>
      </c>
      <c r="K46" s="115" t="s">
        <v>617</v>
      </c>
      <c r="L46" s="899">
        <v>17317.432060056362</v>
      </c>
      <c r="M46" s="894">
        <v>18850.66713661637</v>
      </c>
      <c r="N46" s="894">
        <v>21069.005518539998</v>
      </c>
      <c r="O46" s="894">
        <v>21878.950174310005</v>
      </c>
      <c r="P46" s="899">
        <v>1533.2350765600058</v>
      </c>
      <c r="Q46" s="1261">
        <v>8.853709206092395</v>
      </c>
      <c r="R46" s="1261">
        <v>809.9446557700066</v>
      </c>
      <c r="S46" s="1262">
        <v>3.8442472050106176</v>
      </c>
    </row>
    <row r="47" spans="1:19" s="35" customFormat="1" ht="12.75">
      <c r="A47" s="115" t="s">
        <v>225</v>
      </c>
      <c r="B47" s="891">
        <v>76131.41699176302</v>
      </c>
      <c r="C47" s="889">
        <v>81563.564080582</v>
      </c>
      <c r="D47" s="889">
        <v>96118.09947642233</v>
      </c>
      <c r="E47" s="889">
        <v>107951.80666268172</v>
      </c>
      <c r="F47" s="883">
        <v>5432.14708881898</v>
      </c>
      <c r="G47" s="883">
        <v>7.135223937059659</v>
      </c>
      <c r="H47" s="883">
        <v>11833.707186259388</v>
      </c>
      <c r="I47" s="886">
        <v>12.311632513252286</v>
      </c>
      <c r="K47" s="115" t="s">
        <v>618</v>
      </c>
      <c r="L47" s="899">
        <v>2327.531839657</v>
      </c>
      <c r="M47" s="894">
        <v>2438.4754131570003</v>
      </c>
      <c r="N47" s="894">
        <v>2713.4745796810003</v>
      </c>
      <c r="O47" s="894">
        <v>2874.3236717700006</v>
      </c>
      <c r="P47" s="899">
        <v>110.94357350000018</v>
      </c>
      <c r="Q47" s="1261">
        <v>4.76657597587793</v>
      </c>
      <c r="R47" s="1261">
        <v>160.84909208900035</v>
      </c>
      <c r="S47" s="1262">
        <v>5.927790637637371</v>
      </c>
    </row>
    <row r="48" spans="1:19" s="35" customFormat="1" ht="12.75">
      <c r="A48" s="115" t="s">
        <v>226</v>
      </c>
      <c r="B48" s="888">
        <v>9336.069629888998</v>
      </c>
      <c r="C48" s="883">
        <v>10425.317243779002</v>
      </c>
      <c r="D48" s="883">
        <v>11157.8985131</v>
      </c>
      <c r="E48" s="883">
        <v>11638.389319930006</v>
      </c>
      <c r="F48" s="888">
        <v>1089.2476138900038</v>
      </c>
      <c r="G48" s="883">
        <v>11.6670896541177</v>
      </c>
      <c r="H48" s="883">
        <v>480.49080683000466</v>
      </c>
      <c r="I48" s="886">
        <v>4.306284075499355</v>
      </c>
      <c r="K48" s="115" t="s">
        <v>619</v>
      </c>
      <c r="L48" s="903">
        <v>15248.848010036509</v>
      </c>
      <c r="M48" s="901">
        <v>14181.182156205996</v>
      </c>
      <c r="N48" s="901">
        <v>15513.466384940002</v>
      </c>
      <c r="O48" s="901">
        <v>16049.252324599995</v>
      </c>
      <c r="P48" s="894">
        <v>-1067.6658538305128</v>
      </c>
      <c r="Q48" s="1509">
        <v>-7.001616470488754</v>
      </c>
      <c r="R48" s="1261">
        <v>535.7859396599924</v>
      </c>
      <c r="S48" s="1262">
        <v>3.453682925307506</v>
      </c>
    </row>
    <row r="49" spans="1:19" s="35" customFormat="1" ht="12.75">
      <c r="A49" s="115" t="s">
        <v>836</v>
      </c>
      <c r="B49" s="892">
        <v>10600.0211167646</v>
      </c>
      <c r="C49" s="890">
        <v>11703.076539658601</v>
      </c>
      <c r="D49" s="890">
        <v>12286.232796089997</v>
      </c>
      <c r="E49" s="890">
        <v>13345.870363175</v>
      </c>
      <c r="F49" s="883">
        <v>1103.0554228940018</v>
      </c>
      <c r="G49" s="883">
        <v>10.406162504237377</v>
      </c>
      <c r="H49" s="883">
        <v>1059.637567085003</v>
      </c>
      <c r="I49" s="886">
        <v>8.624592946197673</v>
      </c>
      <c r="K49" s="114" t="s">
        <v>854</v>
      </c>
      <c r="L49" s="895">
        <v>44441.295981759795</v>
      </c>
      <c r="M49" s="893">
        <v>42662.62109884766</v>
      </c>
      <c r="N49" s="893">
        <v>52557.46850573962</v>
      </c>
      <c r="O49" s="893">
        <v>53526.25665114122</v>
      </c>
      <c r="P49" s="893">
        <v>-1778.6748829121352</v>
      </c>
      <c r="Q49" s="1263">
        <v>-4.002302011269346</v>
      </c>
      <c r="R49" s="1263">
        <v>968.7881454016024</v>
      </c>
      <c r="S49" s="1264">
        <v>1.84329301419037</v>
      </c>
    </row>
    <row r="50" spans="1:19" s="54" customFormat="1" ht="12.75">
      <c r="A50" s="114" t="s">
        <v>837</v>
      </c>
      <c r="B50" s="884">
        <v>13050.615188376902</v>
      </c>
      <c r="C50" s="882">
        <v>14106.9865709199</v>
      </c>
      <c r="D50" s="882">
        <v>14096.226503636</v>
      </c>
      <c r="E50" s="882">
        <v>15234.862274326002</v>
      </c>
      <c r="F50" s="882">
        <v>1056.3713825429986</v>
      </c>
      <c r="G50" s="882">
        <v>8.094418288295104</v>
      </c>
      <c r="H50" s="882">
        <v>1138.6357706900017</v>
      </c>
      <c r="I50" s="885">
        <v>8.07759275431833</v>
      </c>
      <c r="K50" s="115" t="s">
        <v>855</v>
      </c>
      <c r="L50" s="902">
        <v>27452.72882057</v>
      </c>
      <c r="M50" s="900">
        <v>28262.440007078003</v>
      </c>
      <c r="N50" s="900">
        <v>32043.60831100969</v>
      </c>
      <c r="O50" s="900">
        <v>31749.688303270053</v>
      </c>
      <c r="P50" s="894">
        <v>809.7111865080042</v>
      </c>
      <c r="Q50" s="1261">
        <v>2.9494743192935244</v>
      </c>
      <c r="R50" s="1261">
        <v>-293.9200077396381</v>
      </c>
      <c r="S50" s="1262">
        <v>-0.9172500327893838</v>
      </c>
    </row>
    <row r="51" spans="1:19" s="35" customFormat="1" ht="12.75">
      <c r="A51" s="115" t="s">
        <v>227</v>
      </c>
      <c r="B51" s="891">
        <v>1624.8554856638025</v>
      </c>
      <c r="C51" s="889">
        <v>2185.931753887802</v>
      </c>
      <c r="D51" s="889">
        <v>2728.635840231</v>
      </c>
      <c r="E51" s="889">
        <v>3567.023640389</v>
      </c>
      <c r="F51" s="883">
        <v>561.0762682239997</v>
      </c>
      <c r="G51" s="883">
        <v>34.53084124553902</v>
      </c>
      <c r="H51" s="883">
        <v>838.3878001579997</v>
      </c>
      <c r="I51" s="886">
        <v>30.725529137923502</v>
      </c>
      <c r="K51" s="115" t="s">
        <v>265</v>
      </c>
      <c r="L51" s="899">
        <v>8419.615560945296</v>
      </c>
      <c r="M51" s="894">
        <v>7560.411057219851</v>
      </c>
      <c r="N51" s="894">
        <v>8460.906970401</v>
      </c>
      <c r="O51" s="894">
        <v>7380.109402119957</v>
      </c>
      <c r="P51" s="899">
        <v>-859.2045037254456</v>
      </c>
      <c r="Q51" s="1261">
        <v>-10.204794951813454</v>
      </c>
      <c r="R51" s="1261">
        <v>-1080.797568281043</v>
      </c>
      <c r="S51" s="1262">
        <v>-12.774015505217392</v>
      </c>
    </row>
    <row r="52" spans="1:19" s="35" customFormat="1" ht="12.75">
      <c r="A52" s="115" t="s">
        <v>228</v>
      </c>
      <c r="B52" s="888">
        <v>124.51034241950003</v>
      </c>
      <c r="C52" s="883">
        <v>109.95324208949995</v>
      </c>
      <c r="D52" s="883">
        <v>88</v>
      </c>
      <c r="E52" s="883">
        <v>92.3</v>
      </c>
      <c r="F52" s="888">
        <v>-14.557100330000083</v>
      </c>
      <c r="G52" s="883">
        <v>-11.691478833906283</v>
      </c>
      <c r="H52" s="883">
        <v>4.300000000000011</v>
      </c>
      <c r="I52" s="886">
        <v>4.886363636363649</v>
      </c>
      <c r="K52" s="115" t="s">
        <v>266</v>
      </c>
      <c r="L52" s="899">
        <v>8195.364030595</v>
      </c>
      <c r="M52" s="894">
        <v>6418.212917135001</v>
      </c>
      <c r="N52" s="894">
        <v>11642.070250589</v>
      </c>
      <c r="O52" s="894">
        <v>13905.40969733001</v>
      </c>
      <c r="P52" s="899">
        <v>-1777.1511134599987</v>
      </c>
      <c r="Q52" s="1261">
        <v>-21.684834338359146</v>
      </c>
      <c r="R52" s="1261">
        <v>2263.339446741009</v>
      </c>
      <c r="S52" s="1262">
        <v>19.441039248380253</v>
      </c>
    </row>
    <row r="53" spans="1:19" s="35" customFormat="1" ht="12.75">
      <c r="A53" s="115" t="s">
        <v>229</v>
      </c>
      <c r="B53" s="888">
        <v>1450.2576203029998</v>
      </c>
      <c r="C53" s="883">
        <v>1158.3327941930002</v>
      </c>
      <c r="D53" s="883">
        <v>908.9005225300001</v>
      </c>
      <c r="E53" s="883">
        <v>1085.4772985400007</v>
      </c>
      <c r="F53" s="888">
        <v>-291.9248261099997</v>
      </c>
      <c r="G53" s="883">
        <v>-20.12917029520647</v>
      </c>
      <c r="H53" s="883">
        <v>176.57677601000057</v>
      </c>
      <c r="I53" s="886">
        <v>19.42751397242951</v>
      </c>
      <c r="K53" s="115" t="s">
        <v>267</v>
      </c>
      <c r="L53" s="903">
        <v>373.5875696494924</v>
      </c>
      <c r="M53" s="901">
        <v>421.4601174148001</v>
      </c>
      <c r="N53" s="901">
        <v>410.88297373892766</v>
      </c>
      <c r="O53" s="901">
        <v>491.0792484212002</v>
      </c>
      <c r="P53" s="894">
        <v>47.87254776530767</v>
      </c>
      <c r="Q53" s="1261">
        <v>12.81427746919489</v>
      </c>
      <c r="R53" s="1261">
        <v>80.19627468227253</v>
      </c>
      <c r="S53" s="1262">
        <v>19.518033067300745</v>
      </c>
    </row>
    <row r="54" spans="1:19" s="35" customFormat="1" ht="12.75">
      <c r="A54" s="115" t="s">
        <v>838</v>
      </c>
      <c r="B54" s="888">
        <v>888.2142757400002</v>
      </c>
      <c r="C54" s="883">
        <v>634.4163254</v>
      </c>
      <c r="D54" s="883">
        <v>468.31326961</v>
      </c>
      <c r="E54" s="883">
        <v>477.881178</v>
      </c>
      <c r="F54" s="888">
        <v>-253.79795034000017</v>
      </c>
      <c r="G54" s="883">
        <v>-28.573955324975252</v>
      </c>
      <c r="H54" s="883">
        <v>9.567908389999957</v>
      </c>
      <c r="I54" s="886">
        <v>2.0430572889740835</v>
      </c>
      <c r="K54" s="114" t="s">
        <v>856</v>
      </c>
      <c r="L54" s="895">
        <v>1255.4869270099998</v>
      </c>
      <c r="M54" s="893">
        <v>1691.3046565900104</v>
      </c>
      <c r="N54" s="893">
        <v>1181.2053794421</v>
      </c>
      <c r="O54" s="893">
        <v>1579.4824689210002</v>
      </c>
      <c r="P54" s="893">
        <v>435.81772958001056</v>
      </c>
      <c r="Q54" s="1263">
        <v>34.713044015355116</v>
      </c>
      <c r="R54" s="1263">
        <v>398.2770894789003</v>
      </c>
      <c r="S54" s="1264">
        <v>33.717852662253556</v>
      </c>
    </row>
    <row r="55" spans="1:19" s="35" customFormat="1" ht="12.75">
      <c r="A55" s="115" t="s">
        <v>839</v>
      </c>
      <c r="B55" s="888">
        <v>338.189744698</v>
      </c>
      <c r="C55" s="883">
        <v>363.415460338</v>
      </c>
      <c r="D55" s="883">
        <v>313.80593701</v>
      </c>
      <c r="E55" s="883">
        <v>378.32563328</v>
      </c>
      <c r="F55" s="888">
        <v>25.225715639999976</v>
      </c>
      <c r="G55" s="883">
        <v>7.459042160644547</v>
      </c>
      <c r="H55" s="883">
        <v>64.51969627</v>
      </c>
      <c r="I55" s="886">
        <v>20.56038100641288</v>
      </c>
      <c r="K55" s="114" t="s">
        <v>857</v>
      </c>
      <c r="L55" s="895">
        <v>149741.33122370986</v>
      </c>
      <c r="M55" s="895">
        <v>151019.2237495876</v>
      </c>
      <c r="N55" s="895">
        <v>176637.06983665196</v>
      </c>
      <c r="O55" s="895">
        <v>191621.94447705452</v>
      </c>
      <c r="P55" s="893">
        <v>1277.8925258777454</v>
      </c>
      <c r="Q55" s="1263">
        <v>0.853400003482409</v>
      </c>
      <c r="R55" s="1263">
        <v>14984.874640402559</v>
      </c>
      <c r="S55" s="1264">
        <v>8.483425735186882</v>
      </c>
    </row>
    <row r="56" spans="1:19" s="35" customFormat="1" ht="13.5" thickBot="1">
      <c r="A56" s="115" t="s">
        <v>230</v>
      </c>
      <c r="B56" s="888">
        <v>1231.6148890784998</v>
      </c>
      <c r="C56" s="883">
        <v>1261.3875629984998</v>
      </c>
      <c r="D56" s="883">
        <v>1114.9768798520006</v>
      </c>
      <c r="E56" s="883">
        <v>1188.9872093100003</v>
      </c>
      <c r="F56" s="888">
        <v>29.77267391999999</v>
      </c>
      <c r="G56" s="883">
        <v>2.41736878824809</v>
      </c>
      <c r="H56" s="883">
        <v>74.01032945799966</v>
      </c>
      <c r="I56" s="886">
        <v>6.637835348462438</v>
      </c>
      <c r="K56" s="657" t="s">
        <v>256</v>
      </c>
      <c r="L56" s="896">
        <v>955537.0444882152</v>
      </c>
      <c r="M56" s="896">
        <v>1005450.7755712258</v>
      </c>
      <c r="N56" s="896">
        <v>1133347.9896207498</v>
      </c>
      <c r="O56" s="896">
        <v>1225101.4095237113</v>
      </c>
      <c r="P56" s="896">
        <v>49913.63108301074</v>
      </c>
      <c r="Q56" s="1265">
        <v>5.223620724170295</v>
      </c>
      <c r="R56" s="1265">
        <v>91753.41990296148</v>
      </c>
      <c r="S56" s="1266">
        <v>8.0957852965941</v>
      </c>
    </row>
    <row r="57" spans="1:11" s="35" customFormat="1" ht="13.5" thickTop="1">
      <c r="A57" s="115" t="s">
        <v>231</v>
      </c>
      <c r="B57" s="888">
        <v>3235.5353183466</v>
      </c>
      <c r="C57" s="883">
        <v>3238.26551955</v>
      </c>
      <c r="D57" s="883">
        <v>3203.131745606</v>
      </c>
      <c r="E57" s="883">
        <v>3019.223927487</v>
      </c>
      <c r="F57" s="888">
        <v>2.7302012034001564</v>
      </c>
      <c r="G57" s="883">
        <v>0.08438174628844182</v>
      </c>
      <c r="H57" s="883">
        <v>-183.90781811900024</v>
      </c>
      <c r="I57" s="886">
        <v>-5.74150027925894</v>
      </c>
      <c r="K57" s="354" t="s">
        <v>604</v>
      </c>
    </row>
    <row r="58" spans="1:9" s="35" customFormat="1" ht="12.75">
      <c r="A58" s="115" t="s">
        <v>232</v>
      </c>
      <c r="B58" s="888">
        <v>1872.9235212053002</v>
      </c>
      <c r="C58" s="883">
        <v>1896.6890483589</v>
      </c>
      <c r="D58" s="883">
        <v>1949.2470419510007</v>
      </c>
      <c r="E58" s="883">
        <v>2231.0531847900006</v>
      </c>
      <c r="F58" s="888">
        <v>23.765527153599805</v>
      </c>
      <c r="G58" s="883">
        <v>1.2689000316631056</v>
      </c>
      <c r="H58" s="883">
        <v>281.8061428389999</v>
      </c>
      <c r="I58" s="886">
        <v>14.457179453094884</v>
      </c>
    </row>
    <row r="59" spans="1:9" s="35" customFormat="1" ht="12.75">
      <c r="A59" s="115" t="s">
        <v>233</v>
      </c>
      <c r="B59" s="888">
        <v>577.281321707</v>
      </c>
      <c r="C59" s="883">
        <v>800.2608635889998</v>
      </c>
      <c r="D59" s="883">
        <v>714.2748082699997</v>
      </c>
      <c r="E59" s="883">
        <v>609.1429765299999</v>
      </c>
      <c r="F59" s="888">
        <v>222.9795418819998</v>
      </c>
      <c r="G59" s="883">
        <v>38.6258022730854</v>
      </c>
      <c r="H59" s="883">
        <v>-105.13183173999971</v>
      </c>
      <c r="I59" s="886">
        <v>-14.718681174635426</v>
      </c>
    </row>
    <row r="60" spans="1:9" s="35" customFormat="1" ht="12.75">
      <c r="A60" s="115" t="s">
        <v>234</v>
      </c>
      <c r="B60" s="888">
        <v>1285.1882368817</v>
      </c>
      <c r="C60" s="883">
        <v>1834.2389796916998</v>
      </c>
      <c r="D60" s="883">
        <v>1983.981852081</v>
      </c>
      <c r="E60" s="883">
        <v>1845.3010693599995</v>
      </c>
      <c r="F60" s="888">
        <v>549.0507428099997</v>
      </c>
      <c r="G60" s="883">
        <v>42.72142609569645</v>
      </c>
      <c r="H60" s="883">
        <v>-138.68078272100047</v>
      </c>
      <c r="I60" s="886">
        <v>-6.990022745194876</v>
      </c>
    </row>
    <row r="61" spans="1:9" s="35" customFormat="1" ht="12.75">
      <c r="A61" s="115" t="s">
        <v>235</v>
      </c>
      <c r="B61" s="888">
        <v>380.224902153</v>
      </c>
      <c r="C61" s="883">
        <v>571.1932858130001</v>
      </c>
      <c r="D61" s="883">
        <v>553.7359723510002</v>
      </c>
      <c r="E61" s="883">
        <v>618.12669236</v>
      </c>
      <c r="F61" s="888">
        <v>190.9683836600001</v>
      </c>
      <c r="G61" s="883">
        <v>50.22511218456588</v>
      </c>
      <c r="H61" s="883">
        <v>64.39072000899978</v>
      </c>
      <c r="I61" s="886">
        <v>11.62841556701034</v>
      </c>
    </row>
    <row r="62" spans="1:9" s="35" customFormat="1" ht="12.75">
      <c r="A62" s="115" t="s">
        <v>236</v>
      </c>
      <c r="B62" s="888">
        <v>40.862175320000006</v>
      </c>
      <c r="C62" s="883">
        <v>52.058947440000004</v>
      </c>
      <c r="D62" s="883">
        <v>66.699491021</v>
      </c>
      <c r="E62" s="883">
        <v>82.43840124</v>
      </c>
      <c r="F62" s="888">
        <v>11.196772119999999</v>
      </c>
      <c r="G62" s="883">
        <v>27.40131192800138</v>
      </c>
      <c r="H62" s="883">
        <v>15.738910219000005</v>
      </c>
      <c r="I62" s="886">
        <v>23.59674710867687</v>
      </c>
    </row>
    <row r="63" spans="1:9" s="35" customFormat="1" ht="13.5" thickBot="1">
      <c r="A63" s="656" t="s">
        <v>237</v>
      </c>
      <c r="B63" s="1096">
        <v>0.9676972799999999</v>
      </c>
      <c r="C63" s="1096">
        <v>0.8960296600000001</v>
      </c>
      <c r="D63" s="1096">
        <v>2.5243661310000003</v>
      </c>
      <c r="E63" s="1096">
        <v>39.57178480999999</v>
      </c>
      <c r="F63" s="1096">
        <v>-0.07166761999999982</v>
      </c>
      <c r="G63" s="1096">
        <v>-7.405995808937256</v>
      </c>
      <c r="H63" s="1096">
        <v>37.04741867899999</v>
      </c>
      <c r="I63" s="1757">
        <v>1467.5929225973277</v>
      </c>
    </row>
    <row r="64" spans="1:5" ht="13.5" thickTop="1">
      <c r="A64" s="354" t="s">
        <v>604</v>
      </c>
      <c r="B64" s="48"/>
      <c r="C64" s="48"/>
      <c r="D64" s="48"/>
      <c r="E64" s="48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Pratima Adhikari</cp:lastModifiedBy>
  <cp:lastPrinted>2015-01-13T10:24:31Z</cp:lastPrinted>
  <dcterms:created xsi:type="dcterms:W3CDTF">1996-10-14T23:33:28Z</dcterms:created>
  <dcterms:modified xsi:type="dcterms:W3CDTF">2022-01-30T09:54:31Z</dcterms:modified>
  <cp:category/>
  <cp:version/>
  <cp:contentType/>
  <cp:contentStatus/>
</cp:coreProperties>
</file>